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" sheetId="1" r:id="rId1"/>
  </sheets>
  <definedNames>
    <definedName name="_xlnm.Print_Titles" localSheetId="0">成绩!$2:$3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<sst xmlns="http://schemas.openxmlformats.org/spreadsheetml/2006/main" count="323" uniqueCount="167">
  <si>
    <t xml:space="preserve"> 2020年上半年遂宁经开区部分事业单位公开考试招聘工作人员
体检结果及进入政审人员名单</t>
  </si>
  <si>
    <t>岗位代码</t>
  </si>
  <si>
    <t>招聘单位</t>
  </si>
  <si>
    <t>招聘专业</t>
  </si>
  <si>
    <t>招聘人数</t>
  </si>
  <si>
    <t>准考证号</t>
  </si>
  <si>
    <t>姓名</t>
  </si>
  <si>
    <t>笔试成绩</t>
  </si>
  <si>
    <t>面试成绩</t>
  </si>
  <si>
    <t>考试总成绩</t>
  </si>
  <si>
    <t>名次</t>
  </si>
  <si>
    <t>体检结果</t>
  </si>
  <si>
    <t>是否进入政审</t>
  </si>
  <si>
    <t>公共科目成绩</t>
  </si>
  <si>
    <t>政策性加分</t>
  </si>
  <si>
    <t>笔试总成绩</t>
  </si>
  <si>
    <t>笔试折合成绩</t>
  </si>
  <si>
    <t>面试原始成绩</t>
  </si>
  <si>
    <t>面试折合成绩</t>
  </si>
  <si>
    <t>遂宁经济技术开发区（城区高中学校）</t>
  </si>
  <si>
    <t>本科：数学与应用数学专业、教育学专业（数学教育方向）；研究生：数学专业、应用数学专业、课程与教学论专业（数学方向）</t>
  </si>
  <si>
    <t>1617001053702</t>
  </si>
  <si>
    <r>
      <rPr>
        <sz val="10"/>
        <rFont val="宋体"/>
        <charset val="0"/>
      </rPr>
      <t>柴敏</t>
    </r>
  </si>
  <si>
    <t>63.50</t>
  </si>
  <si>
    <t/>
  </si>
  <si>
    <t>83.20</t>
  </si>
  <si>
    <t>合格</t>
  </si>
  <si>
    <t>是</t>
  </si>
  <si>
    <t>1617001053704</t>
  </si>
  <si>
    <r>
      <rPr>
        <sz val="10"/>
        <rFont val="宋体"/>
        <charset val="0"/>
      </rPr>
      <t>杜丽芝</t>
    </r>
  </si>
  <si>
    <t>64.00</t>
  </si>
  <si>
    <t>76.40</t>
  </si>
  <si>
    <t>617002</t>
  </si>
  <si>
    <r>
      <rPr>
        <sz val="10"/>
        <rFont val="宋体"/>
        <charset val="134"/>
      </rPr>
      <t>本科：汉语言文学专业、</t>
    </r>
    <r>
      <rPr>
        <sz val="10"/>
        <color theme="1"/>
        <rFont val="宋体"/>
        <charset val="134"/>
      </rPr>
      <t>教育学专业（语文教育方向）；研究生：中国语言文学专业、语言学及应用语言学专业、汉语言文字学专业、中国古代文学专业、中国现当代文学专业</t>
    </r>
  </si>
  <si>
    <t>1617002053714</t>
  </si>
  <si>
    <t>舒兰</t>
  </si>
  <si>
    <t>76.00</t>
  </si>
  <si>
    <t>75.60</t>
  </si>
  <si>
    <t>1617002053716</t>
  </si>
  <si>
    <t>吴月</t>
  </si>
  <si>
    <t>74.00</t>
  </si>
  <si>
    <t>74.40</t>
  </si>
  <si>
    <t>617003</t>
  </si>
  <si>
    <t>遂宁经济技术开发区（城区初中或城区一贯制学校初中部）</t>
  </si>
  <si>
    <t>本科：汉语言文学专业、教育学专业（语文教育方向）；研究生：中国语言文学专业、语言学及应用语言学专业、汉语言文字学专业、中国古代文学专业、中国现当代文学专业</t>
  </si>
  <si>
    <t>1617003053729</t>
  </si>
  <si>
    <t>肖琴</t>
  </si>
  <si>
    <t>63.00</t>
  </si>
  <si>
    <t>个别项目不合格，已受理本人复检申请</t>
  </si>
  <si>
    <t>否</t>
  </si>
  <si>
    <t>1617003053724</t>
  </si>
  <si>
    <t>李思怡</t>
  </si>
  <si>
    <t>60.00</t>
  </si>
  <si>
    <t>84.40</t>
  </si>
  <si>
    <t>617005</t>
  </si>
  <si>
    <t>遂宁经济技术开发区（城区小学或城区一贯制学校小学部）</t>
  </si>
  <si>
    <t>本科：汉语言文学专业、小学教育专业（语文方向，含全科）；研究生：中国语言文学专业、语言学及应用语言学专业、汉语言文字学专业、中国古代文学专业、中国现当代文学专业</t>
  </si>
  <si>
    <t>1617005053816</t>
  </si>
  <si>
    <t>蒋琴</t>
  </si>
  <si>
    <t>74.50</t>
  </si>
  <si>
    <t>79.80</t>
  </si>
  <si>
    <t>1617005053825</t>
  </si>
  <si>
    <t>秦玲</t>
  </si>
  <si>
    <t>68.00</t>
  </si>
  <si>
    <t>1617005053817</t>
  </si>
  <si>
    <t>唐蕾</t>
  </si>
  <si>
    <t>67.50</t>
  </si>
  <si>
    <t>82.80</t>
  </si>
  <si>
    <t>1617005053811</t>
  </si>
  <si>
    <t>罗唐</t>
  </si>
  <si>
    <t>66.00</t>
  </si>
  <si>
    <t>82.00</t>
  </si>
  <si>
    <t>1617005053809</t>
  </si>
  <si>
    <t>唐云玲</t>
  </si>
  <si>
    <t>77.80</t>
  </si>
  <si>
    <t>1617005053805</t>
  </si>
  <si>
    <t>张梓萱</t>
  </si>
  <si>
    <t>80.60</t>
  </si>
  <si>
    <t>1617005053815</t>
  </si>
  <si>
    <t>李嘉雯</t>
  </si>
  <si>
    <t>68.50</t>
  </si>
  <si>
    <t>74.20</t>
  </si>
  <si>
    <t>1617005053803</t>
  </si>
  <si>
    <t>罗艳</t>
  </si>
  <si>
    <t>76.20</t>
  </si>
  <si>
    <t>1617005053806</t>
  </si>
  <si>
    <t>马婧</t>
  </si>
  <si>
    <t>64.50</t>
  </si>
  <si>
    <t>77.20</t>
  </si>
  <si>
    <t>617006</t>
  </si>
  <si>
    <t>本科：数学与应用数学专业、小学教育专业（数学方向，含全科）；研究生：数学专业、应用数学专业、课程与教学论专业（数学方向）</t>
  </si>
  <si>
    <t>1617006054017</t>
  </si>
  <si>
    <t>梁玉</t>
  </si>
  <si>
    <t>70.50</t>
  </si>
  <si>
    <t>79.60</t>
  </si>
  <si>
    <t>1617006053926</t>
  </si>
  <si>
    <t>王媛媛</t>
  </si>
  <si>
    <t>85.60</t>
  </si>
  <si>
    <t>1617006053908</t>
  </si>
  <si>
    <t>海雨</t>
  </si>
  <si>
    <t>65.50</t>
  </si>
  <si>
    <t>83.80</t>
  </si>
  <si>
    <t>1617006054010</t>
  </si>
  <si>
    <t>黄蕾舒</t>
  </si>
  <si>
    <t>85.00</t>
  </si>
  <si>
    <t>1617006053925</t>
  </si>
  <si>
    <t>蒲雪梅</t>
  </si>
  <si>
    <t>82.40</t>
  </si>
  <si>
    <t>1617006053912</t>
  </si>
  <si>
    <t>张婷</t>
  </si>
  <si>
    <t>1617006053909</t>
  </si>
  <si>
    <t>唐雨桦</t>
  </si>
  <si>
    <t>81.40</t>
  </si>
  <si>
    <t>1617006053920</t>
  </si>
  <si>
    <t>曾坤</t>
  </si>
  <si>
    <t>1617006053913</t>
  </si>
  <si>
    <t>刘洋</t>
  </si>
  <si>
    <t>75.20</t>
  </si>
  <si>
    <t>617007</t>
  </si>
  <si>
    <t>遂宁经济技术开发区（城区学校）</t>
  </si>
  <si>
    <t>本科：运动训练专业、体育教育专业；研究生：体育学专业、体育教育训练学专业</t>
  </si>
  <si>
    <t>1617007054029</t>
  </si>
  <si>
    <t>张婷婷</t>
  </si>
  <si>
    <t>59.50</t>
  </si>
  <si>
    <t>1617007054030</t>
  </si>
  <si>
    <t>杨琴</t>
  </si>
  <si>
    <t>67.00</t>
  </si>
  <si>
    <t>73.20</t>
  </si>
  <si>
    <t>617008</t>
  </si>
  <si>
    <t>本科:音乐学专业、音乐表演专业、艺术教育专业（音乐方向）；研究生：音乐学专业、音乐与舞蹈学专业</t>
  </si>
  <si>
    <t>1617008054130</t>
  </si>
  <si>
    <r>
      <rPr>
        <sz val="10"/>
        <rFont val="宋体"/>
        <charset val="0"/>
      </rPr>
      <t>王敏</t>
    </r>
  </si>
  <si>
    <t>69.00</t>
  </si>
  <si>
    <t>1617008054128</t>
  </si>
  <si>
    <r>
      <rPr>
        <sz val="10"/>
        <rFont val="宋体"/>
        <charset val="0"/>
      </rPr>
      <t>吴巧</t>
    </r>
  </si>
  <si>
    <t>76.50</t>
  </si>
  <si>
    <t>76.60</t>
  </si>
  <si>
    <t>617009</t>
  </si>
  <si>
    <t>本科：美术学专业、绘画专业、书法学专业、艺术教育专业（美术方向）；研究生：美术学专业</t>
  </si>
  <si>
    <t>3</t>
  </si>
  <si>
    <t>1617009054224</t>
  </si>
  <si>
    <t>姚欢</t>
  </si>
  <si>
    <t>78.00</t>
  </si>
  <si>
    <t>1617009054325</t>
  </si>
  <si>
    <t>李阳</t>
  </si>
  <si>
    <t>80.50</t>
  </si>
  <si>
    <t>74.80</t>
  </si>
  <si>
    <t>1617009054229</t>
  </si>
  <si>
    <t>唐悦</t>
  </si>
  <si>
    <t>75.50</t>
  </si>
  <si>
    <t>617010</t>
  </si>
  <si>
    <t>遂宁经济技术开发区（乡区小学或乡区一贯制学校小学部）</t>
  </si>
  <si>
    <r>
      <rPr>
        <sz val="10"/>
        <color theme="1"/>
        <rFont val="Times New Roman"/>
        <charset val="134"/>
      </rPr>
      <t>本科</t>
    </r>
    <r>
      <rPr>
        <sz val="10"/>
        <color theme="1"/>
        <rFont val="Times New Roman"/>
        <charset val="134"/>
      </rPr>
      <t>:</t>
    </r>
    <r>
      <rPr>
        <sz val="10"/>
        <color theme="1"/>
        <rFont val="宋体"/>
        <charset val="134"/>
      </rPr>
      <t>音乐学专业、音乐表演专业、艺术教育专业（音乐方向）；研究生：音乐学专业、音乐与舞蹈学专业</t>
    </r>
  </si>
  <si>
    <t>2</t>
  </si>
  <si>
    <t>1617010054409</t>
  </si>
  <si>
    <t>张尧</t>
  </si>
  <si>
    <t>80.00</t>
  </si>
  <si>
    <t>1617010054408</t>
  </si>
  <si>
    <t>杨涛</t>
  </si>
  <si>
    <t>52.50</t>
  </si>
  <si>
    <t>86.40</t>
  </si>
  <si>
    <t>617011</t>
  </si>
  <si>
    <r>
      <rPr>
        <sz val="10"/>
        <color theme="1"/>
        <rFont val="宋体"/>
        <charset val="134"/>
      </rPr>
      <t>遂宁经济技术开发区（乡区小学或乡区一贯制学校小学部）</t>
    </r>
  </si>
  <si>
    <t>1</t>
  </si>
  <si>
    <t>1617011054413</t>
  </si>
  <si>
    <t>佘琪</t>
  </si>
  <si>
    <t>77.40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</si>
</sst>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0"/>
      <name val="Arial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Times New Roman"/>
      <charset val="0"/>
    </font>
    <font>
      <sz val="10"/>
      <name val="宋体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9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9" fillId="21" borderId="10" applyNumberFormat="0" applyFont="0" applyAlignment="0" applyProtection="0">
      <alignment vertical="center"/>
    </xf>
    <xf numFmtId="0" fontId="26" fillId="0" borderId="0"/>
    <xf numFmtId="0" fontId="15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0" fontId="22" fillId="15" borderId="5" applyNumberFormat="0" applyAlignment="0" applyProtection="0">
      <alignment vertical="center"/>
    </xf>
    <xf numFmtId="0" fontId="24" fillId="18" borderId="8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6" fillId="0" borderId="0"/>
    <xf numFmtId="0" fontId="15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</cellStyleXfs>
  <cellXfs count="3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15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3" xfId="15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7" fillId="0" borderId="2" xfId="15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7" fillId="0" borderId="3" xfId="15" applyFont="1" applyFill="1" applyBorder="1" applyAlignment="1">
      <alignment horizontal="center" vertical="center" wrapText="1"/>
    </xf>
    <xf numFmtId="0" fontId="6" fillId="0" borderId="2" xfId="15" applyFont="1" applyFill="1" applyBorder="1" applyAlignment="1">
      <alignment horizontal="center" vertical="center" wrapText="1"/>
    </xf>
    <xf numFmtId="0" fontId="6" fillId="0" borderId="3" xfId="15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vertical="center" wrapText="1"/>
    </xf>
    <xf numFmtId="49" fontId="0" fillId="0" borderId="0" xfId="0" applyNumberFormat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考试 3" xfId="13"/>
    <cellStyle name="注释" xfId="14" builtinId="10"/>
    <cellStyle name="常规_考试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常规 13 2 4" xfId="45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2"/>
  <sheetViews>
    <sheetView tabSelected="1" workbookViewId="0">
      <selection activeCell="S36" sqref="S36"/>
    </sheetView>
  </sheetViews>
  <sheetFormatPr defaultColWidth="9" defaultRowHeight="12.75"/>
  <cols>
    <col min="1" max="1" width="7.11428571428571" style="3" customWidth="1"/>
    <col min="2" max="2" width="10.3333333333333" style="3" customWidth="1"/>
    <col min="3" max="3" width="25.552380952381" style="4" customWidth="1"/>
    <col min="4" max="4" width="6.33333333333333" style="4" customWidth="1"/>
    <col min="5" max="5" width="14.447619047619" style="3" customWidth="1"/>
    <col min="6" max="6" width="8" style="3" customWidth="1"/>
    <col min="7" max="7" width="7" style="3" customWidth="1"/>
    <col min="8" max="8" width="7.11428571428571" style="5" customWidth="1"/>
    <col min="9" max="9" width="6.78095238095238" style="5" customWidth="1"/>
    <col min="10" max="10" width="7.21904761904762" style="5" customWidth="1"/>
    <col min="11" max="11" width="7.55238095238095" style="6" customWidth="1"/>
    <col min="12" max="12" width="7.33333333333333" style="5" customWidth="1"/>
    <col min="13" max="13" width="6.66666666666667" style="5" customWidth="1"/>
    <col min="14" max="14" width="5.21904761904762" style="5" customWidth="1"/>
    <col min="15" max="15" width="6.88571428571429" style="3" customWidth="1"/>
    <col min="16" max="16" width="5.88571428571429" style="3" customWidth="1"/>
    <col min="17" max="16383" width="9.14285714285714" style="3"/>
    <col min="16384" max="16384" width="9" style="3"/>
  </cols>
  <sheetData>
    <row r="1" ht="57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27"/>
      <c r="L1" s="7"/>
      <c r="M1" s="7"/>
      <c r="N1" s="7"/>
      <c r="O1" s="7"/>
      <c r="P1" s="7"/>
    </row>
    <row r="2" customFormat="1" ht="25" customHeight="1" spans="1:16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/>
      <c r="I2" s="8"/>
      <c r="J2" s="8"/>
      <c r="K2" s="28" t="s">
        <v>8</v>
      </c>
      <c r="L2" s="8"/>
      <c r="M2" s="8" t="s">
        <v>9</v>
      </c>
      <c r="N2" s="8" t="s">
        <v>10</v>
      </c>
      <c r="O2" s="8" t="s">
        <v>11</v>
      </c>
      <c r="P2" s="8" t="s">
        <v>12</v>
      </c>
    </row>
    <row r="3" s="1" customFormat="1" ht="32.25" customHeight="1" spans="1:16">
      <c r="A3" s="8"/>
      <c r="B3" s="9"/>
      <c r="C3" s="8"/>
      <c r="D3" s="8"/>
      <c r="E3" s="8"/>
      <c r="F3" s="8"/>
      <c r="G3" s="8" t="s">
        <v>13</v>
      </c>
      <c r="H3" s="8" t="s">
        <v>14</v>
      </c>
      <c r="I3" s="8" t="s">
        <v>15</v>
      </c>
      <c r="J3" s="8" t="s">
        <v>16</v>
      </c>
      <c r="K3" s="28" t="s">
        <v>17</v>
      </c>
      <c r="L3" s="8" t="s">
        <v>18</v>
      </c>
      <c r="M3" s="8"/>
      <c r="N3" s="8"/>
      <c r="O3" s="8"/>
      <c r="P3" s="8"/>
    </row>
    <row r="4" s="1" customFormat="1" ht="35" customHeight="1" spans="1:16">
      <c r="A4" s="10">
        <v>617001</v>
      </c>
      <c r="B4" s="11" t="s">
        <v>19</v>
      </c>
      <c r="C4" s="11" t="s">
        <v>20</v>
      </c>
      <c r="D4" s="10">
        <v>2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23</v>
      </c>
      <c r="J4" s="29">
        <f t="shared" ref="J4:J37" si="0">I4*0.5</f>
        <v>31.75</v>
      </c>
      <c r="K4" s="30" t="s">
        <v>25</v>
      </c>
      <c r="L4" s="29">
        <f t="shared" ref="L4:L37" si="1">K4*0.5</f>
        <v>41.6</v>
      </c>
      <c r="M4" s="29">
        <f t="shared" ref="M4:M37" si="2">J4+L4</f>
        <v>73.35</v>
      </c>
      <c r="N4" s="12">
        <v>1</v>
      </c>
      <c r="O4" s="31" t="s">
        <v>26</v>
      </c>
      <c r="P4" s="31" t="s">
        <v>27</v>
      </c>
    </row>
    <row r="5" s="1" customFormat="1" ht="35" customHeight="1" spans="1:16">
      <c r="A5" s="13"/>
      <c r="B5" s="14"/>
      <c r="C5" s="14"/>
      <c r="D5" s="13"/>
      <c r="E5" s="12" t="s">
        <v>28</v>
      </c>
      <c r="F5" s="12" t="s">
        <v>29</v>
      </c>
      <c r="G5" s="12" t="s">
        <v>30</v>
      </c>
      <c r="H5" s="12" t="s">
        <v>24</v>
      </c>
      <c r="I5" s="12" t="s">
        <v>30</v>
      </c>
      <c r="J5" s="29">
        <f t="shared" si="0"/>
        <v>32</v>
      </c>
      <c r="K5" s="30" t="s">
        <v>31</v>
      </c>
      <c r="L5" s="29">
        <f t="shared" si="1"/>
        <v>38.2</v>
      </c>
      <c r="M5" s="29">
        <f t="shared" si="2"/>
        <v>70.2</v>
      </c>
      <c r="N5" s="12">
        <v>2</v>
      </c>
      <c r="O5" s="31" t="s">
        <v>26</v>
      </c>
      <c r="P5" s="31" t="s">
        <v>27</v>
      </c>
    </row>
    <row r="6" s="2" customFormat="1" ht="35" customHeight="1" spans="1:16">
      <c r="A6" s="15" t="s">
        <v>32</v>
      </c>
      <c r="B6" s="15" t="s">
        <v>19</v>
      </c>
      <c r="C6" s="16" t="s">
        <v>33</v>
      </c>
      <c r="D6" s="15">
        <v>2</v>
      </c>
      <c r="E6" s="12" t="s">
        <v>34</v>
      </c>
      <c r="F6" s="12" t="s">
        <v>35</v>
      </c>
      <c r="G6" s="12" t="s">
        <v>36</v>
      </c>
      <c r="H6" s="12" t="s">
        <v>24</v>
      </c>
      <c r="I6" s="12" t="s">
        <v>36</v>
      </c>
      <c r="J6" s="29">
        <f t="shared" si="0"/>
        <v>38</v>
      </c>
      <c r="K6" s="30" t="s">
        <v>37</v>
      </c>
      <c r="L6" s="29">
        <f t="shared" si="1"/>
        <v>37.8</v>
      </c>
      <c r="M6" s="29">
        <f t="shared" si="2"/>
        <v>75.8</v>
      </c>
      <c r="N6" s="12">
        <v>1</v>
      </c>
      <c r="O6" s="31" t="s">
        <v>26</v>
      </c>
      <c r="P6" s="31" t="s">
        <v>27</v>
      </c>
    </row>
    <row r="7" s="2" customFormat="1" ht="43" customHeight="1" spans="1:16">
      <c r="A7" s="17"/>
      <c r="B7" s="17"/>
      <c r="C7" s="17"/>
      <c r="D7" s="17"/>
      <c r="E7" s="12" t="s">
        <v>38</v>
      </c>
      <c r="F7" s="12" t="s">
        <v>39</v>
      </c>
      <c r="G7" s="12" t="s">
        <v>40</v>
      </c>
      <c r="H7" s="12" t="s">
        <v>24</v>
      </c>
      <c r="I7" s="12" t="s">
        <v>40</v>
      </c>
      <c r="J7" s="29">
        <f t="shared" si="0"/>
        <v>37</v>
      </c>
      <c r="K7" s="30" t="s">
        <v>41</v>
      </c>
      <c r="L7" s="29">
        <f t="shared" si="1"/>
        <v>37.2</v>
      </c>
      <c r="M7" s="29">
        <f t="shared" si="2"/>
        <v>74.2</v>
      </c>
      <c r="N7" s="12">
        <v>2</v>
      </c>
      <c r="O7" s="31" t="s">
        <v>26</v>
      </c>
      <c r="P7" s="31" t="s">
        <v>27</v>
      </c>
    </row>
    <row r="8" s="2" customFormat="1" ht="73" customHeight="1" spans="1:16">
      <c r="A8" s="18" t="s">
        <v>42</v>
      </c>
      <c r="B8" s="19" t="s">
        <v>43</v>
      </c>
      <c r="C8" s="11" t="s">
        <v>44</v>
      </c>
      <c r="D8" s="15">
        <v>2</v>
      </c>
      <c r="E8" s="12" t="s">
        <v>45</v>
      </c>
      <c r="F8" s="12" t="s">
        <v>46</v>
      </c>
      <c r="G8" s="12" t="s">
        <v>47</v>
      </c>
      <c r="H8" s="12" t="s">
        <v>24</v>
      </c>
      <c r="I8" s="12" t="s">
        <v>47</v>
      </c>
      <c r="J8" s="29">
        <f t="shared" si="0"/>
        <v>31.5</v>
      </c>
      <c r="K8" s="30" t="s">
        <v>25</v>
      </c>
      <c r="L8" s="29">
        <f t="shared" si="1"/>
        <v>41.6</v>
      </c>
      <c r="M8" s="29">
        <f t="shared" si="2"/>
        <v>73.1</v>
      </c>
      <c r="N8" s="12">
        <v>1</v>
      </c>
      <c r="O8" s="31" t="s">
        <v>48</v>
      </c>
      <c r="P8" s="31" t="s">
        <v>49</v>
      </c>
    </row>
    <row r="9" s="2" customFormat="1" ht="35" customHeight="1" spans="1:16">
      <c r="A9" s="20"/>
      <c r="B9" s="21"/>
      <c r="C9" s="14"/>
      <c r="D9" s="17"/>
      <c r="E9" s="12" t="s">
        <v>50</v>
      </c>
      <c r="F9" s="12" t="s">
        <v>51</v>
      </c>
      <c r="G9" s="12" t="s">
        <v>52</v>
      </c>
      <c r="H9" s="12" t="s">
        <v>24</v>
      </c>
      <c r="I9" s="12" t="s">
        <v>52</v>
      </c>
      <c r="J9" s="29">
        <f t="shared" si="0"/>
        <v>30</v>
      </c>
      <c r="K9" s="30" t="s">
        <v>53</v>
      </c>
      <c r="L9" s="29">
        <f t="shared" si="1"/>
        <v>42.2</v>
      </c>
      <c r="M9" s="29">
        <f t="shared" si="2"/>
        <v>72.2</v>
      </c>
      <c r="N9" s="12">
        <v>2</v>
      </c>
      <c r="O9" s="31" t="s">
        <v>26</v>
      </c>
      <c r="P9" s="31" t="s">
        <v>27</v>
      </c>
    </row>
    <row r="10" s="2" customFormat="1" ht="35" customHeight="1" spans="1:16">
      <c r="A10" s="18" t="s">
        <v>54</v>
      </c>
      <c r="B10" s="19" t="s">
        <v>55</v>
      </c>
      <c r="C10" s="19" t="s">
        <v>56</v>
      </c>
      <c r="D10" s="15">
        <v>9</v>
      </c>
      <c r="E10" s="12" t="s">
        <v>57</v>
      </c>
      <c r="F10" s="12" t="s">
        <v>58</v>
      </c>
      <c r="G10" s="12" t="s">
        <v>59</v>
      </c>
      <c r="H10" s="12" t="s">
        <v>24</v>
      </c>
      <c r="I10" s="12" t="s">
        <v>59</v>
      </c>
      <c r="J10" s="29">
        <f t="shared" si="0"/>
        <v>37.25</v>
      </c>
      <c r="K10" s="30" t="s">
        <v>60</v>
      </c>
      <c r="L10" s="29">
        <f t="shared" si="1"/>
        <v>39.9</v>
      </c>
      <c r="M10" s="29">
        <f t="shared" si="2"/>
        <v>77.15</v>
      </c>
      <c r="N10" s="12">
        <v>1</v>
      </c>
      <c r="O10" s="31" t="s">
        <v>26</v>
      </c>
      <c r="P10" s="31" t="s">
        <v>27</v>
      </c>
    </row>
    <row r="11" s="2" customFormat="1" ht="35" customHeight="1" spans="1:16">
      <c r="A11" s="20"/>
      <c r="B11" s="21"/>
      <c r="C11" s="21"/>
      <c r="D11" s="17"/>
      <c r="E11" s="12" t="s">
        <v>61</v>
      </c>
      <c r="F11" s="12" t="s">
        <v>62</v>
      </c>
      <c r="G11" s="12" t="s">
        <v>63</v>
      </c>
      <c r="H11" s="12" t="s">
        <v>24</v>
      </c>
      <c r="I11" s="12" t="s">
        <v>63</v>
      </c>
      <c r="J11" s="29">
        <f t="shared" si="0"/>
        <v>34</v>
      </c>
      <c r="K11" s="30" t="s">
        <v>25</v>
      </c>
      <c r="L11" s="29">
        <f t="shared" si="1"/>
        <v>41.6</v>
      </c>
      <c r="M11" s="29">
        <f t="shared" si="2"/>
        <v>75.6</v>
      </c>
      <c r="N11" s="12">
        <v>2</v>
      </c>
      <c r="O11" s="31" t="s">
        <v>26</v>
      </c>
      <c r="P11" s="31" t="s">
        <v>27</v>
      </c>
    </row>
    <row r="12" s="2" customFormat="1" ht="35" customHeight="1" spans="1:16">
      <c r="A12" s="20"/>
      <c r="B12" s="21"/>
      <c r="C12" s="21"/>
      <c r="D12" s="17"/>
      <c r="E12" s="12" t="s">
        <v>64</v>
      </c>
      <c r="F12" s="12" t="s">
        <v>65</v>
      </c>
      <c r="G12" s="12" t="s">
        <v>66</v>
      </c>
      <c r="H12" s="12" t="s">
        <v>24</v>
      </c>
      <c r="I12" s="12" t="s">
        <v>66</v>
      </c>
      <c r="J12" s="29">
        <f t="shared" si="0"/>
        <v>33.75</v>
      </c>
      <c r="K12" s="30" t="s">
        <v>67</v>
      </c>
      <c r="L12" s="29">
        <f t="shared" si="1"/>
        <v>41.4</v>
      </c>
      <c r="M12" s="29">
        <f t="shared" si="2"/>
        <v>75.15</v>
      </c>
      <c r="N12" s="12">
        <v>3</v>
      </c>
      <c r="O12" s="31" t="s">
        <v>26</v>
      </c>
      <c r="P12" s="31" t="s">
        <v>27</v>
      </c>
    </row>
    <row r="13" s="2" customFormat="1" ht="35" customHeight="1" spans="1:16">
      <c r="A13" s="20"/>
      <c r="B13" s="21"/>
      <c r="C13" s="21"/>
      <c r="D13" s="17"/>
      <c r="E13" s="12" t="s">
        <v>68</v>
      </c>
      <c r="F13" s="12" t="s">
        <v>69</v>
      </c>
      <c r="G13" s="12" t="s">
        <v>70</v>
      </c>
      <c r="H13" s="12" t="s">
        <v>24</v>
      </c>
      <c r="I13" s="12" t="s">
        <v>70</v>
      </c>
      <c r="J13" s="29">
        <f t="shared" si="0"/>
        <v>33</v>
      </c>
      <c r="K13" s="30" t="s">
        <v>71</v>
      </c>
      <c r="L13" s="29">
        <f t="shared" si="1"/>
        <v>41</v>
      </c>
      <c r="M13" s="29">
        <f t="shared" si="2"/>
        <v>74</v>
      </c>
      <c r="N13" s="12">
        <v>4</v>
      </c>
      <c r="O13" s="31" t="s">
        <v>26</v>
      </c>
      <c r="P13" s="31" t="s">
        <v>27</v>
      </c>
    </row>
    <row r="14" s="2" customFormat="1" ht="35" customHeight="1" spans="1:16">
      <c r="A14" s="20"/>
      <c r="B14" s="21"/>
      <c r="C14" s="21"/>
      <c r="D14" s="17"/>
      <c r="E14" s="12" t="s">
        <v>72</v>
      </c>
      <c r="F14" s="12" t="s">
        <v>73</v>
      </c>
      <c r="G14" s="12" t="s">
        <v>63</v>
      </c>
      <c r="H14" s="12" t="s">
        <v>24</v>
      </c>
      <c r="I14" s="12" t="s">
        <v>63</v>
      </c>
      <c r="J14" s="29">
        <f t="shared" si="0"/>
        <v>34</v>
      </c>
      <c r="K14" s="30" t="s">
        <v>74</v>
      </c>
      <c r="L14" s="29">
        <f t="shared" si="1"/>
        <v>38.9</v>
      </c>
      <c r="M14" s="29">
        <f t="shared" si="2"/>
        <v>72.9</v>
      </c>
      <c r="N14" s="12">
        <v>5</v>
      </c>
      <c r="O14" s="31" t="s">
        <v>26</v>
      </c>
      <c r="P14" s="31" t="s">
        <v>27</v>
      </c>
    </row>
    <row r="15" s="2" customFormat="1" ht="35" customHeight="1" spans="1:16">
      <c r="A15" s="20"/>
      <c r="B15" s="21"/>
      <c r="C15" s="21"/>
      <c r="D15" s="17"/>
      <c r="E15" s="12" t="s">
        <v>75</v>
      </c>
      <c r="F15" s="12" t="s">
        <v>76</v>
      </c>
      <c r="G15" s="12" t="s">
        <v>23</v>
      </c>
      <c r="H15" s="12" t="s">
        <v>24</v>
      </c>
      <c r="I15" s="12" t="s">
        <v>23</v>
      </c>
      <c r="J15" s="29">
        <f t="shared" si="0"/>
        <v>31.75</v>
      </c>
      <c r="K15" s="30" t="s">
        <v>77</v>
      </c>
      <c r="L15" s="29">
        <f t="shared" si="1"/>
        <v>40.3</v>
      </c>
      <c r="M15" s="29">
        <f t="shared" si="2"/>
        <v>72.05</v>
      </c>
      <c r="N15" s="12">
        <v>6</v>
      </c>
      <c r="O15" s="31" t="s">
        <v>26</v>
      </c>
      <c r="P15" s="31" t="s">
        <v>27</v>
      </c>
    </row>
    <row r="16" s="2" customFormat="1" ht="35" customHeight="1" spans="1:16">
      <c r="A16" s="20"/>
      <c r="B16" s="21"/>
      <c r="C16" s="21"/>
      <c r="D16" s="17"/>
      <c r="E16" s="12" t="s">
        <v>78</v>
      </c>
      <c r="F16" s="12" t="s">
        <v>79</v>
      </c>
      <c r="G16" s="12" t="s">
        <v>80</v>
      </c>
      <c r="H16" s="12" t="s">
        <v>24</v>
      </c>
      <c r="I16" s="12" t="s">
        <v>80</v>
      </c>
      <c r="J16" s="29">
        <f t="shared" si="0"/>
        <v>34.25</v>
      </c>
      <c r="K16" s="30" t="s">
        <v>81</v>
      </c>
      <c r="L16" s="29">
        <f t="shared" si="1"/>
        <v>37.1</v>
      </c>
      <c r="M16" s="29">
        <f t="shared" si="2"/>
        <v>71.35</v>
      </c>
      <c r="N16" s="12">
        <v>7</v>
      </c>
      <c r="O16" s="31" t="s">
        <v>26</v>
      </c>
      <c r="P16" s="31" t="s">
        <v>27</v>
      </c>
    </row>
    <row r="17" s="2" customFormat="1" ht="35" customHeight="1" spans="1:16">
      <c r="A17" s="20"/>
      <c r="B17" s="21"/>
      <c r="C17" s="21"/>
      <c r="D17" s="17"/>
      <c r="E17" s="12" t="s">
        <v>82</v>
      </c>
      <c r="F17" s="12" t="s">
        <v>83</v>
      </c>
      <c r="G17" s="12" t="s">
        <v>70</v>
      </c>
      <c r="H17" s="12" t="s">
        <v>24</v>
      </c>
      <c r="I17" s="12" t="s">
        <v>70</v>
      </c>
      <c r="J17" s="29">
        <f t="shared" si="0"/>
        <v>33</v>
      </c>
      <c r="K17" s="30" t="s">
        <v>84</v>
      </c>
      <c r="L17" s="29">
        <f t="shared" si="1"/>
        <v>38.1</v>
      </c>
      <c r="M17" s="29">
        <f t="shared" si="2"/>
        <v>71.1</v>
      </c>
      <c r="N17" s="12">
        <v>8</v>
      </c>
      <c r="O17" s="31" t="s">
        <v>26</v>
      </c>
      <c r="P17" s="31" t="s">
        <v>27</v>
      </c>
    </row>
    <row r="18" s="2" customFormat="1" ht="35" customHeight="1" spans="1:16">
      <c r="A18" s="20"/>
      <c r="B18" s="21"/>
      <c r="C18" s="21"/>
      <c r="D18" s="17"/>
      <c r="E18" s="12" t="s">
        <v>85</v>
      </c>
      <c r="F18" s="12" t="s">
        <v>86</v>
      </c>
      <c r="G18" s="12" t="s">
        <v>87</v>
      </c>
      <c r="H18" s="12" t="s">
        <v>24</v>
      </c>
      <c r="I18" s="12" t="s">
        <v>87</v>
      </c>
      <c r="J18" s="29">
        <f t="shared" si="0"/>
        <v>32.25</v>
      </c>
      <c r="K18" s="30" t="s">
        <v>88</v>
      </c>
      <c r="L18" s="29">
        <f t="shared" si="1"/>
        <v>38.6</v>
      </c>
      <c r="M18" s="29">
        <f t="shared" si="2"/>
        <v>70.85</v>
      </c>
      <c r="N18" s="12">
        <v>9</v>
      </c>
      <c r="O18" s="31" t="s">
        <v>26</v>
      </c>
      <c r="P18" s="31" t="s">
        <v>27</v>
      </c>
    </row>
    <row r="19" s="2" customFormat="1" ht="35" customHeight="1" spans="1:16">
      <c r="A19" s="18" t="s">
        <v>89</v>
      </c>
      <c r="B19" s="18" t="s">
        <v>55</v>
      </c>
      <c r="C19" s="18" t="s">
        <v>90</v>
      </c>
      <c r="D19" s="18">
        <v>9</v>
      </c>
      <c r="E19" s="12" t="s">
        <v>91</v>
      </c>
      <c r="F19" s="12" t="s">
        <v>92</v>
      </c>
      <c r="G19" s="12" t="s">
        <v>93</v>
      </c>
      <c r="H19" s="12" t="s">
        <v>24</v>
      </c>
      <c r="I19" s="12" t="s">
        <v>93</v>
      </c>
      <c r="J19" s="29">
        <f t="shared" si="0"/>
        <v>35.25</v>
      </c>
      <c r="K19" s="30" t="s">
        <v>94</v>
      </c>
      <c r="L19" s="29">
        <f t="shared" si="1"/>
        <v>39.8</v>
      </c>
      <c r="M19" s="29">
        <f t="shared" si="2"/>
        <v>75.05</v>
      </c>
      <c r="N19" s="12">
        <v>1</v>
      </c>
      <c r="O19" s="31" t="s">
        <v>26</v>
      </c>
      <c r="P19" s="31" t="s">
        <v>27</v>
      </c>
    </row>
    <row r="20" s="2" customFormat="1" ht="35" customHeight="1" spans="1:16">
      <c r="A20" s="20"/>
      <c r="B20" s="20"/>
      <c r="C20" s="20"/>
      <c r="D20" s="20"/>
      <c r="E20" s="12" t="s">
        <v>95</v>
      </c>
      <c r="F20" s="12" t="s">
        <v>96</v>
      </c>
      <c r="G20" s="12" t="s">
        <v>87</v>
      </c>
      <c r="H20" s="12" t="s">
        <v>24</v>
      </c>
      <c r="I20" s="12" t="s">
        <v>87</v>
      </c>
      <c r="J20" s="29">
        <f t="shared" si="0"/>
        <v>32.25</v>
      </c>
      <c r="K20" s="30" t="s">
        <v>97</v>
      </c>
      <c r="L20" s="29">
        <f t="shared" si="1"/>
        <v>42.8</v>
      </c>
      <c r="M20" s="29">
        <f t="shared" si="2"/>
        <v>75.05</v>
      </c>
      <c r="N20" s="12">
        <v>1</v>
      </c>
      <c r="O20" s="31" t="s">
        <v>26</v>
      </c>
      <c r="P20" s="31" t="s">
        <v>27</v>
      </c>
    </row>
    <row r="21" s="2" customFormat="1" ht="35" customHeight="1" spans="1:16">
      <c r="A21" s="20"/>
      <c r="B21" s="20"/>
      <c r="C21" s="20"/>
      <c r="D21" s="20"/>
      <c r="E21" s="12" t="s">
        <v>98</v>
      </c>
      <c r="F21" s="12" t="s">
        <v>99</v>
      </c>
      <c r="G21" s="12" t="s">
        <v>100</v>
      </c>
      <c r="H21" s="12" t="s">
        <v>24</v>
      </c>
      <c r="I21" s="12" t="s">
        <v>100</v>
      </c>
      <c r="J21" s="29">
        <f t="shared" si="0"/>
        <v>32.75</v>
      </c>
      <c r="K21" s="30" t="s">
        <v>101</v>
      </c>
      <c r="L21" s="29">
        <f t="shared" si="1"/>
        <v>41.9</v>
      </c>
      <c r="M21" s="29">
        <f t="shared" si="2"/>
        <v>74.65</v>
      </c>
      <c r="N21" s="12">
        <v>3</v>
      </c>
      <c r="O21" s="31" t="s">
        <v>26</v>
      </c>
      <c r="P21" s="31" t="s">
        <v>27</v>
      </c>
    </row>
    <row r="22" s="2" customFormat="1" ht="35" customHeight="1" spans="1:16">
      <c r="A22" s="20"/>
      <c r="B22" s="20"/>
      <c r="C22" s="20"/>
      <c r="D22" s="20"/>
      <c r="E22" s="12" t="s">
        <v>102</v>
      </c>
      <c r="F22" s="12" t="s">
        <v>103</v>
      </c>
      <c r="G22" s="12" t="s">
        <v>23</v>
      </c>
      <c r="H22" s="12" t="s">
        <v>24</v>
      </c>
      <c r="I22" s="12" t="s">
        <v>23</v>
      </c>
      <c r="J22" s="29">
        <f t="shared" si="0"/>
        <v>31.75</v>
      </c>
      <c r="K22" s="30" t="s">
        <v>104</v>
      </c>
      <c r="L22" s="29">
        <f t="shared" si="1"/>
        <v>42.5</v>
      </c>
      <c r="M22" s="29">
        <f t="shared" si="2"/>
        <v>74.25</v>
      </c>
      <c r="N22" s="12">
        <v>4</v>
      </c>
      <c r="O22" s="31" t="s">
        <v>26</v>
      </c>
      <c r="P22" s="31" t="s">
        <v>27</v>
      </c>
    </row>
    <row r="23" s="2" customFormat="1" ht="35" customHeight="1" spans="1:16">
      <c r="A23" s="20"/>
      <c r="B23" s="20"/>
      <c r="C23" s="20"/>
      <c r="D23" s="20"/>
      <c r="E23" s="12" t="s">
        <v>105</v>
      </c>
      <c r="F23" s="12" t="s">
        <v>106</v>
      </c>
      <c r="G23" s="12" t="s">
        <v>87</v>
      </c>
      <c r="H23" s="12" t="s">
        <v>24</v>
      </c>
      <c r="I23" s="12" t="s">
        <v>87</v>
      </c>
      <c r="J23" s="29">
        <f t="shared" si="0"/>
        <v>32.25</v>
      </c>
      <c r="K23" s="30" t="s">
        <v>107</v>
      </c>
      <c r="L23" s="29">
        <f t="shared" si="1"/>
        <v>41.2</v>
      </c>
      <c r="M23" s="29">
        <f t="shared" si="2"/>
        <v>73.45</v>
      </c>
      <c r="N23" s="12">
        <v>5</v>
      </c>
      <c r="O23" s="31" t="s">
        <v>26</v>
      </c>
      <c r="P23" s="31" t="s">
        <v>27</v>
      </c>
    </row>
    <row r="24" s="2" customFormat="1" ht="35" customHeight="1" spans="1:16">
      <c r="A24" s="20"/>
      <c r="B24" s="20"/>
      <c r="C24" s="20"/>
      <c r="D24" s="20"/>
      <c r="E24" s="12" t="s">
        <v>108</v>
      </c>
      <c r="F24" s="12" t="s">
        <v>109</v>
      </c>
      <c r="G24" s="12" t="s">
        <v>47</v>
      </c>
      <c r="H24" s="12" t="s">
        <v>24</v>
      </c>
      <c r="I24" s="12" t="s">
        <v>47</v>
      </c>
      <c r="J24" s="29">
        <f t="shared" si="0"/>
        <v>31.5</v>
      </c>
      <c r="K24" s="30" t="s">
        <v>25</v>
      </c>
      <c r="L24" s="29">
        <f t="shared" si="1"/>
        <v>41.6</v>
      </c>
      <c r="M24" s="29">
        <f t="shared" si="2"/>
        <v>73.1</v>
      </c>
      <c r="N24" s="12">
        <v>6</v>
      </c>
      <c r="O24" s="31" t="s">
        <v>26</v>
      </c>
      <c r="P24" s="31" t="s">
        <v>27</v>
      </c>
    </row>
    <row r="25" s="2" customFormat="1" ht="35" customHeight="1" spans="1:16">
      <c r="A25" s="20"/>
      <c r="B25" s="20"/>
      <c r="C25" s="20"/>
      <c r="D25" s="20"/>
      <c r="E25" s="12" t="s">
        <v>110</v>
      </c>
      <c r="F25" s="12" t="s">
        <v>111</v>
      </c>
      <c r="G25" s="12" t="s">
        <v>30</v>
      </c>
      <c r="H25" s="12" t="s">
        <v>24</v>
      </c>
      <c r="I25" s="12" t="s">
        <v>30</v>
      </c>
      <c r="J25" s="29">
        <f t="shared" si="0"/>
        <v>32</v>
      </c>
      <c r="K25" s="30" t="s">
        <v>112</v>
      </c>
      <c r="L25" s="29">
        <f t="shared" si="1"/>
        <v>40.7</v>
      </c>
      <c r="M25" s="29">
        <f t="shared" si="2"/>
        <v>72.7</v>
      </c>
      <c r="N25" s="12">
        <v>7</v>
      </c>
      <c r="O25" s="31" t="s">
        <v>26</v>
      </c>
      <c r="P25" s="31" t="s">
        <v>27</v>
      </c>
    </row>
    <row r="26" s="2" customFormat="1" ht="35" customHeight="1" spans="1:16">
      <c r="A26" s="20"/>
      <c r="B26" s="20"/>
      <c r="C26" s="20"/>
      <c r="D26" s="20"/>
      <c r="E26" s="12" t="s">
        <v>113</v>
      </c>
      <c r="F26" s="12" t="s">
        <v>114</v>
      </c>
      <c r="G26" s="12" t="s">
        <v>87</v>
      </c>
      <c r="H26" s="12" t="s">
        <v>24</v>
      </c>
      <c r="I26" s="12" t="s">
        <v>87</v>
      </c>
      <c r="J26" s="29">
        <f t="shared" si="0"/>
        <v>32.25</v>
      </c>
      <c r="K26" s="30" t="s">
        <v>94</v>
      </c>
      <c r="L26" s="29">
        <f t="shared" si="1"/>
        <v>39.8</v>
      </c>
      <c r="M26" s="29">
        <f t="shared" si="2"/>
        <v>72.05</v>
      </c>
      <c r="N26" s="12">
        <v>8</v>
      </c>
      <c r="O26" s="31" t="s">
        <v>26</v>
      </c>
      <c r="P26" s="31" t="s">
        <v>27</v>
      </c>
    </row>
    <row r="27" s="2" customFormat="1" ht="35" customHeight="1" spans="1:16">
      <c r="A27" s="20"/>
      <c r="B27" s="20"/>
      <c r="C27" s="20"/>
      <c r="D27" s="20"/>
      <c r="E27" s="12" t="s">
        <v>115</v>
      </c>
      <c r="F27" s="12" t="s">
        <v>116</v>
      </c>
      <c r="G27" s="12" t="s">
        <v>63</v>
      </c>
      <c r="H27" s="12" t="s">
        <v>24</v>
      </c>
      <c r="I27" s="12" t="s">
        <v>63</v>
      </c>
      <c r="J27" s="29">
        <f t="shared" si="0"/>
        <v>34</v>
      </c>
      <c r="K27" s="30" t="s">
        <v>117</v>
      </c>
      <c r="L27" s="29">
        <f t="shared" si="1"/>
        <v>37.6</v>
      </c>
      <c r="M27" s="29">
        <f t="shared" si="2"/>
        <v>71.6</v>
      </c>
      <c r="N27" s="12">
        <v>9</v>
      </c>
      <c r="O27" s="31" t="s">
        <v>26</v>
      </c>
      <c r="P27" s="31" t="s">
        <v>27</v>
      </c>
    </row>
    <row r="28" s="2" customFormat="1" ht="35" customHeight="1" spans="1:16">
      <c r="A28" s="18" t="s">
        <v>118</v>
      </c>
      <c r="B28" s="18" t="s">
        <v>119</v>
      </c>
      <c r="C28" s="18" t="s">
        <v>120</v>
      </c>
      <c r="D28" s="18">
        <v>2</v>
      </c>
      <c r="E28" s="12" t="s">
        <v>121</v>
      </c>
      <c r="F28" s="12" t="s">
        <v>122</v>
      </c>
      <c r="G28" s="12" t="s">
        <v>123</v>
      </c>
      <c r="H28" s="12" t="s">
        <v>24</v>
      </c>
      <c r="I28" s="12" t="s">
        <v>123</v>
      </c>
      <c r="J28" s="29">
        <f t="shared" si="0"/>
        <v>29.75</v>
      </c>
      <c r="K28" s="30" t="s">
        <v>53</v>
      </c>
      <c r="L28" s="29">
        <f t="shared" si="1"/>
        <v>42.2</v>
      </c>
      <c r="M28" s="29">
        <f t="shared" si="2"/>
        <v>71.95</v>
      </c>
      <c r="N28" s="12">
        <v>1</v>
      </c>
      <c r="O28" s="31" t="s">
        <v>26</v>
      </c>
      <c r="P28" s="31" t="s">
        <v>27</v>
      </c>
    </row>
    <row r="29" s="2" customFormat="1" ht="35" customHeight="1" spans="1:16">
      <c r="A29" s="20"/>
      <c r="B29" s="20"/>
      <c r="C29" s="20"/>
      <c r="D29" s="20"/>
      <c r="E29" s="12" t="s">
        <v>124</v>
      </c>
      <c r="F29" s="12" t="s">
        <v>125</v>
      </c>
      <c r="G29" s="12" t="s">
        <v>126</v>
      </c>
      <c r="H29" s="12" t="s">
        <v>24</v>
      </c>
      <c r="I29" s="12" t="s">
        <v>126</v>
      </c>
      <c r="J29" s="29">
        <f t="shared" si="0"/>
        <v>33.5</v>
      </c>
      <c r="K29" s="30" t="s">
        <v>127</v>
      </c>
      <c r="L29" s="29">
        <f t="shared" si="1"/>
        <v>36.6</v>
      </c>
      <c r="M29" s="29">
        <f t="shared" si="2"/>
        <v>70.1</v>
      </c>
      <c r="N29" s="12">
        <v>2</v>
      </c>
      <c r="O29" s="31" t="s">
        <v>26</v>
      </c>
      <c r="P29" s="31" t="s">
        <v>27</v>
      </c>
    </row>
    <row r="30" s="2" customFormat="1" ht="35" customHeight="1" spans="1:16">
      <c r="A30" s="18" t="s">
        <v>128</v>
      </c>
      <c r="B30" s="19" t="s">
        <v>119</v>
      </c>
      <c r="C30" s="19" t="s">
        <v>129</v>
      </c>
      <c r="D30" s="22">
        <v>2</v>
      </c>
      <c r="E30" s="12" t="s">
        <v>130</v>
      </c>
      <c r="F30" s="12" t="s">
        <v>131</v>
      </c>
      <c r="G30" s="12" t="s">
        <v>132</v>
      </c>
      <c r="H30" s="12" t="s">
        <v>24</v>
      </c>
      <c r="I30" s="12" t="s">
        <v>132</v>
      </c>
      <c r="J30" s="29">
        <f t="shared" si="0"/>
        <v>34.5</v>
      </c>
      <c r="K30" s="30" t="s">
        <v>53</v>
      </c>
      <c r="L30" s="29">
        <f t="shared" si="1"/>
        <v>42.2</v>
      </c>
      <c r="M30" s="29">
        <f t="shared" si="2"/>
        <v>76.7</v>
      </c>
      <c r="N30" s="32">
        <v>1</v>
      </c>
      <c r="O30" s="31" t="s">
        <v>26</v>
      </c>
      <c r="P30" s="31" t="s">
        <v>27</v>
      </c>
    </row>
    <row r="31" s="2" customFormat="1" ht="35" customHeight="1" spans="1:16">
      <c r="A31" s="20"/>
      <c r="B31" s="21"/>
      <c r="C31" s="21"/>
      <c r="D31" s="23"/>
      <c r="E31" s="12" t="s">
        <v>133</v>
      </c>
      <c r="F31" s="12" t="s">
        <v>134</v>
      </c>
      <c r="G31" s="12" t="s">
        <v>135</v>
      </c>
      <c r="H31" s="12" t="s">
        <v>24</v>
      </c>
      <c r="I31" s="12" t="s">
        <v>135</v>
      </c>
      <c r="J31" s="29">
        <f t="shared" si="0"/>
        <v>38.25</v>
      </c>
      <c r="K31" s="30" t="s">
        <v>136</v>
      </c>
      <c r="L31" s="29">
        <f t="shared" si="1"/>
        <v>38.3</v>
      </c>
      <c r="M31" s="29">
        <f t="shared" si="2"/>
        <v>76.55</v>
      </c>
      <c r="N31" s="32">
        <v>2</v>
      </c>
      <c r="O31" s="31" t="s">
        <v>26</v>
      </c>
      <c r="P31" s="31" t="s">
        <v>27</v>
      </c>
    </row>
    <row r="32" s="2" customFormat="1" ht="35" customHeight="1" spans="1:16">
      <c r="A32" s="24" t="s">
        <v>137</v>
      </c>
      <c r="B32" s="24" t="s">
        <v>119</v>
      </c>
      <c r="C32" s="24" t="s">
        <v>138</v>
      </c>
      <c r="D32" s="24" t="s">
        <v>139</v>
      </c>
      <c r="E32" s="12" t="s">
        <v>140</v>
      </c>
      <c r="F32" s="12" t="s">
        <v>141</v>
      </c>
      <c r="G32" s="12" t="s">
        <v>142</v>
      </c>
      <c r="H32" s="12" t="s">
        <v>24</v>
      </c>
      <c r="I32" s="12" t="s">
        <v>142</v>
      </c>
      <c r="J32" s="29">
        <f t="shared" si="0"/>
        <v>39</v>
      </c>
      <c r="K32" s="30" t="s">
        <v>107</v>
      </c>
      <c r="L32" s="29">
        <f t="shared" si="1"/>
        <v>41.2</v>
      </c>
      <c r="M32" s="29">
        <f t="shared" si="2"/>
        <v>80.2</v>
      </c>
      <c r="N32" s="12">
        <v>1</v>
      </c>
      <c r="O32" s="31" t="s">
        <v>26</v>
      </c>
      <c r="P32" s="31" t="s">
        <v>27</v>
      </c>
    </row>
    <row r="33" s="2" customFormat="1" ht="35" customHeight="1" spans="1:16">
      <c r="A33" s="24"/>
      <c r="B33" s="24"/>
      <c r="C33" s="24"/>
      <c r="D33" s="24"/>
      <c r="E33" s="12" t="s">
        <v>143</v>
      </c>
      <c r="F33" s="12" t="s">
        <v>144</v>
      </c>
      <c r="G33" s="12" t="s">
        <v>145</v>
      </c>
      <c r="H33" s="12" t="s">
        <v>24</v>
      </c>
      <c r="I33" s="12" t="s">
        <v>145</v>
      </c>
      <c r="J33" s="29">
        <f t="shared" si="0"/>
        <v>40.25</v>
      </c>
      <c r="K33" s="30" t="s">
        <v>146</v>
      </c>
      <c r="L33" s="29">
        <f t="shared" si="1"/>
        <v>37.4</v>
      </c>
      <c r="M33" s="29">
        <f t="shared" si="2"/>
        <v>77.65</v>
      </c>
      <c r="N33" s="12">
        <v>2</v>
      </c>
      <c r="O33" s="31" t="s">
        <v>26</v>
      </c>
      <c r="P33" s="31" t="s">
        <v>27</v>
      </c>
    </row>
    <row r="34" s="2" customFormat="1" ht="35" customHeight="1" spans="1:16">
      <c r="A34" s="24"/>
      <c r="B34" s="24"/>
      <c r="C34" s="24"/>
      <c r="D34" s="24"/>
      <c r="E34" s="12" t="s">
        <v>147</v>
      </c>
      <c r="F34" s="12" t="s">
        <v>148</v>
      </c>
      <c r="G34" s="12" t="s">
        <v>149</v>
      </c>
      <c r="H34" s="12" t="s">
        <v>24</v>
      </c>
      <c r="I34" s="12" t="s">
        <v>149</v>
      </c>
      <c r="J34" s="29">
        <f t="shared" si="0"/>
        <v>37.75</v>
      </c>
      <c r="K34" s="30" t="s">
        <v>146</v>
      </c>
      <c r="L34" s="29">
        <f t="shared" si="1"/>
        <v>37.4</v>
      </c>
      <c r="M34" s="29">
        <f t="shared" si="2"/>
        <v>75.15</v>
      </c>
      <c r="N34" s="12">
        <v>3</v>
      </c>
      <c r="O34" s="31" t="s">
        <v>26</v>
      </c>
      <c r="P34" s="31" t="s">
        <v>27</v>
      </c>
    </row>
    <row r="35" s="2" customFormat="1" ht="35" customHeight="1" spans="1:16">
      <c r="A35" s="24" t="s">
        <v>150</v>
      </c>
      <c r="B35" s="24" t="s">
        <v>151</v>
      </c>
      <c r="C35" s="24" t="s">
        <v>152</v>
      </c>
      <c r="D35" s="24" t="s">
        <v>153</v>
      </c>
      <c r="E35" s="12" t="s">
        <v>154</v>
      </c>
      <c r="F35" s="12" t="s">
        <v>155</v>
      </c>
      <c r="G35" s="12" t="s">
        <v>126</v>
      </c>
      <c r="H35" s="12" t="s">
        <v>24</v>
      </c>
      <c r="I35" s="12" t="s">
        <v>126</v>
      </c>
      <c r="J35" s="29">
        <f t="shared" si="0"/>
        <v>33.5</v>
      </c>
      <c r="K35" s="30" t="s">
        <v>156</v>
      </c>
      <c r="L35" s="29">
        <f t="shared" si="1"/>
        <v>40</v>
      </c>
      <c r="M35" s="29">
        <f t="shared" si="2"/>
        <v>73.5</v>
      </c>
      <c r="N35" s="12">
        <v>1</v>
      </c>
      <c r="O35" s="31" t="s">
        <v>26</v>
      </c>
      <c r="P35" s="31" t="s">
        <v>27</v>
      </c>
    </row>
    <row r="36" s="2" customFormat="1" ht="73" customHeight="1" spans="1:16">
      <c r="A36" s="24"/>
      <c r="B36" s="24"/>
      <c r="C36" s="24"/>
      <c r="D36" s="24"/>
      <c r="E36" s="12" t="s">
        <v>157</v>
      </c>
      <c r="F36" s="12" t="s">
        <v>158</v>
      </c>
      <c r="G36" s="12" t="s">
        <v>159</v>
      </c>
      <c r="H36" s="12" t="s">
        <v>24</v>
      </c>
      <c r="I36" s="12" t="s">
        <v>159</v>
      </c>
      <c r="J36" s="29">
        <f t="shared" si="0"/>
        <v>26.25</v>
      </c>
      <c r="K36" s="30" t="s">
        <v>160</v>
      </c>
      <c r="L36" s="29">
        <f t="shared" si="1"/>
        <v>43.2</v>
      </c>
      <c r="M36" s="29">
        <f t="shared" si="2"/>
        <v>69.45</v>
      </c>
      <c r="N36" s="12">
        <v>2</v>
      </c>
      <c r="O36" s="31" t="s">
        <v>48</v>
      </c>
      <c r="P36" s="31" t="s">
        <v>49</v>
      </c>
    </row>
    <row r="37" s="2" customFormat="1" ht="84" customHeight="1" spans="1:16">
      <c r="A37" s="24" t="s">
        <v>161</v>
      </c>
      <c r="B37" s="24" t="s">
        <v>162</v>
      </c>
      <c r="C37" s="25" t="s">
        <v>56</v>
      </c>
      <c r="D37" s="24" t="s">
        <v>163</v>
      </c>
      <c r="E37" s="12" t="s">
        <v>164</v>
      </c>
      <c r="F37" s="12" t="s">
        <v>165</v>
      </c>
      <c r="G37" s="12" t="s">
        <v>93</v>
      </c>
      <c r="H37" s="12" t="s">
        <v>24</v>
      </c>
      <c r="I37" s="12" t="s">
        <v>93</v>
      </c>
      <c r="J37" s="29">
        <f t="shared" si="0"/>
        <v>35.25</v>
      </c>
      <c r="K37" s="30" t="s">
        <v>166</v>
      </c>
      <c r="L37" s="29">
        <f t="shared" si="1"/>
        <v>38.7</v>
      </c>
      <c r="M37" s="29">
        <f t="shared" si="2"/>
        <v>73.95</v>
      </c>
      <c r="N37" s="12">
        <v>1</v>
      </c>
      <c r="O37" s="31" t="s">
        <v>26</v>
      </c>
      <c r="P37" s="31" t="s">
        <v>27</v>
      </c>
    </row>
    <row r="38" s="2" customFormat="1" ht="28" customHeight="1" spans="11:11">
      <c r="K38" s="33"/>
    </row>
    <row r="39" s="2" customFormat="1" ht="17.25" customHeight="1" spans="11:11">
      <c r="K39" s="33"/>
    </row>
    <row r="40" s="2" customFormat="1" ht="17.25" customHeight="1" spans="11:11">
      <c r="K40" s="33"/>
    </row>
    <row r="41" s="2" customFormat="1" ht="17.25" customHeight="1" spans="11:11">
      <c r="K41" s="33"/>
    </row>
    <row r="42" s="2" customFormat="1" ht="17.25" customHeight="1" spans="11:11">
      <c r="K42" s="33"/>
    </row>
    <row r="43" s="2" customFormat="1" ht="17.25" customHeight="1" spans="11:11">
      <c r="K43" s="33"/>
    </row>
    <row r="44" s="2" customFormat="1" ht="17.25" customHeight="1" spans="11:11">
      <c r="K44" s="33"/>
    </row>
    <row r="45" s="2" customFormat="1" ht="17.25" customHeight="1" spans="11:11">
      <c r="K45" s="33"/>
    </row>
    <row r="46" s="2" customFormat="1" ht="17.25" customHeight="1" spans="11:11">
      <c r="K46" s="33"/>
    </row>
    <row r="47" s="2" customFormat="1" ht="17.25" customHeight="1" spans="11:11">
      <c r="K47" s="33"/>
    </row>
    <row r="48" s="2" customFormat="1" ht="17.25" customHeight="1" spans="11:11">
      <c r="K48" s="33"/>
    </row>
    <row r="49" s="2" customFormat="1" ht="17.25" customHeight="1" spans="11:11">
      <c r="K49" s="33"/>
    </row>
    <row r="50" s="2" customFormat="1" ht="17.25" customHeight="1" spans="11:11">
      <c r="K50" s="33"/>
    </row>
    <row r="51" s="2" customFormat="1" ht="17.25" customHeight="1" spans="11:11">
      <c r="K51" s="33"/>
    </row>
    <row r="52" s="2" customFormat="1" ht="17.25" customHeight="1" spans="11:11">
      <c r="K52" s="33"/>
    </row>
    <row r="53" s="2" customFormat="1" ht="17.25" customHeight="1" spans="11:11">
      <c r="K53" s="33"/>
    </row>
    <row r="54" s="2" customFormat="1" ht="17.25" customHeight="1" spans="11:11">
      <c r="K54" s="33"/>
    </row>
    <row r="55" s="2" customFormat="1" ht="17.25" customHeight="1" spans="11:11">
      <c r="K55" s="33"/>
    </row>
    <row r="56" s="2" customFormat="1" ht="17.25" customHeight="1" spans="11:11">
      <c r="K56" s="33"/>
    </row>
    <row r="57" s="2" customFormat="1" ht="17.25" customHeight="1" spans="11:11">
      <c r="K57" s="33"/>
    </row>
    <row r="58" s="2" customFormat="1" ht="17.25" customHeight="1" spans="11:11">
      <c r="K58" s="33"/>
    </row>
    <row r="59" s="2" customFormat="1" ht="17.25" customHeight="1" spans="11:11">
      <c r="K59" s="33"/>
    </row>
    <row r="60" s="2" customFormat="1" ht="17.25" customHeight="1" spans="11:11">
      <c r="K60" s="33"/>
    </row>
    <row r="61" s="2" customFormat="1" spans="11:11">
      <c r="K61" s="33"/>
    </row>
    <row r="62" s="1" customFormat="1" spans="3:11">
      <c r="C62" s="26"/>
      <c r="D62" s="26"/>
      <c r="K62" s="34"/>
    </row>
  </sheetData>
  <sortState ref="A99:M103">
    <sortCondition ref="M99" descending="1"/>
  </sortState>
  <mergeCells count="49">
    <mergeCell ref="A1:P1"/>
    <mergeCell ref="G2:J2"/>
    <mergeCell ref="K2:L2"/>
    <mergeCell ref="A2:A3"/>
    <mergeCell ref="A4:A5"/>
    <mergeCell ref="A6:A7"/>
    <mergeCell ref="A8:A9"/>
    <mergeCell ref="A10:A18"/>
    <mergeCell ref="A19:A27"/>
    <mergeCell ref="A28:A29"/>
    <mergeCell ref="A30:A31"/>
    <mergeCell ref="A32:A34"/>
    <mergeCell ref="A35:A36"/>
    <mergeCell ref="B2:B3"/>
    <mergeCell ref="B4:B5"/>
    <mergeCell ref="B6:B7"/>
    <mergeCell ref="B8:B9"/>
    <mergeCell ref="B10:B18"/>
    <mergeCell ref="B19:B27"/>
    <mergeCell ref="B28:B29"/>
    <mergeCell ref="B30:B31"/>
    <mergeCell ref="B32:B34"/>
    <mergeCell ref="B35:B36"/>
    <mergeCell ref="C2:C3"/>
    <mergeCell ref="C4:C5"/>
    <mergeCell ref="C6:C7"/>
    <mergeCell ref="C8:C9"/>
    <mergeCell ref="C10:C18"/>
    <mergeCell ref="C19:C27"/>
    <mergeCell ref="C28:C29"/>
    <mergeCell ref="C30:C31"/>
    <mergeCell ref="C32:C34"/>
    <mergeCell ref="C35:C36"/>
    <mergeCell ref="D2:D3"/>
    <mergeCell ref="D4:D5"/>
    <mergeCell ref="D6:D7"/>
    <mergeCell ref="D8:D9"/>
    <mergeCell ref="D10:D18"/>
    <mergeCell ref="D19:D27"/>
    <mergeCell ref="D28:D29"/>
    <mergeCell ref="D30:D31"/>
    <mergeCell ref="D32:D34"/>
    <mergeCell ref="D35:D36"/>
    <mergeCell ref="E2:E3"/>
    <mergeCell ref="F2:F3"/>
    <mergeCell ref="M2:M3"/>
    <mergeCell ref="N2:N3"/>
    <mergeCell ref="O2:O3"/>
    <mergeCell ref="P2:P3"/>
  </mergeCells>
  <pageMargins left="0.511805555555556" right="0.314583333333333" top="0.354166666666667" bottom="0.275" header="0.314583333333333" footer="0.314583333333333"/>
  <pageSetup paperSize="9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杨洋</cp:lastModifiedBy>
  <dcterms:created xsi:type="dcterms:W3CDTF">2019-12-23T03:40:00Z</dcterms:created>
  <cp:lastPrinted>2019-12-24T02:20:00Z</cp:lastPrinted>
  <dcterms:modified xsi:type="dcterms:W3CDTF">2020-09-01T09:56:01Z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