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总成绩" sheetId="1" r:id="rId1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<sst xmlns="http://schemas.openxmlformats.org/spreadsheetml/2006/main" count="537" uniqueCount="362">
  <si>
    <t>四川省林业和草原局直属事业单位2020年上半年公招考试总成绩</t>
  </si>
  <si>
    <t>序号</t>
  </si>
  <si>
    <t>报考单位</t>
  </si>
  <si>
    <t>报考岗位</t>
  </si>
  <si>
    <t>岗位编码</t>
  </si>
  <si>
    <t>招聘名额</t>
  </si>
  <si>
    <t>姓名</t>
  </si>
  <si>
    <t>性别</t>
  </si>
  <si>
    <t>准考证号</t>
  </si>
  <si>
    <t>笔试总成绩（含加分）</t>
  </si>
  <si>
    <t>面试成绩</t>
  </si>
  <si>
    <t>总成绩</t>
  </si>
  <si>
    <t>岗位排名</t>
  </si>
  <si>
    <t>四川省林业和草原宣传中心</t>
  </si>
  <si>
    <t>编辑</t>
  </si>
  <si>
    <t>15010001</t>
  </si>
  <si>
    <t>罗晗</t>
  </si>
  <si>
    <t>女</t>
  </si>
  <si>
    <t>5073210401219</t>
  </si>
  <si>
    <t>向柏宇</t>
  </si>
  <si>
    <t>男</t>
  </si>
  <si>
    <t>5073210400911</t>
  </si>
  <si>
    <t>朱昭旭</t>
  </si>
  <si>
    <t>5073210401411</t>
  </si>
  <si>
    <t>唐珊</t>
  </si>
  <si>
    <t>5073210401007</t>
  </si>
  <si>
    <t>黄雅凡</t>
  </si>
  <si>
    <t>5073210401306</t>
  </si>
  <si>
    <t>蒋丹</t>
  </si>
  <si>
    <t>5073210400907</t>
  </si>
  <si>
    <t>会计</t>
  </si>
  <si>
    <t>15010002</t>
  </si>
  <si>
    <t>杨斯涵</t>
  </si>
  <si>
    <t>5073210401625</t>
  </si>
  <si>
    <t>肖潇</t>
  </si>
  <si>
    <t>5073210401520</t>
  </si>
  <si>
    <t>陈思洁</t>
  </si>
  <si>
    <t>5073210401602</t>
  </si>
  <si>
    <t>周雨薇</t>
  </si>
  <si>
    <t>5073210401509</t>
  </si>
  <si>
    <t>缺考</t>
  </si>
  <si>
    <t>四川省林业和草原生态旅游发展中心</t>
  </si>
  <si>
    <t>生态旅游规划</t>
  </si>
  <si>
    <t>15020003</t>
  </si>
  <si>
    <t>钱雨琪</t>
  </si>
  <si>
    <t>5073210402712</t>
  </si>
  <si>
    <t>刘原园</t>
  </si>
  <si>
    <t>5073210402301</t>
  </si>
  <si>
    <t>汪红艳</t>
  </si>
  <si>
    <t>5073210402925</t>
  </si>
  <si>
    <t>四川省林业和草原信息中心</t>
  </si>
  <si>
    <t>运行维护</t>
  </si>
  <si>
    <t>15030004</t>
  </si>
  <si>
    <t>唐嘉</t>
  </si>
  <si>
    <t>5073210500502</t>
  </si>
  <si>
    <t>何颖</t>
  </si>
  <si>
    <t>5073210500608</t>
  </si>
  <si>
    <t>竹君</t>
  </si>
  <si>
    <t>5073210500202</t>
  </si>
  <si>
    <t>高进</t>
  </si>
  <si>
    <t>5073210500205</t>
  </si>
  <si>
    <t>周晓琴</t>
  </si>
  <si>
    <t>5073210500207</t>
  </si>
  <si>
    <t>潘姚林芳</t>
  </si>
  <si>
    <t>5073210500321</t>
  </si>
  <si>
    <t>杜镓伊</t>
  </si>
  <si>
    <t>5073210500613</t>
  </si>
  <si>
    <t>四川省林业科学研究院</t>
  </si>
  <si>
    <t>科研基地建设</t>
  </si>
  <si>
    <t>15040005</t>
  </si>
  <si>
    <t>徐峥静茹</t>
  </si>
  <si>
    <t>5073210500810</t>
  </si>
  <si>
    <t>李琳</t>
  </si>
  <si>
    <t>5073210500818</t>
  </si>
  <si>
    <t>沈丽</t>
  </si>
  <si>
    <t>5073210500824</t>
  </si>
  <si>
    <t>喻丁香</t>
  </si>
  <si>
    <t>5073210500830</t>
  </si>
  <si>
    <t>李筱姣</t>
  </si>
  <si>
    <t>5073210500828</t>
  </si>
  <si>
    <t>钟玉蝶</t>
  </si>
  <si>
    <t>5073210500825</t>
  </si>
  <si>
    <t>林业规划设计</t>
  </si>
  <si>
    <t>15040006</t>
  </si>
  <si>
    <t>任亦钊</t>
  </si>
  <si>
    <t>5073210501025</t>
  </si>
  <si>
    <t>李望舒</t>
  </si>
  <si>
    <t>5073210501012</t>
  </si>
  <si>
    <t>王建</t>
  </si>
  <si>
    <t>5073210501029</t>
  </si>
  <si>
    <t>森林培育研究</t>
  </si>
  <si>
    <t>15040007</t>
  </si>
  <si>
    <t>杨滨豪</t>
  </si>
  <si>
    <t>5073210501127</t>
  </si>
  <si>
    <t>王锐</t>
  </si>
  <si>
    <t>5073210501118</t>
  </si>
  <si>
    <t>肖书礼</t>
  </si>
  <si>
    <t>5073210501122</t>
  </si>
  <si>
    <t>风景园林调查设计</t>
  </si>
  <si>
    <t>15040008</t>
  </si>
  <si>
    <t>高洁</t>
  </si>
  <si>
    <t>5073210501230</t>
  </si>
  <si>
    <t>马庆庆</t>
  </si>
  <si>
    <t>5073210501220</t>
  </si>
  <si>
    <t>曾小华</t>
  </si>
  <si>
    <t>5073210501303</t>
  </si>
  <si>
    <t>基地园艺设施化建设与管理</t>
  </si>
  <si>
    <t>15040009</t>
  </si>
  <si>
    <t>叶敏</t>
  </si>
  <si>
    <t>5073210501401</t>
  </si>
  <si>
    <t>兰菲</t>
  </si>
  <si>
    <t>5073210501327</t>
  </si>
  <si>
    <t>唐繁</t>
  </si>
  <si>
    <t>5073210501323</t>
  </si>
  <si>
    <t>林业咨询调查</t>
  </si>
  <si>
    <t>15040010</t>
  </si>
  <si>
    <t>舒攀</t>
  </si>
  <si>
    <t>5073210501505</t>
  </si>
  <si>
    <t>周云霞</t>
  </si>
  <si>
    <t>5073210501521</t>
  </si>
  <si>
    <t>吴亚</t>
  </si>
  <si>
    <t>5073210501506</t>
  </si>
  <si>
    <t>彭雪芹</t>
  </si>
  <si>
    <t>5073210501407</t>
  </si>
  <si>
    <t>唐勇</t>
  </si>
  <si>
    <t>5073210501422</t>
  </si>
  <si>
    <t>江再莉</t>
  </si>
  <si>
    <t>5073210501501</t>
  </si>
  <si>
    <t>园林快繁研究</t>
  </si>
  <si>
    <t>15040011</t>
  </si>
  <si>
    <t>郑崇文</t>
  </si>
  <si>
    <t>5073210501808</t>
  </si>
  <si>
    <t>徐思源</t>
  </si>
  <si>
    <t>5073210501801</t>
  </si>
  <si>
    <t>赵小琴</t>
  </si>
  <si>
    <t>5073210501630</t>
  </si>
  <si>
    <t>大型真菌调查与研究</t>
  </si>
  <si>
    <t>15040012</t>
  </si>
  <si>
    <t>冉晓潇</t>
  </si>
  <si>
    <t>5073210501811</t>
  </si>
  <si>
    <t>钱丽芝</t>
  </si>
  <si>
    <t>5073210501813</t>
  </si>
  <si>
    <t>汪菊</t>
  </si>
  <si>
    <t>5073210501812</t>
  </si>
  <si>
    <t>四川省林业和草原调查规划院</t>
  </si>
  <si>
    <t>林业资源调查设计</t>
  </si>
  <si>
    <t>15050013</t>
  </si>
  <si>
    <t>黎学森</t>
  </si>
  <si>
    <t>5073210501826</t>
  </si>
  <si>
    <t>谭岷山</t>
  </si>
  <si>
    <t>5073210501823</t>
  </si>
  <si>
    <t>邱国玉</t>
  </si>
  <si>
    <t>5073210501912</t>
  </si>
  <si>
    <t>董玉梁</t>
  </si>
  <si>
    <t>5073210501908</t>
  </si>
  <si>
    <t>草原调查规划</t>
  </si>
  <si>
    <t>15050014</t>
  </si>
  <si>
    <t>康琳琦</t>
  </si>
  <si>
    <t>5073210501926</t>
  </si>
  <si>
    <t>李英主</t>
  </si>
  <si>
    <t>5073210501930</t>
  </si>
  <si>
    <t>李黎</t>
  </si>
  <si>
    <t>5073210501923</t>
  </si>
  <si>
    <t>保护区规划设计</t>
  </si>
  <si>
    <t>15050015</t>
  </si>
  <si>
    <t>胡彬</t>
  </si>
  <si>
    <t>5073210502010</t>
  </si>
  <si>
    <t>游娟</t>
  </si>
  <si>
    <t>5073210502015</t>
  </si>
  <si>
    <t>李彩霞</t>
  </si>
  <si>
    <t>5073210502009</t>
  </si>
  <si>
    <t>陶长森</t>
  </si>
  <si>
    <t>5073210502006</t>
  </si>
  <si>
    <t>资源调查勘察设计</t>
  </si>
  <si>
    <t>15050016</t>
  </si>
  <si>
    <t>刘国良</t>
  </si>
  <si>
    <t>5073210502030</t>
  </si>
  <si>
    <t>程琪媛</t>
  </si>
  <si>
    <t>5073210502106</t>
  </si>
  <si>
    <t>简悦</t>
  </si>
  <si>
    <t>5073210502027</t>
  </si>
  <si>
    <t>放弃</t>
  </si>
  <si>
    <t>生态环境监测</t>
  </si>
  <si>
    <t>15050017</t>
  </si>
  <si>
    <t>张凤英</t>
  </si>
  <si>
    <t>5073210502125</t>
  </si>
  <si>
    <t>陈倩妹</t>
  </si>
  <si>
    <t>5073210502130</t>
  </si>
  <si>
    <t>周育臻</t>
  </si>
  <si>
    <t>5073210502126</t>
  </si>
  <si>
    <t>调查规划设计</t>
  </si>
  <si>
    <t>15050019</t>
  </si>
  <si>
    <t>彭稷</t>
  </si>
  <si>
    <t>5073210502223</t>
  </si>
  <si>
    <t>董玲巧</t>
  </si>
  <si>
    <t>5073210502221</t>
  </si>
  <si>
    <t>袁琦</t>
  </si>
  <si>
    <t>5073210502220</t>
  </si>
  <si>
    <t>林业调查规划设计</t>
  </si>
  <si>
    <t>15050020</t>
  </si>
  <si>
    <t>鲍思锴</t>
  </si>
  <si>
    <t>5073210502228</t>
  </si>
  <si>
    <t>唐剑东</t>
  </si>
  <si>
    <t>5073210502225</t>
  </si>
  <si>
    <t>文登学</t>
  </si>
  <si>
    <t>5073210502303</t>
  </si>
  <si>
    <t>环境保护设计</t>
  </si>
  <si>
    <t>15050021</t>
  </si>
  <si>
    <t>李宛容</t>
  </si>
  <si>
    <t>5073210502517</t>
  </si>
  <si>
    <t>司马露怡</t>
  </si>
  <si>
    <t>5073210502511</t>
  </si>
  <si>
    <t>张淑珍</t>
  </si>
  <si>
    <t>5073210502309</t>
  </si>
  <si>
    <t>保护地规划设计</t>
  </si>
  <si>
    <t>15050022</t>
  </si>
  <si>
    <t>武启飞</t>
  </si>
  <si>
    <t>5073210502906</t>
  </si>
  <si>
    <t>曾念念</t>
  </si>
  <si>
    <t>5073210502912</t>
  </si>
  <si>
    <t>舒美林</t>
  </si>
  <si>
    <t>5073210502827</t>
  </si>
  <si>
    <t>张成浩</t>
  </si>
  <si>
    <t>5073210502813</t>
  </si>
  <si>
    <t>张小国</t>
  </si>
  <si>
    <t>5073210502903</t>
  </si>
  <si>
    <t>刘鹏</t>
  </si>
  <si>
    <t>5073210502830</t>
  </si>
  <si>
    <t>李元会</t>
  </si>
  <si>
    <t>5073210502911</t>
  </si>
  <si>
    <t>规划设计</t>
  </si>
  <si>
    <t>15050023</t>
  </si>
  <si>
    <t>梁凯歌</t>
  </si>
  <si>
    <t>5073210502921</t>
  </si>
  <si>
    <t>管凤荣</t>
  </si>
  <si>
    <t>5073210502922</t>
  </si>
  <si>
    <t>保护地核查</t>
  </si>
  <si>
    <t>15050024</t>
  </si>
  <si>
    <t>吴启佳</t>
  </si>
  <si>
    <t>5073210503003</t>
  </si>
  <si>
    <t>刘璇</t>
  </si>
  <si>
    <t>5073210502925</t>
  </si>
  <si>
    <t>于潇雨</t>
  </si>
  <si>
    <t>5073210503005</t>
  </si>
  <si>
    <t>财务管理</t>
  </si>
  <si>
    <t>15050025</t>
  </si>
  <si>
    <t>许玉婷</t>
  </si>
  <si>
    <t>5073210503210</t>
  </si>
  <si>
    <t>高婷</t>
  </si>
  <si>
    <t>5073210503124</t>
  </si>
  <si>
    <t>张丹茹</t>
  </si>
  <si>
    <t>5073210503211</t>
  </si>
  <si>
    <t>四川省林业和草原局机关幼儿园</t>
  </si>
  <si>
    <t>幼儿教师</t>
  </si>
  <si>
    <t>15060026</t>
  </si>
  <si>
    <t>周佳瑞</t>
  </si>
  <si>
    <t>5078211700226</t>
  </si>
  <si>
    <t>邱艳玲</t>
  </si>
  <si>
    <t>5078211700119</t>
  </si>
  <si>
    <t>叶乔荞</t>
  </si>
  <si>
    <t>5078211602529</t>
  </si>
  <si>
    <t>姚文婷</t>
  </si>
  <si>
    <t>5078211700206</t>
  </si>
  <si>
    <t>赖彭均</t>
  </si>
  <si>
    <t>5078211700126</t>
  </si>
  <si>
    <t>李丽娟</t>
  </si>
  <si>
    <t>5078211700302</t>
  </si>
  <si>
    <t>保健医生</t>
  </si>
  <si>
    <t>15060027</t>
  </si>
  <si>
    <t>周路平</t>
  </si>
  <si>
    <t>5071210100114</t>
  </si>
  <si>
    <t>杨雅岚</t>
  </si>
  <si>
    <t>5071210100127</t>
  </si>
  <si>
    <t>陶亦庄</t>
  </si>
  <si>
    <t>5071210100122</t>
  </si>
  <si>
    <t>四川省唐家河国家级自然保护区管理处</t>
  </si>
  <si>
    <t>动植物保护</t>
  </si>
  <si>
    <t>15070028</t>
  </si>
  <si>
    <t>夏永彭</t>
  </si>
  <si>
    <t>5073210503318</t>
  </si>
  <si>
    <t>冯梦灵</t>
  </si>
  <si>
    <t>5073210503313</t>
  </si>
  <si>
    <t>郑川玲</t>
  </si>
  <si>
    <t>5073210503404</t>
  </si>
  <si>
    <t>何洁</t>
  </si>
  <si>
    <t>5073210503330</t>
  </si>
  <si>
    <t>刘佳</t>
  </si>
  <si>
    <t>5073210503322</t>
  </si>
  <si>
    <t>韦雪林</t>
  </si>
  <si>
    <t>5073210503408</t>
  </si>
  <si>
    <t>四川省汶川卧龙特别行政区</t>
  </si>
  <si>
    <t>道路维护管理</t>
  </si>
  <si>
    <t>15080029</t>
  </si>
  <si>
    <t>邓维建</t>
  </si>
  <si>
    <t>5073210503514</t>
  </si>
  <si>
    <t>何松</t>
  </si>
  <si>
    <t>5073210503421</t>
  </si>
  <si>
    <t>张功毅</t>
  </si>
  <si>
    <t>5073210503506</t>
  </si>
  <si>
    <t>环境保护</t>
  </si>
  <si>
    <t>15080030</t>
  </si>
  <si>
    <t>王关文</t>
  </si>
  <si>
    <t>5073210600128</t>
  </si>
  <si>
    <t>刘承忠</t>
  </si>
  <si>
    <t>5073210503517</t>
  </si>
  <si>
    <t>赵涵荣</t>
  </si>
  <si>
    <t>5073210600112</t>
  </si>
  <si>
    <t>15080031</t>
  </si>
  <si>
    <t>马兴祥</t>
  </si>
  <si>
    <t>5073210600220</t>
  </si>
  <si>
    <t>彭玥婷</t>
  </si>
  <si>
    <t>5073210600302</t>
  </si>
  <si>
    <t>黄斌</t>
  </si>
  <si>
    <t>5073210600307</t>
  </si>
  <si>
    <t>15080032</t>
  </si>
  <si>
    <t>王月瑶</t>
  </si>
  <si>
    <t>5073210600312</t>
  </si>
  <si>
    <t>许宏愿</t>
  </si>
  <si>
    <t>5073210600321</t>
  </si>
  <si>
    <t>吴红梅</t>
  </si>
  <si>
    <t>5073210600319</t>
  </si>
  <si>
    <t>魏叶</t>
  </si>
  <si>
    <t>5073210600410</t>
  </si>
  <si>
    <t>15080033</t>
  </si>
  <si>
    <t>李冀</t>
  </si>
  <si>
    <t>5073210600523</t>
  </si>
  <si>
    <t>秦盛</t>
  </si>
  <si>
    <t>5073210600515</t>
  </si>
  <si>
    <t>魏诗思</t>
  </si>
  <si>
    <t>5073210600509</t>
  </si>
  <si>
    <t>四川卧龙国家级自然保护区管理局</t>
  </si>
  <si>
    <t>15090034</t>
  </si>
  <si>
    <t>张一尤</t>
  </si>
  <si>
    <t>5073210600622</t>
  </si>
  <si>
    <t>杨志曦</t>
  </si>
  <si>
    <t>5073210600621</t>
  </si>
  <si>
    <t>李聪</t>
  </si>
  <si>
    <t>5073210600605</t>
  </si>
  <si>
    <t>动物防疫</t>
  </si>
  <si>
    <t>15090035</t>
  </si>
  <si>
    <t>张怡婧</t>
  </si>
  <si>
    <t>5073210600704</t>
  </si>
  <si>
    <t>林玉森</t>
  </si>
  <si>
    <t>5073210600627</t>
  </si>
  <si>
    <t>张占燕</t>
  </si>
  <si>
    <t>5073210600628</t>
  </si>
  <si>
    <t>城乡规划</t>
  </si>
  <si>
    <t>15090036</t>
  </si>
  <si>
    <t>陈磊</t>
  </si>
  <si>
    <t>5073210600806</t>
  </si>
  <si>
    <t>邓海滨</t>
  </si>
  <si>
    <t>5073210600808</t>
  </si>
  <si>
    <t>王超凡</t>
  </si>
  <si>
    <t>5073210600722</t>
  </si>
  <si>
    <t>野生动植物检疫</t>
  </si>
  <si>
    <t>15090037</t>
  </si>
  <si>
    <t>龙梅</t>
  </si>
  <si>
    <t>5073210600815</t>
  </si>
  <si>
    <t>宋霜</t>
  </si>
  <si>
    <t>5073210600823</t>
  </si>
  <si>
    <t>邹芮</t>
  </si>
  <si>
    <t>5073210600816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</si>
</sst>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0"/>
      <name val="Arial"/>
      <family val="2"/>
    </font>
    <font>
      <sz val="10"/>
      <name val="宋体"/>
      <family val="0"/>
    </font>
    <font>
      <b/>
      <sz val="10"/>
      <name val="黑体"/>
      <family val="3"/>
    </font>
    <font>
      <b/>
      <sz val="10"/>
      <name val="Arial"/>
      <family val="2"/>
    </font>
    <font>
      <sz val="18"/>
      <name val="方正小标宋简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8"/>
      <name val="方正小标宋简体"/>
      <family val="0"/>
    </font>
    <font>
      <b/>
      <sz val="11"/>
      <name val="Times New Roman"/>
      <family val="1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49" fillId="0" borderId="9" xfId="0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6"/>
  <sheetViews>
    <sheetView tabSelected="1" zoomScale="110" zoomScaleNormal="110" zoomScaleSheetLayoutView="70" workbookViewId="0" topLeftCell="A1">
      <pane ySplit="2" topLeftCell="A129" activePane="bottomLeft" state="frozen"/>
      <selection pane="bottomLeft" activeCell="M135" sqref="M135"/>
    </sheetView>
  </sheetViews>
  <sheetFormatPr defaultColWidth="9.140625" defaultRowHeight="12.75"/>
  <cols>
    <col min="1" max="3" width="9.140625" style="4" customWidth="1"/>
    <col min="4" max="4" width="11.57421875" style="4" customWidth="1"/>
    <col min="5" max="5" width="6.421875" style="4" customWidth="1"/>
    <col min="6" max="6" width="9.140625" style="5" customWidth="1"/>
    <col min="7" max="7" width="8.421875" style="4" customWidth="1"/>
    <col min="8" max="8" width="18.140625" style="4" customWidth="1"/>
    <col min="9" max="9" width="12.57421875" style="4" customWidth="1"/>
    <col min="10" max="10" width="11.00390625" style="6" customWidth="1"/>
    <col min="11" max="11" width="11.00390625" style="4" customWidth="1"/>
    <col min="12" max="12" width="9.140625" style="7" customWidth="1"/>
    <col min="13" max="17" width="9.140625" style="4" customWidth="1"/>
  </cols>
  <sheetData>
    <row r="1" spans="1:12" ht="36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30"/>
    </row>
    <row r="2" spans="1:17" s="1" customFormat="1" ht="27" customHeight="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11" t="s">
        <v>6</v>
      </c>
      <c r="G2" s="10" t="s">
        <v>7</v>
      </c>
      <c r="H2" s="10" t="s">
        <v>8</v>
      </c>
      <c r="I2" s="9" t="s">
        <v>9</v>
      </c>
      <c r="J2" s="9" t="s">
        <v>10</v>
      </c>
      <c r="K2" s="9" t="s">
        <v>11</v>
      </c>
      <c r="L2" s="10" t="s">
        <v>12</v>
      </c>
      <c r="M2" s="31"/>
      <c r="N2" s="31"/>
      <c r="O2" s="31"/>
      <c r="P2" s="31"/>
      <c r="Q2" s="31"/>
    </row>
    <row r="3" spans="1:17" s="2" customFormat="1" ht="30" customHeight="1">
      <c r="A3" s="12">
        <v>1</v>
      </c>
      <c r="B3" s="13" t="s">
        <v>13</v>
      </c>
      <c r="C3" s="13" t="s">
        <v>14</v>
      </c>
      <c r="D3" s="14" t="s">
        <v>15</v>
      </c>
      <c r="E3" s="15">
        <v>2</v>
      </c>
      <c r="F3" s="13" t="s">
        <v>16</v>
      </c>
      <c r="G3" s="13" t="s">
        <v>17</v>
      </c>
      <c r="H3" s="14" t="s">
        <v>18</v>
      </c>
      <c r="I3" s="15">
        <v>77</v>
      </c>
      <c r="J3" s="32">
        <v>89</v>
      </c>
      <c r="K3" s="33">
        <f aca="true" t="shared" si="0" ref="K3:K11">I3*0.4+J3*0.6</f>
        <v>84.2</v>
      </c>
      <c r="L3" s="32">
        <v>1</v>
      </c>
      <c r="M3" s="34"/>
      <c r="N3" s="34"/>
      <c r="O3" s="34"/>
      <c r="P3" s="34"/>
      <c r="Q3" s="34"/>
    </row>
    <row r="4" spans="1:17" s="2" customFormat="1" ht="30" customHeight="1">
      <c r="A4" s="12">
        <v>2</v>
      </c>
      <c r="B4" s="14"/>
      <c r="C4" s="14"/>
      <c r="D4" s="14"/>
      <c r="E4" s="15"/>
      <c r="F4" s="13" t="s">
        <v>19</v>
      </c>
      <c r="G4" s="13" t="s">
        <v>20</v>
      </c>
      <c r="H4" s="14" t="s">
        <v>21</v>
      </c>
      <c r="I4" s="15">
        <v>74</v>
      </c>
      <c r="J4" s="32">
        <v>88.7</v>
      </c>
      <c r="K4" s="33">
        <f t="shared" si="0"/>
        <v>82.82</v>
      </c>
      <c r="L4" s="32">
        <v>2</v>
      </c>
      <c r="M4" s="34"/>
      <c r="N4" s="34"/>
      <c r="O4" s="34"/>
      <c r="P4" s="34"/>
      <c r="Q4" s="34"/>
    </row>
    <row r="5" spans="1:17" s="2" customFormat="1" ht="30" customHeight="1">
      <c r="A5" s="12">
        <v>3</v>
      </c>
      <c r="B5" s="14"/>
      <c r="C5" s="14"/>
      <c r="D5" s="14"/>
      <c r="E5" s="15"/>
      <c r="F5" s="13" t="s">
        <v>22</v>
      </c>
      <c r="G5" s="13" t="s">
        <v>20</v>
      </c>
      <c r="H5" s="14" t="s">
        <v>23</v>
      </c>
      <c r="I5" s="15">
        <v>74</v>
      </c>
      <c r="J5" s="32">
        <v>82.8</v>
      </c>
      <c r="K5" s="33">
        <f t="shared" si="0"/>
        <v>79.28</v>
      </c>
      <c r="L5" s="32">
        <v>3</v>
      </c>
      <c r="M5" s="34"/>
      <c r="N5" s="34"/>
      <c r="O5" s="34"/>
      <c r="P5" s="34"/>
      <c r="Q5" s="34"/>
    </row>
    <row r="6" spans="1:17" s="2" customFormat="1" ht="30" customHeight="1">
      <c r="A6" s="12">
        <v>4</v>
      </c>
      <c r="B6" s="14"/>
      <c r="C6" s="14"/>
      <c r="D6" s="14"/>
      <c r="E6" s="15"/>
      <c r="F6" s="13" t="s">
        <v>24</v>
      </c>
      <c r="G6" s="13" t="s">
        <v>17</v>
      </c>
      <c r="H6" s="14" t="s">
        <v>25</v>
      </c>
      <c r="I6" s="15">
        <v>75</v>
      </c>
      <c r="J6" s="32">
        <v>82</v>
      </c>
      <c r="K6" s="33">
        <f t="shared" si="0"/>
        <v>79.19999999999999</v>
      </c>
      <c r="L6" s="32">
        <v>4</v>
      </c>
      <c r="M6" s="34"/>
      <c r="N6" s="34"/>
      <c r="O6" s="34"/>
      <c r="P6" s="34"/>
      <c r="Q6" s="34"/>
    </row>
    <row r="7" spans="1:17" s="2" customFormat="1" ht="30" customHeight="1">
      <c r="A7" s="12">
        <v>5</v>
      </c>
      <c r="B7" s="14"/>
      <c r="C7" s="14"/>
      <c r="D7" s="14"/>
      <c r="E7" s="15"/>
      <c r="F7" s="13" t="s">
        <v>26</v>
      </c>
      <c r="G7" s="13" t="s">
        <v>17</v>
      </c>
      <c r="H7" s="14" t="s">
        <v>27</v>
      </c>
      <c r="I7" s="15">
        <v>76</v>
      </c>
      <c r="J7" s="32">
        <v>80.6</v>
      </c>
      <c r="K7" s="33">
        <f t="shared" si="0"/>
        <v>78.75999999999999</v>
      </c>
      <c r="L7" s="32">
        <v>5</v>
      </c>
      <c r="M7" s="34"/>
      <c r="N7" s="34"/>
      <c r="O7" s="34"/>
      <c r="P7" s="34"/>
      <c r="Q7" s="34"/>
    </row>
    <row r="8" spans="1:17" s="2" customFormat="1" ht="30" customHeight="1">
      <c r="A8" s="12">
        <v>6</v>
      </c>
      <c r="B8" s="14"/>
      <c r="C8" s="14"/>
      <c r="D8" s="14"/>
      <c r="E8" s="15"/>
      <c r="F8" s="13" t="s">
        <v>28</v>
      </c>
      <c r="G8" s="13" t="s">
        <v>17</v>
      </c>
      <c r="H8" s="14" t="s">
        <v>29</v>
      </c>
      <c r="I8" s="15">
        <v>75</v>
      </c>
      <c r="J8" s="32">
        <v>79.6</v>
      </c>
      <c r="K8" s="33">
        <f t="shared" si="0"/>
        <v>77.75999999999999</v>
      </c>
      <c r="L8" s="32">
        <v>6</v>
      </c>
      <c r="M8" s="34"/>
      <c r="N8" s="34"/>
      <c r="O8" s="34"/>
      <c r="P8" s="34"/>
      <c r="Q8" s="34"/>
    </row>
    <row r="9" spans="1:17" s="3" customFormat="1" ht="30" customHeight="1">
      <c r="A9" s="12">
        <v>7</v>
      </c>
      <c r="B9" s="16" t="s">
        <v>13</v>
      </c>
      <c r="C9" s="16" t="s">
        <v>30</v>
      </c>
      <c r="D9" s="17" t="s">
        <v>31</v>
      </c>
      <c r="E9" s="18">
        <v>1</v>
      </c>
      <c r="F9" s="16" t="s">
        <v>32</v>
      </c>
      <c r="G9" s="16" t="s">
        <v>17</v>
      </c>
      <c r="H9" s="17" t="s">
        <v>33</v>
      </c>
      <c r="I9" s="18">
        <v>75</v>
      </c>
      <c r="J9" s="32">
        <v>87.4</v>
      </c>
      <c r="K9" s="33">
        <f t="shared" si="0"/>
        <v>82.44</v>
      </c>
      <c r="L9" s="32">
        <v>1</v>
      </c>
      <c r="M9" s="34"/>
      <c r="N9" s="35"/>
      <c r="O9" s="35"/>
      <c r="P9" s="35"/>
      <c r="Q9" s="35"/>
    </row>
    <row r="10" spans="1:17" s="3" customFormat="1" ht="30" customHeight="1">
      <c r="A10" s="12">
        <v>8</v>
      </c>
      <c r="B10" s="17"/>
      <c r="C10" s="17"/>
      <c r="D10" s="17"/>
      <c r="E10" s="18"/>
      <c r="F10" s="16" t="s">
        <v>34</v>
      </c>
      <c r="G10" s="16" t="s">
        <v>17</v>
      </c>
      <c r="H10" s="17" t="s">
        <v>35</v>
      </c>
      <c r="I10" s="18">
        <v>74</v>
      </c>
      <c r="J10" s="32">
        <v>82.8</v>
      </c>
      <c r="K10" s="33">
        <f t="shared" si="0"/>
        <v>79.28</v>
      </c>
      <c r="L10" s="32">
        <v>2</v>
      </c>
      <c r="M10" s="34"/>
      <c r="N10" s="35"/>
      <c r="O10" s="35"/>
      <c r="P10" s="35"/>
      <c r="Q10" s="35"/>
    </row>
    <row r="11" spans="1:17" s="3" customFormat="1" ht="30" customHeight="1">
      <c r="A11" s="12">
        <v>9</v>
      </c>
      <c r="B11" s="17"/>
      <c r="C11" s="17"/>
      <c r="D11" s="17"/>
      <c r="E11" s="18"/>
      <c r="F11" s="16" t="s">
        <v>36</v>
      </c>
      <c r="G11" s="16" t="s">
        <v>17</v>
      </c>
      <c r="H11" s="17" t="s">
        <v>37</v>
      </c>
      <c r="I11" s="18">
        <v>74</v>
      </c>
      <c r="J11" s="32">
        <v>79.6</v>
      </c>
      <c r="K11" s="33">
        <f t="shared" si="0"/>
        <v>77.36</v>
      </c>
      <c r="L11" s="32">
        <v>3</v>
      </c>
      <c r="M11" s="34"/>
      <c r="N11" s="35"/>
      <c r="O11" s="35"/>
      <c r="P11" s="35"/>
      <c r="Q11" s="35"/>
    </row>
    <row r="12" spans="1:17" s="2" customFormat="1" ht="30" customHeight="1">
      <c r="A12" s="12">
        <v>10</v>
      </c>
      <c r="B12" s="17"/>
      <c r="C12" s="17"/>
      <c r="D12" s="17"/>
      <c r="E12" s="18"/>
      <c r="F12" s="16" t="s">
        <v>38</v>
      </c>
      <c r="G12" s="16" t="s">
        <v>17</v>
      </c>
      <c r="H12" s="17" t="s">
        <v>39</v>
      </c>
      <c r="I12" s="18">
        <v>78</v>
      </c>
      <c r="J12" s="32" t="s">
        <v>40</v>
      </c>
      <c r="K12" s="33">
        <f>I12*0.4+0*0.6</f>
        <v>31.200000000000003</v>
      </c>
      <c r="L12" s="32">
        <v>4</v>
      </c>
      <c r="M12" s="34"/>
      <c r="N12" s="34"/>
      <c r="O12" s="34"/>
      <c r="P12" s="34"/>
      <c r="Q12" s="34"/>
    </row>
    <row r="13" spans="1:17" s="2" customFormat="1" ht="30" customHeight="1">
      <c r="A13" s="12">
        <v>11</v>
      </c>
      <c r="B13" s="13" t="s">
        <v>41</v>
      </c>
      <c r="C13" s="13" t="s">
        <v>42</v>
      </c>
      <c r="D13" s="14" t="s">
        <v>43</v>
      </c>
      <c r="E13" s="15">
        <v>1</v>
      </c>
      <c r="F13" s="13" t="s">
        <v>44</v>
      </c>
      <c r="G13" s="13" t="s">
        <v>17</v>
      </c>
      <c r="H13" s="14" t="s">
        <v>45</v>
      </c>
      <c r="I13" s="15">
        <v>79</v>
      </c>
      <c r="J13" s="32">
        <v>84</v>
      </c>
      <c r="K13" s="33">
        <f aca="true" t="shared" si="1" ref="K13:K21">I13*0.4+J13*0.6</f>
        <v>82</v>
      </c>
      <c r="L13" s="32">
        <v>1</v>
      </c>
      <c r="M13" s="34"/>
      <c r="N13" s="34"/>
      <c r="O13" s="34"/>
      <c r="P13" s="34"/>
      <c r="Q13" s="34"/>
    </row>
    <row r="14" spans="1:17" s="2" customFormat="1" ht="30" customHeight="1">
      <c r="A14" s="12">
        <v>12</v>
      </c>
      <c r="B14" s="13"/>
      <c r="C14" s="13"/>
      <c r="D14" s="14"/>
      <c r="E14" s="15"/>
      <c r="F14" s="13" t="s">
        <v>46</v>
      </c>
      <c r="G14" s="13" t="s">
        <v>17</v>
      </c>
      <c r="H14" s="14" t="s">
        <v>47</v>
      </c>
      <c r="I14" s="15">
        <v>78</v>
      </c>
      <c r="J14" s="32">
        <v>83.5</v>
      </c>
      <c r="K14" s="33">
        <f t="shared" si="1"/>
        <v>81.30000000000001</v>
      </c>
      <c r="L14" s="32">
        <v>2</v>
      </c>
      <c r="M14" s="34"/>
      <c r="N14" s="34"/>
      <c r="O14" s="34"/>
      <c r="P14" s="34"/>
      <c r="Q14" s="34"/>
    </row>
    <row r="15" spans="1:17" s="3" customFormat="1" ht="30" customHeight="1">
      <c r="A15" s="12">
        <v>13</v>
      </c>
      <c r="B15" s="13"/>
      <c r="C15" s="13"/>
      <c r="D15" s="14"/>
      <c r="E15" s="15"/>
      <c r="F15" s="13" t="s">
        <v>48</v>
      </c>
      <c r="G15" s="13" t="s">
        <v>17</v>
      </c>
      <c r="H15" s="14" t="s">
        <v>49</v>
      </c>
      <c r="I15" s="15">
        <v>79</v>
      </c>
      <c r="J15" s="32">
        <v>80.5</v>
      </c>
      <c r="K15" s="33">
        <f t="shared" si="1"/>
        <v>79.9</v>
      </c>
      <c r="L15" s="32">
        <v>3</v>
      </c>
      <c r="M15" s="34"/>
      <c r="N15" s="35"/>
      <c r="O15" s="35"/>
      <c r="P15" s="35"/>
      <c r="Q15" s="35"/>
    </row>
    <row r="16" spans="1:17" s="3" customFormat="1" ht="30" customHeight="1">
      <c r="A16" s="12">
        <v>14</v>
      </c>
      <c r="B16" s="16" t="s">
        <v>50</v>
      </c>
      <c r="C16" s="16" t="s">
        <v>51</v>
      </c>
      <c r="D16" s="17" t="s">
        <v>52</v>
      </c>
      <c r="E16" s="18">
        <v>2</v>
      </c>
      <c r="F16" s="16" t="s">
        <v>53</v>
      </c>
      <c r="G16" s="16" t="s">
        <v>17</v>
      </c>
      <c r="H16" s="17" t="s">
        <v>54</v>
      </c>
      <c r="I16" s="18">
        <v>80</v>
      </c>
      <c r="J16" s="32">
        <v>86.6</v>
      </c>
      <c r="K16" s="33">
        <f t="shared" si="1"/>
        <v>83.96</v>
      </c>
      <c r="L16" s="32">
        <v>1</v>
      </c>
      <c r="M16" s="34"/>
      <c r="N16" s="35"/>
      <c r="O16" s="35"/>
      <c r="P16" s="35"/>
      <c r="Q16" s="35"/>
    </row>
    <row r="17" spans="1:17" s="3" customFormat="1" ht="30" customHeight="1">
      <c r="A17" s="12">
        <v>15</v>
      </c>
      <c r="B17" s="17"/>
      <c r="C17" s="17"/>
      <c r="D17" s="17"/>
      <c r="E17" s="18"/>
      <c r="F17" s="16" t="s">
        <v>55</v>
      </c>
      <c r="G17" s="16" t="s">
        <v>17</v>
      </c>
      <c r="H17" s="17" t="s">
        <v>56</v>
      </c>
      <c r="I17" s="18">
        <v>75</v>
      </c>
      <c r="J17" s="32">
        <v>85.8</v>
      </c>
      <c r="K17" s="33">
        <f t="shared" si="1"/>
        <v>81.47999999999999</v>
      </c>
      <c r="L17" s="32">
        <v>2</v>
      </c>
      <c r="M17" s="34"/>
      <c r="N17" s="35"/>
      <c r="O17" s="35"/>
      <c r="P17" s="35"/>
      <c r="Q17" s="35"/>
    </row>
    <row r="18" spans="1:17" s="2" customFormat="1" ht="30" customHeight="1">
      <c r="A18" s="12">
        <v>16</v>
      </c>
      <c r="B18" s="17"/>
      <c r="C18" s="17"/>
      <c r="D18" s="17"/>
      <c r="E18" s="18"/>
      <c r="F18" s="16" t="s">
        <v>57</v>
      </c>
      <c r="G18" s="16" t="s">
        <v>20</v>
      </c>
      <c r="H18" s="17" t="s">
        <v>58</v>
      </c>
      <c r="I18" s="18">
        <v>75</v>
      </c>
      <c r="J18" s="32">
        <v>84.3</v>
      </c>
      <c r="K18" s="33">
        <f t="shared" si="1"/>
        <v>80.58</v>
      </c>
      <c r="L18" s="32">
        <v>3</v>
      </c>
      <c r="M18" s="34"/>
      <c r="N18" s="34"/>
      <c r="O18" s="34"/>
      <c r="P18" s="34"/>
      <c r="Q18" s="34"/>
    </row>
    <row r="19" spans="1:17" s="2" customFormat="1" ht="30" customHeight="1">
      <c r="A19" s="12">
        <v>17</v>
      </c>
      <c r="B19" s="17"/>
      <c r="C19" s="17"/>
      <c r="D19" s="17"/>
      <c r="E19" s="18"/>
      <c r="F19" s="16" t="s">
        <v>59</v>
      </c>
      <c r="G19" s="16" t="s">
        <v>20</v>
      </c>
      <c r="H19" s="17" t="s">
        <v>60</v>
      </c>
      <c r="I19" s="18">
        <v>75</v>
      </c>
      <c r="J19" s="32">
        <v>80.6</v>
      </c>
      <c r="K19" s="33">
        <f t="shared" si="1"/>
        <v>78.35999999999999</v>
      </c>
      <c r="L19" s="32">
        <v>4</v>
      </c>
      <c r="M19" s="34"/>
      <c r="N19" s="34"/>
      <c r="O19" s="34"/>
      <c r="P19" s="34"/>
      <c r="Q19" s="34"/>
    </row>
    <row r="20" spans="1:17" s="2" customFormat="1" ht="30" customHeight="1">
      <c r="A20" s="12">
        <v>18</v>
      </c>
      <c r="B20" s="17"/>
      <c r="C20" s="17"/>
      <c r="D20" s="17"/>
      <c r="E20" s="18"/>
      <c r="F20" s="16" t="s">
        <v>61</v>
      </c>
      <c r="G20" s="16" t="s">
        <v>17</v>
      </c>
      <c r="H20" s="17" t="s">
        <v>62</v>
      </c>
      <c r="I20" s="18">
        <v>73</v>
      </c>
      <c r="J20" s="32">
        <v>80.4</v>
      </c>
      <c r="K20" s="33">
        <f t="shared" si="1"/>
        <v>77.44</v>
      </c>
      <c r="L20" s="32">
        <v>5</v>
      </c>
      <c r="M20" s="34"/>
      <c r="N20" s="34"/>
      <c r="O20" s="34"/>
      <c r="P20" s="34"/>
      <c r="Q20" s="34"/>
    </row>
    <row r="21" spans="1:17" s="3" customFormat="1" ht="30" customHeight="1">
      <c r="A21" s="12">
        <v>19</v>
      </c>
      <c r="B21" s="17"/>
      <c r="C21" s="17"/>
      <c r="D21" s="17"/>
      <c r="E21" s="18"/>
      <c r="F21" s="16" t="s">
        <v>63</v>
      </c>
      <c r="G21" s="16" t="s">
        <v>17</v>
      </c>
      <c r="H21" s="17" t="s">
        <v>64</v>
      </c>
      <c r="I21" s="18">
        <v>73</v>
      </c>
      <c r="J21" s="32">
        <v>78.6</v>
      </c>
      <c r="K21" s="33">
        <f t="shared" si="1"/>
        <v>76.36</v>
      </c>
      <c r="L21" s="32">
        <v>6</v>
      </c>
      <c r="M21" s="34"/>
      <c r="N21" s="35"/>
      <c r="O21" s="35"/>
      <c r="P21" s="35"/>
      <c r="Q21" s="35"/>
    </row>
    <row r="22" spans="1:17" s="3" customFormat="1" ht="30" customHeight="1">
      <c r="A22" s="12">
        <v>20</v>
      </c>
      <c r="B22" s="17"/>
      <c r="C22" s="17"/>
      <c r="D22" s="17"/>
      <c r="E22" s="18"/>
      <c r="F22" s="16" t="s">
        <v>65</v>
      </c>
      <c r="G22" s="16" t="s">
        <v>17</v>
      </c>
      <c r="H22" s="17" t="s">
        <v>66</v>
      </c>
      <c r="I22" s="18">
        <v>76</v>
      </c>
      <c r="J22" s="32" t="s">
        <v>40</v>
      </c>
      <c r="K22" s="33">
        <f>I22*0.4+7*0.6</f>
        <v>34.6</v>
      </c>
      <c r="L22" s="32">
        <v>7</v>
      </c>
      <c r="M22" s="34"/>
      <c r="N22" s="35"/>
      <c r="O22" s="35"/>
      <c r="P22" s="35"/>
      <c r="Q22" s="35"/>
    </row>
    <row r="23" spans="1:17" s="2" customFormat="1" ht="30" customHeight="1">
      <c r="A23" s="12">
        <v>21</v>
      </c>
      <c r="B23" s="19" t="s">
        <v>67</v>
      </c>
      <c r="C23" s="19" t="s">
        <v>68</v>
      </c>
      <c r="D23" s="20" t="s">
        <v>69</v>
      </c>
      <c r="E23" s="21">
        <v>2</v>
      </c>
      <c r="F23" s="13" t="s">
        <v>70</v>
      </c>
      <c r="G23" s="13" t="s">
        <v>17</v>
      </c>
      <c r="H23" s="14" t="s">
        <v>71</v>
      </c>
      <c r="I23" s="15">
        <v>75</v>
      </c>
      <c r="J23" s="32">
        <v>87.4</v>
      </c>
      <c r="K23" s="33">
        <f aca="true" t="shared" si="2" ref="K23:K35">I23*0.4+J23*0.6</f>
        <v>82.44</v>
      </c>
      <c r="L23" s="32">
        <v>1</v>
      </c>
      <c r="M23" s="34"/>
      <c r="N23" s="34"/>
      <c r="O23" s="34"/>
      <c r="P23" s="34"/>
      <c r="Q23" s="34"/>
    </row>
    <row r="24" spans="1:17" s="2" customFormat="1" ht="30" customHeight="1">
      <c r="A24" s="12">
        <v>22</v>
      </c>
      <c r="B24" s="22"/>
      <c r="C24" s="22"/>
      <c r="D24" s="23"/>
      <c r="E24" s="24"/>
      <c r="F24" s="13" t="s">
        <v>72</v>
      </c>
      <c r="G24" s="13" t="s">
        <v>17</v>
      </c>
      <c r="H24" s="14" t="s">
        <v>73</v>
      </c>
      <c r="I24" s="15">
        <v>71</v>
      </c>
      <c r="J24" s="32">
        <v>83</v>
      </c>
      <c r="K24" s="33">
        <f t="shared" si="2"/>
        <v>78.2</v>
      </c>
      <c r="L24" s="32">
        <v>2</v>
      </c>
      <c r="M24" s="34"/>
      <c r="N24" s="34"/>
      <c r="O24" s="34"/>
      <c r="P24" s="34"/>
      <c r="Q24" s="34"/>
    </row>
    <row r="25" spans="1:17" s="3" customFormat="1" ht="30" customHeight="1">
      <c r="A25" s="12">
        <v>23</v>
      </c>
      <c r="B25" s="22"/>
      <c r="C25" s="22"/>
      <c r="D25" s="23"/>
      <c r="E25" s="24"/>
      <c r="F25" s="13" t="s">
        <v>74</v>
      </c>
      <c r="G25" s="13" t="s">
        <v>17</v>
      </c>
      <c r="H25" s="14" t="s">
        <v>75</v>
      </c>
      <c r="I25" s="15">
        <v>66</v>
      </c>
      <c r="J25" s="32">
        <v>81.8</v>
      </c>
      <c r="K25" s="33">
        <f t="shared" si="2"/>
        <v>75.48</v>
      </c>
      <c r="L25" s="32">
        <v>3</v>
      </c>
      <c r="M25" s="34"/>
      <c r="N25" s="35"/>
      <c r="O25" s="35"/>
      <c r="P25" s="35"/>
      <c r="Q25" s="35"/>
    </row>
    <row r="26" spans="1:17" s="3" customFormat="1" ht="30" customHeight="1">
      <c r="A26" s="12">
        <v>24</v>
      </c>
      <c r="B26" s="22"/>
      <c r="C26" s="22"/>
      <c r="D26" s="23"/>
      <c r="E26" s="24"/>
      <c r="F26" s="25" t="s">
        <v>76</v>
      </c>
      <c r="G26" s="25" t="s">
        <v>17</v>
      </c>
      <c r="H26" s="26" t="s">
        <v>77</v>
      </c>
      <c r="I26" s="15">
        <v>63</v>
      </c>
      <c r="J26" s="32">
        <v>82.2</v>
      </c>
      <c r="K26" s="33">
        <f t="shared" si="2"/>
        <v>74.52000000000001</v>
      </c>
      <c r="L26" s="32">
        <v>4</v>
      </c>
      <c r="M26" s="34"/>
      <c r="N26" s="35"/>
      <c r="O26" s="35"/>
      <c r="P26" s="35"/>
      <c r="Q26" s="35"/>
    </row>
    <row r="27" spans="1:17" s="2" customFormat="1" ht="30" customHeight="1">
      <c r="A27" s="12">
        <v>25</v>
      </c>
      <c r="B27" s="22"/>
      <c r="C27" s="22"/>
      <c r="D27" s="23"/>
      <c r="E27" s="24"/>
      <c r="F27" s="13" t="s">
        <v>78</v>
      </c>
      <c r="G27" s="13" t="s">
        <v>17</v>
      </c>
      <c r="H27" s="14" t="s">
        <v>79</v>
      </c>
      <c r="I27" s="15">
        <v>71</v>
      </c>
      <c r="J27" s="32">
        <v>76.2</v>
      </c>
      <c r="K27" s="33">
        <f t="shared" si="2"/>
        <v>74.12</v>
      </c>
      <c r="L27" s="32">
        <v>5</v>
      </c>
      <c r="M27" s="34"/>
      <c r="N27" s="34"/>
      <c r="O27" s="34"/>
      <c r="P27" s="34"/>
      <c r="Q27" s="34"/>
    </row>
    <row r="28" spans="1:17" s="2" customFormat="1" ht="30" customHeight="1">
      <c r="A28" s="12">
        <v>26</v>
      </c>
      <c r="B28" s="27"/>
      <c r="C28" s="27"/>
      <c r="D28" s="28"/>
      <c r="E28" s="29"/>
      <c r="F28" s="13" t="s">
        <v>80</v>
      </c>
      <c r="G28" s="13" t="s">
        <v>17</v>
      </c>
      <c r="H28" s="14" t="s">
        <v>81</v>
      </c>
      <c r="I28" s="15">
        <v>70</v>
      </c>
      <c r="J28" s="32">
        <v>73.6</v>
      </c>
      <c r="K28" s="33">
        <f t="shared" si="2"/>
        <v>72.16</v>
      </c>
      <c r="L28" s="32">
        <v>6</v>
      </c>
      <c r="M28" s="34"/>
      <c r="N28" s="34"/>
      <c r="O28" s="34"/>
      <c r="P28" s="34"/>
      <c r="Q28" s="34"/>
    </row>
    <row r="29" spans="1:17" s="2" customFormat="1" ht="30" customHeight="1">
      <c r="A29" s="12">
        <v>27</v>
      </c>
      <c r="B29" s="16" t="s">
        <v>67</v>
      </c>
      <c r="C29" s="16" t="s">
        <v>82</v>
      </c>
      <c r="D29" s="17" t="s">
        <v>83</v>
      </c>
      <c r="E29" s="18">
        <v>1</v>
      </c>
      <c r="F29" s="16" t="s">
        <v>84</v>
      </c>
      <c r="G29" s="16" t="s">
        <v>20</v>
      </c>
      <c r="H29" s="17" t="s">
        <v>85</v>
      </c>
      <c r="I29" s="18">
        <v>75</v>
      </c>
      <c r="J29" s="32">
        <v>84.8</v>
      </c>
      <c r="K29" s="33">
        <f t="shared" si="2"/>
        <v>80.88</v>
      </c>
      <c r="L29" s="32">
        <v>1</v>
      </c>
      <c r="M29" s="34"/>
      <c r="N29" s="34"/>
      <c r="O29" s="34"/>
      <c r="P29" s="34"/>
      <c r="Q29" s="34"/>
    </row>
    <row r="30" spans="1:17" s="2" customFormat="1" ht="30" customHeight="1">
      <c r="A30" s="12">
        <v>28</v>
      </c>
      <c r="B30" s="17"/>
      <c r="C30" s="17"/>
      <c r="D30" s="17"/>
      <c r="E30" s="18"/>
      <c r="F30" s="16" t="s">
        <v>86</v>
      </c>
      <c r="G30" s="16" t="s">
        <v>17</v>
      </c>
      <c r="H30" s="17" t="s">
        <v>87</v>
      </c>
      <c r="I30" s="18">
        <v>75</v>
      </c>
      <c r="J30" s="32">
        <v>83</v>
      </c>
      <c r="K30" s="33">
        <f t="shared" si="2"/>
        <v>79.8</v>
      </c>
      <c r="L30" s="32">
        <v>2</v>
      </c>
      <c r="M30" s="34"/>
      <c r="N30" s="34"/>
      <c r="O30" s="34"/>
      <c r="P30" s="34"/>
      <c r="Q30" s="34"/>
    </row>
    <row r="31" spans="1:17" s="3" customFormat="1" ht="30" customHeight="1">
      <c r="A31" s="12">
        <v>29</v>
      </c>
      <c r="B31" s="17"/>
      <c r="C31" s="17"/>
      <c r="D31" s="17"/>
      <c r="E31" s="18"/>
      <c r="F31" s="16" t="s">
        <v>88</v>
      </c>
      <c r="G31" s="16" t="s">
        <v>20</v>
      </c>
      <c r="H31" s="17" t="s">
        <v>89</v>
      </c>
      <c r="I31" s="18">
        <v>74</v>
      </c>
      <c r="J31" s="32">
        <v>80.8</v>
      </c>
      <c r="K31" s="33">
        <f t="shared" si="2"/>
        <v>78.08</v>
      </c>
      <c r="L31" s="32">
        <v>3</v>
      </c>
      <c r="M31" s="34"/>
      <c r="N31" s="35"/>
      <c r="O31" s="35"/>
      <c r="P31" s="35"/>
      <c r="Q31" s="35"/>
    </row>
    <row r="32" spans="1:17" s="3" customFormat="1" ht="30" customHeight="1">
      <c r="A32" s="12">
        <v>30</v>
      </c>
      <c r="B32" s="13" t="s">
        <v>67</v>
      </c>
      <c r="C32" s="13" t="s">
        <v>90</v>
      </c>
      <c r="D32" s="14" t="s">
        <v>91</v>
      </c>
      <c r="E32" s="15">
        <v>1</v>
      </c>
      <c r="F32" s="13" t="s">
        <v>92</v>
      </c>
      <c r="G32" s="13" t="s">
        <v>17</v>
      </c>
      <c r="H32" s="14" t="s">
        <v>93</v>
      </c>
      <c r="I32" s="15">
        <v>79</v>
      </c>
      <c r="J32" s="32">
        <v>84.2</v>
      </c>
      <c r="K32" s="33">
        <f t="shared" si="2"/>
        <v>82.12</v>
      </c>
      <c r="L32" s="32">
        <v>1</v>
      </c>
      <c r="M32" s="34"/>
      <c r="N32" s="35"/>
      <c r="O32" s="35"/>
      <c r="P32" s="35"/>
      <c r="Q32" s="35"/>
    </row>
    <row r="33" spans="1:17" s="3" customFormat="1" ht="30" customHeight="1">
      <c r="A33" s="12">
        <v>31</v>
      </c>
      <c r="B33" s="14"/>
      <c r="C33" s="14"/>
      <c r="D33" s="14"/>
      <c r="E33" s="15"/>
      <c r="F33" s="13" t="s">
        <v>94</v>
      </c>
      <c r="G33" s="13" t="s">
        <v>20</v>
      </c>
      <c r="H33" s="14" t="s">
        <v>95</v>
      </c>
      <c r="I33" s="15">
        <v>74</v>
      </c>
      <c r="J33" s="32">
        <v>84.6</v>
      </c>
      <c r="K33" s="33">
        <f t="shared" si="2"/>
        <v>80.36</v>
      </c>
      <c r="L33" s="32">
        <v>2</v>
      </c>
      <c r="M33" s="34"/>
      <c r="N33" s="35"/>
      <c r="O33" s="35"/>
      <c r="P33" s="35"/>
      <c r="Q33" s="35"/>
    </row>
    <row r="34" spans="1:17" s="2" customFormat="1" ht="30" customHeight="1">
      <c r="A34" s="12">
        <v>32</v>
      </c>
      <c r="B34" s="14"/>
      <c r="C34" s="14"/>
      <c r="D34" s="14"/>
      <c r="E34" s="15"/>
      <c r="F34" s="13" t="s">
        <v>96</v>
      </c>
      <c r="G34" s="13" t="s">
        <v>20</v>
      </c>
      <c r="H34" s="14" t="s">
        <v>97</v>
      </c>
      <c r="I34" s="15">
        <v>71</v>
      </c>
      <c r="J34" s="32">
        <v>73.8</v>
      </c>
      <c r="K34" s="33">
        <f t="shared" si="2"/>
        <v>72.67999999999999</v>
      </c>
      <c r="L34" s="32">
        <v>3</v>
      </c>
      <c r="M34" s="34"/>
      <c r="N34" s="34"/>
      <c r="O34" s="34"/>
      <c r="P34" s="34"/>
      <c r="Q34" s="34"/>
    </row>
    <row r="35" spans="1:17" s="2" customFormat="1" ht="30" customHeight="1">
      <c r="A35" s="12">
        <v>33</v>
      </c>
      <c r="B35" s="16" t="s">
        <v>67</v>
      </c>
      <c r="C35" s="16" t="s">
        <v>98</v>
      </c>
      <c r="D35" s="17" t="s">
        <v>99</v>
      </c>
      <c r="E35" s="18">
        <v>1</v>
      </c>
      <c r="F35" s="16" t="s">
        <v>100</v>
      </c>
      <c r="G35" s="16" t="s">
        <v>17</v>
      </c>
      <c r="H35" s="17" t="s">
        <v>101</v>
      </c>
      <c r="I35" s="18">
        <v>77</v>
      </c>
      <c r="J35" s="32">
        <v>87</v>
      </c>
      <c r="K35" s="33">
        <f t="shared" si="2"/>
        <v>83</v>
      </c>
      <c r="L35" s="32">
        <v>1</v>
      </c>
      <c r="M35" s="34"/>
      <c r="N35" s="34"/>
      <c r="O35" s="34"/>
      <c r="P35" s="34"/>
      <c r="Q35" s="34"/>
    </row>
    <row r="36" spans="1:17" s="2" customFormat="1" ht="30" customHeight="1">
      <c r="A36" s="12">
        <v>34</v>
      </c>
      <c r="B36" s="17"/>
      <c r="C36" s="17"/>
      <c r="D36" s="17"/>
      <c r="E36" s="18"/>
      <c r="F36" s="16" t="s">
        <v>102</v>
      </c>
      <c r="G36" s="16" t="s">
        <v>17</v>
      </c>
      <c r="H36" s="17" t="s">
        <v>103</v>
      </c>
      <c r="I36" s="18">
        <v>74</v>
      </c>
      <c r="J36" s="32">
        <v>82.4</v>
      </c>
      <c r="K36" s="33">
        <f aca="true" t="shared" si="3" ref="K36:K86">I36*0.4+J36*0.6</f>
        <v>79.04</v>
      </c>
      <c r="L36" s="32">
        <v>2</v>
      </c>
      <c r="M36" s="34"/>
      <c r="N36" s="34"/>
      <c r="O36" s="34"/>
      <c r="P36" s="34"/>
      <c r="Q36" s="34"/>
    </row>
    <row r="37" spans="1:17" s="3" customFormat="1" ht="30" customHeight="1">
      <c r="A37" s="12">
        <v>35</v>
      </c>
      <c r="B37" s="17"/>
      <c r="C37" s="17"/>
      <c r="D37" s="17"/>
      <c r="E37" s="18"/>
      <c r="F37" s="16" t="s">
        <v>104</v>
      </c>
      <c r="G37" s="16" t="s">
        <v>17</v>
      </c>
      <c r="H37" s="17" t="s">
        <v>105</v>
      </c>
      <c r="I37" s="18">
        <v>72</v>
      </c>
      <c r="J37" s="32" t="s">
        <v>40</v>
      </c>
      <c r="K37" s="33">
        <f>I37*0.4+0*0.6</f>
        <v>28.8</v>
      </c>
      <c r="L37" s="32">
        <v>3</v>
      </c>
      <c r="M37" s="34"/>
      <c r="N37" s="35"/>
      <c r="O37" s="35"/>
      <c r="P37" s="35"/>
      <c r="Q37" s="35"/>
    </row>
    <row r="38" spans="1:17" s="3" customFormat="1" ht="30" customHeight="1">
      <c r="A38" s="12">
        <v>36</v>
      </c>
      <c r="B38" s="13" t="s">
        <v>67</v>
      </c>
      <c r="C38" s="13" t="s">
        <v>106</v>
      </c>
      <c r="D38" s="14" t="s">
        <v>107</v>
      </c>
      <c r="E38" s="15">
        <v>1</v>
      </c>
      <c r="F38" s="13" t="s">
        <v>108</v>
      </c>
      <c r="G38" s="13" t="s">
        <v>17</v>
      </c>
      <c r="H38" s="14" t="s">
        <v>109</v>
      </c>
      <c r="I38" s="15">
        <v>77</v>
      </c>
      <c r="J38" s="32">
        <v>85.2</v>
      </c>
      <c r="K38" s="33">
        <f t="shared" si="3"/>
        <v>81.92</v>
      </c>
      <c r="L38" s="32">
        <v>1</v>
      </c>
      <c r="M38" s="34"/>
      <c r="N38" s="35"/>
      <c r="O38" s="35"/>
      <c r="P38" s="35"/>
      <c r="Q38" s="35"/>
    </row>
    <row r="39" spans="1:17" s="3" customFormat="1" ht="30" customHeight="1">
      <c r="A39" s="12">
        <v>37</v>
      </c>
      <c r="B39" s="14"/>
      <c r="C39" s="14"/>
      <c r="D39" s="14"/>
      <c r="E39" s="15"/>
      <c r="F39" s="13" t="s">
        <v>110</v>
      </c>
      <c r="G39" s="13" t="s">
        <v>17</v>
      </c>
      <c r="H39" s="14" t="s">
        <v>111</v>
      </c>
      <c r="I39" s="15">
        <v>68</v>
      </c>
      <c r="J39" s="32">
        <v>82.4</v>
      </c>
      <c r="K39" s="33">
        <f t="shared" si="3"/>
        <v>76.64000000000001</v>
      </c>
      <c r="L39" s="32">
        <v>2</v>
      </c>
      <c r="M39" s="34"/>
      <c r="N39" s="35"/>
      <c r="O39" s="35"/>
      <c r="P39" s="35"/>
      <c r="Q39" s="35"/>
    </row>
    <row r="40" spans="1:17" s="2" customFormat="1" ht="30" customHeight="1">
      <c r="A40" s="12">
        <v>38</v>
      </c>
      <c r="B40" s="14"/>
      <c r="C40" s="14"/>
      <c r="D40" s="14"/>
      <c r="E40" s="15"/>
      <c r="F40" s="13" t="s">
        <v>112</v>
      </c>
      <c r="G40" s="13" t="s">
        <v>17</v>
      </c>
      <c r="H40" s="14" t="s">
        <v>113</v>
      </c>
      <c r="I40" s="15">
        <v>68</v>
      </c>
      <c r="J40" s="32" t="s">
        <v>40</v>
      </c>
      <c r="K40" s="33">
        <f>I40*0.4+0*0.6</f>
        <v>27.200000000000003</v>
      </c>
      <c r="L40" s="32">
        <v>3</v>
      </c>
      <c r="M40" s="34"/>
      <c r="N40" s="34"/>
      <c r="O40" s="34"/>
      <c r="P40" s="34"/>
      <c r="Q40" s="34"/>
    </row>
    <row r="41" spans="1:17" s="2" customFormat="1" ht="30" customHeight="1">
      <c r="A41" s="12">
        <v>39</v>
      </c>
      <c r="B41" s="16" t="s">
        <v>67</v>
      </c>
      <c r="C41" s="16" t="s">
        <v>114</v>
      </c>
      <c r="D41" s="17" t="s">
        <v>115</v>
      </c>
      <c r="E41" s="18">
        <v>2</v>
      </c>
      <c r="F41" s="16" t="s">
        <v>116</v>
      </c>
      <c r="G41" s="16" t="s">
        <v>20</v>
      </c>
      <c r="H41" s="17" t="s">
        <v>117</v>
      </c>
      <c r="I41" s="18">
        <v>74</v>
      </c>
      <c r="J41" s="32">
        <v>83</v>
      </c>
      <c r="K41" s="33">
        <f t="shared" si="3"/>
        <v>79.4</v>
      </c>
      <c r="L41" s="32">
        <v>1</v>
      </c>
      <c r="M41" s="34"/>
      <c r="N41" s="34"/>
      <c r="O41" s="34"/>
      <c r="P41" s="34"/>
      <c r="Q41" s="34"/>
    </row>
    <row r="42" spans="1:17" s="2" customFormat="1" ht="30" customHeight="1">
      <c r="A42" s="12">
        <v>40</v>
      </c>
      <c r="B42" s="17"/>
      <c r="C42" s="17"/>
      <c r="D42" s="17"/>
      <c r="E42" s="18"/>
      <c r="F42" s="16" t="s">
        <v>118</v>
      </c>
      <c r="G42" s="16" t="s">
        <v>17</v>
      </c>
      <c r="H42" s="17" t="s">
        <v>119</v>
      </c>
      <c r="I42" s="18">
        <v>71</v>
      </c>
      <c r="J42" s="32">
        <v>84.4</v>
      </c>
      <c r="K42" s="33">
        <f t="shared" si="3"/>
        <v>79.04</v>
      </c>
      <c r="L42" s="32">
        <v>2</v>
      </c>
      <c r="M42" s="34"/>
      <c r="N42" s="34"/>
      <c r="O42" s="34"/>
      <c r="P42" s="34"/>
      <c r="Q42" s="34"/>
    </row>
    <row r="43" spans="1:17" s="3" customFormat="1" ht="30" customHeight="1">
      <c r="A43" s="12">
        <v>41</v>
      </c>
      <c r="B43" s="17"/>
      <c r="C43" s="17"/>
      <c r="D43" s="17"/>
      <c r="E43" s="18"/>
      <c r="F43" s="16" t="s">
        <v>120</v>
      </c>
      <c r="G43" s="16" t="s">
        <v>17</v>
      </c>
      <c r="H43" s="17" t="s">
        <v>121</v>
      </c>
      <c r="I43" s="18">
        <v>70</v>
      </c>
      <c r="J43" s="32">
        <v>83.4</v>
      </c>
      <c r="K43" s="33">
        <f t="shared" si="3"/>
        <v>78.03999999999999</v>
      </c>
      <c r="L43" s="32">
        <v>3</v>
      </c>
      <c r="M43" s="34"/>
      <c r="N43" s="35"/>
      <c r="O43" s="35"/>
      <c r="P43" s="35"/>
      <c r="Q43" s="35"/>
    </row>
    <row r="44" spans="1:17" s="3" customFormat="1" ht="30" customHeight="1">
      <c r="A44" s="12">
        <v>42</v>
      </c>
      <c r="B44" s="17"/>
      <c r="C44" s="17"/>
      <c r="D44" s="17"/>
      <c r="E44" s="18"/>
      <c r="F44" s="16" t="s">
        <v>122</v>
      </c>
      <c r="G44" s="16" t="s">
        <v>17</v>
      </c>
      <c r="H44" s="17" t="s">
        <v>123</v>
      </c>
      <c r="I44" s="18">
        <v>72</v>
      </c>
      <c r="J44" s="32">
        <v>78.2</v>
      </c>
      <c r="K44" s="33">
        <f t="shared" si="3"/>
        <v>75.72</v>
      </c>
      <c r="L44" s="32">
        <v>4</v>
      </c>
      <c r="M44" s="34"/>
      <c r="N44" s="35"/>
      <c r="O44" s="35"/>
      <c r="P44" s="35"/>
      <c r="Q44" s="35"/>
    </row>
    <row r="45" spans="1:17" s="3" customFormat="1" ht="30" customHeight="1">
      <c r="A45" s="12">
        <v>43</v>
      </c>
      <c r="B45" s="17"/>
      <c r="C45" s="17"/>
      <c r="D45" s="17"/>
      <c r="E45" s="18"/>
      <c r="F45" s="16" t="s">
        <v>124</v>
      </c>
      <c r="G45" s="16" t="s">
        <v>20</v>
      </c>
      <c r="H45" s="17" t="s">
        <v>125</v>
      </c>
      <c r="I45" s="18">
        <v>70</v>
      </c>
      <c r="J45" s="32">
        <v>79</v>
      </c>
      <c r="K45" s="33">
        <f t="shared" si="3"/>
        <v>75.4</v>
      </c>
      <c r="L45" s="32">
        <v>5</v>
      </c>
      <c r="M45" s="34"/>
      <c r="N45" s="35"/>
      <c r="O45" s="35"/>
      <c r="P45" s="35"/>
      <c r="Q45" s="35"/>
    </row>
    <row r="46" spans="1:17" s="2" customFormat="1" ht="30" customHeight="1">
      <c r="A46" s="12">
        <v>44</v>
      </c>
      <c r="B46" s="17"/>
      <c r="C46" s="17"/>
      <c r="D46" s="17"/>
      <c r="E46" s="18"/>
      <c r="F46" s="16" t="s">
        <v>126</v>
      </c>
      <c r="G46" s="16" t="s">
        <v>17</v>
      </c>
      <c r="H46" s="17" t="s">
        <v>127</v>
      </c>
      <c r="I46" s="18">
        <v>68</v>
      </c>
      <c r="J46" s="32">
        <v>76.6</v>
      </c>
      <c r="K46" s="33">
        <f t="shared" si="3"/>
        <v>73.16</v>
      </c>
      <c r="L46" s="32">
        <v>6</v>
      </c>
      <c r="M46" s="34"/>
      <c r="N46" s="34"/>
      <c r="O46" s="34"/>
      <c r="P46" s="34"/>
      <c r="Q46" s="34"/>
    </row>
    <row r="47" spans="1:17" s="2" customFormat="1" ht="30" customHeight="1">
      <c r="A47" s="12">
        <v>45</v>
      </c>
      <c r="B47" s="13" t="s">
        <v>67</v>
      </c>
      <c r="C47" s="13" t="s">
        <v>128</v>
      </c>
      <c r="D47" s="14" t="s">
        <v>129</v>
      </c>
      <c r="E47" s="15">
        <v>1</v>
      </c>
      <c r="F47" s="13" t="s">
        <v>130</v>
      </c>
      <c r="G47" s="13" t="s">
        <v>20</v>
      </c>
      <c r="H47" s="14" t="s">
        <v>131</v>
      </c>
      <c r="I47" s="15">
        <v>79</v>
      </c>
      <c r="J47" s="32">
        <v>87.8</v>
      </c>
      <c r="K47" s="33">
        <f t="shared" si="3"/>
        <v>84.28</v>
      </c>
      <c r="L47" s="32">
        <v>1</v>
      </c>
      <c r="M47" s="34"/>
      <c r="N47" s="34"/>
      <c r="O47" s="34"/>
      <c r="P47" s="34"/>
      <c r="Q47" s="34"/>
    </row>
    <row r="48" spans="1:17" s="2" customFormat="1" ht="30" customHeight="1">
      <c r="A48" s="12">
        <v>46</v>
      </c>
      <c r="B48" s="14"/>
      <c r="C48" s="14"/>
      <c r="D48" s="14"/>
      <c r="E48" s="15"/>
      <c r="F48" s="13" t="s">
        <v>132</v>
      </c>
      <c r="G48" s="13" t="s">
        <v>20</v>
      </c>
      <c r="H48" s="14" t="s">
        <v>133</v>
      </c>
      <c r="I48" s="15">
        <v>79</v>
      </c>
      <c r="J48" s="32">
        <v>82.6</v>
      </c>
      <c r="K48" s="33">
        <f t="shared" si="3"/>
        <v>81.16</v>
      </c>
      <c r="L48" s="32">
        <v>2</v>
      </c>
      <c r="M48" s="34"/>
      <c r="N48" s="34"/>
      <c r="O48" s="34"/>
      <c r="P48" s="34"/>
      <c r="Q48" s="34"/>
    </row>
    <row r="49" spans="1:17" s="2" customFormat="1" ht="30" customHeight="1">
      <c r="A49" s="12">
        <v>47</v>
      </c>
      <c r="B49" s="14"/>
      <c r="C49" s="14"/>
      <c r="D49" s="14"/>
      <c r="E49" s="15"/>
      <c r="F49" s="13" t="s">
        <v>134</v>
      </c>
      <c r="G49" s="13" t="s">
        <v>17</v>
      </c>
      <c r="H49" s="14" t="s">
        <v>135</v>
      </c>
      <c r="I49" s="15">
        <v>78</v>
      </c>
      <c r="J49" s="32">
        <v>74.8</v>
      </c>
      <c r="K49" s="33">
        <f t="shared" si="3"/>
        <v>76.08</v>
      </c>
      <c r="L49" s="32">
        <v>3</v>
      </c>
      <c r="M49" s="34"/>
      <c r="N49" s="34"/>
      <c r="O49" s="34"/>
      <c r="P49" s="34"/>
      <c r="Q49" s="34"/>
    </row>
    <row r="50" spans="1:17" s="3" customFormat="1" ht="30" customHeight="1">
      <c r="A50" s="12">
        <v>48</v>
      </c>
      <c r="B50" s="16" t="s">
        <v>67</v>
      </c>
      <c r="C50" s="16" t="s">
        <v>136</v>
      </c>
      <c r="D50" s="17" t="s">
        <v>137</v>
      </c>
      <c r="E50" s="18">
        <v>1</v>
      </c>
      <c r="F50" s="16" t="s">
        <v>138</v>
      </c>
      <c r="G50" s="16" t="s">
        <v>17</v>
      </c>
      <c r="H50" s="17" t="s">
        <v>139</v>
      </c>
      <c r="I50" s="18">
        <v>73</v>
      </c>
      <c r="J50" s="32">
        <v>85.4</v>
      </c>
      <c r="K50" s="33">
        <f t="shared" si="3"/>
        <v>80.44</v>
      </c>
      <c r="L50" s="32">
        <v>1</v>
      </c>
      <c r="M50" s="34"/>
      <c r="N50" s="35"/>
      <c r="O50" s="35"/>
      <c r="P50" s="35"/>
      <c r="Q50" s="35"/>
    </row>
    <row r="51" spans="1:17" s="3" customFormat="1" ht="30" customHeight="1">
      <c r="A51" s="12">
        <v>49</v>
      </c>
      <c r="B51" s="17"/>
      <c r="C51" s="17"/>
      <c r="D51" s="17"/>
      <c r="E51" s="18"/>
      <c r="F51" s="16" t="s">
        <v>140</v>
      </c>
      <c r="G51" s="16" t="s">
        <v>17</v>
      </c>
      <c r="H51" s="17" t="s">
        <v>141</v>
      </c>
      <c r="I51" s="18">
        <v>71</v>
      </c>
      <c r="J51" s="32">
        <v>84.4</v>
      </c>
      <c r="K51" s="33">
        <f t="shared" si="3"/>
        <v>79.04</v>
      </c>
      <c r="L51" s="32">
        <v>2</v>
      </c>
      <c r="M51" s="34"/>
      <c r="N51" s="35"/>
      <c r="O51" s="35"/>
      <c r="P51" s="35"/>
      <c r="Q51" s="35"/>
    </row>
    <row r="52" spans="1:17" s="3" customFormat="1" ht="30" customHeight="1">
      <c r="A52" s="12">
        <v>50</v>
      </c>
      <c r="B52" s="17"/>
      <c r="C52" s="17"/>
      <c r="D52" s="17"/>
      <c r="E52" s="18"/>
      <c r="F52" s="16" t="s">
        <v>142</v>
      </c>
      <c r="G52" s="16" t="s">
        <v>17</v>
      </c>
      <c r="H52" s="17" t="s">
        <v>143</v>
      </c>
      <c r="I52" s="18">
        <v>69</v>
      </c>
      <c r="J52" s="32">
        <v>73.6</v>
      </c>
      <c r="K52" s="33">
        <f t="shared" si="3"/>
        <v>71.75999999999999</v>
      </c>
      <c r="L52" s="32">
        <v>3</v>
      </c>
      <c r="M52" s="34"/>
      <c r="N52" s="35"/>
      <c r="O52" s="35"/>
      <c r="P52" s="35"/>
      <c r="Q52" s="35"/>
    </row>
    <row r="53" spans="1:17" s="2" customFormat="1" ht="30" customHeight="1">
      <c r="A53" s="12">
        <v>51</v>
      </c>
      <c r="B53" s="13" t="s">
        <v>144</v>
      </c>
      <c r="C53" s="13" t="s">
        <v>145</v>
      </c>
      <c r="D53" s="14" t="s">
        <v>146</v>
      </c>
      <c r="E53" s="15">
        <v>1</v>
      </c>
      <c r="F53" s="13" t="s">
        <v>147</v>
      </c>
      <c r="G53" s="13" t="s">
        <v>20</v>
      </c>
      <c r="H53" s="14" t="s">
        <v>148</v>
      </c>
      <c r="I53" s="15">
        <v>73</v>
      </c>
      <c r="J53" s="32">
        <v>82.8</v>
      </c>
      <c r="K53" s="33">
        <f t="shared" si="3"/>
        <v>78.88</v>
      </c>
      <c r="L53" s="32">
        <v>1</v>
      </c>
      <c r="M53" s="34"/>
      <c r="N53" s="34"/>
      <c r="O53" s="34"/>
      <c r="P53" s="34"/>
      <c r="Q53" s="34"/>
    </row>
    <row r="54" spans="1:17" s="2" customFormat="1" ht="30" customHeight="1">
      <c r="A54" s="12">
        <v>52</v>
      </c>
      <c r="B54" s="14"/>
      <c r="C54" s="14"/>
      <c r="D54" s="14"/>
      <c r="E54" s="15"/>
      <c r="F54" s="13" t="s">
        <v>149</v>
      </c>
      <c r="G54" s="13" t="s">
        <v>20</v>
      </c>
      <c r="H54" s="14" t="s">
        <v>150</v>
      </c>
      <c r="I54" s="15">
        <v>72</v>
      </c>
      <c r="J54" s="32">
        <v>83.4</v>
      </c>
      <c r="K54" s="33">
        <f t="shared" si="3"/>
        <v>78.84</v>
      </c>
      <c r="L54" s="32">
        <v>2</v>
      </c>
      <c r="M54" s="34"/>
      <c r="N54" s="34"/>
      <c r="O54" s="34"/>
      <c r="P54" s="34"/>
      <c r="Q54" s="34"/>
    </row>
    <row r="55" spans="1:17" s="2" customFormat="1" ht="30" customHeight="1">
      <c r="A55" s="12">
        <v>53</v>
      </c>
      <c r="B55" s="14"/>
      <c r="C55" s="14"/>
      <c r="D55" s="14"/>
      <c r="E55" s="15"/>
      <c r="F55" s="13" t="s">
        <v>151</v>
      </c>
      <c r="G55" s="13" t="s">
        <v>17</v>
      </c>
      <c r="H55" s="14" t="s">
        <v>152</v>
      </c>
      <c r="I55" s="15">
        <v>69</v>
      </c>
      <c r="J55" s="32">
        <v>79.6</v>
      </c>
      <c r="K55" s="33">
        <f t="shared" si="3"/>
        <v>75.36</v>
      </c>
      <c r="L55" s="32">
        <v>3</v>
      </c>
      <c r="M55" s="34"/>
      <c r="N55" s="34"/>
      <c r="O55" s="34"/>
      <c r="P55" s="34"/>
      <c r="Q55" s="34"/>
    </row>
    <row r="56" spans="1:17" s="3" customFormat="1" ht="30" customHeight="1">
      <c r="A56" s="12">
        <v>54</v>
      </c>
      <c r="B56" s="14"/>
      <c r="C56" s="14"/>
      <c r="D56" s="14"/>
      <c r="E56" s="15"/>
      <c r="F56" s="13" t="s">
        <v>153</v>
      </c>
      <c r="G56" s="13" t="s">
        <v>20</v>
      </c>
      <c r="H56" s="14" t="s">
        <v>154</v>
      </c>
      <c r="I56" s="15">
        <v>69</v>
      </c>
      <c r="J56" s="32">
        <v>77.2</v>
      </c>
      <c r="K56" s="33">
        <f t="shared" si="3"/>
        <v>73.92</v>
      </c>
      <c r="L56" s="32">
        <v>4</v>
      </c>
      <c r="M56" s="34"/>
      <c r="N56" s="35"/>
      <c r="O56" s="35"/>
      <c r="P56" s="35"/>
      <c r="Q56" s="35"/>
    </row>
    <row r="57" spans="1:17" s="3" customFormat="1" ht="30" customHeight="1">
      <c r="A57" s="12">
        <v>55</v>
      </c>
      <c r="B57" s="16" t="s">
        <v>144</v>
      </c>
      <c r="C57" s="16" t="s">
        <v>155</v>
      </c>
      <c r="D57" s="17" t="s">
        <v>156</v>
      </c>
      <c r="E57" s="18">
        <v>1</v>
      </c>
      <c r="F57" s="16" t="s">
        <v>157</v>
      </c>
      <c r="G57" s="16" t="s">
        <v>17</v>
      </c>
      <c r="H57" s="17" t="s">
        <v>158</v>
      </c>
      <c r="I57" s="18">
        <v>77</v>
      </c>
      <c r="J57" s="32">
        <v>87.4</v>
      </c>
      <c r="K57" s="33">
        <f t="shared" si="3"/>
        <v>83.24000000000001</v>
      </c>
      <c r="L57" s="32">
        <v>1</v>
      </c>
      <c r="M57" s="34"/>
      <c r="N57" s="35"/>
      <c r="O57" s="35"/>
      <c r="P57" s="35"/>
      <c r="Q57" s="35"/>
    </row>
    <row r="58" spans="1:17" s="3" customFormat="1" ht="30" customHeight="1">
      <c r="A58" s="12">
        <v>56</v>
      </c>
      <c r="B58" s="17"/>
      <c r="C58" s="17"/>
      <c r="D58" s="17"/>
      <c r="E58" s="18"/>
      <c r="F58" s="16" t="s">
        <v>159</v>
      </c>
      <c r="G58" s="16" t="s">
        <v>20</v>
      </c>
      <c r="H58" s="17" t="s">
        <v>160</v>
      </c>
      <c r="I58" s="18">
        <v>71</v>
      </c>
      <c r="J58" s="32">
        <v>81.8</v>
      </c>
      <c r="K58" s="33">
        <f t="shared" si="3"/>
        <v>77.48</v>
      </c>
      <c r="L58" s="32">
        <v>2</v>
      </c>
      <c r="M58" s="34"/>
      <c r="N58" s="35"/>
      <c r="O58" s="35"/>
      <c r="P58" s="35"/>
      <c r="Q58" s="35"/>
    </row>
    <row r="59" spans="1:17" s="3" customFormat="1" ht="30" customHeight="1">
      <c r="A59" s="12">
        <v>57</v>
      </c>
      <c r="B59" s="17"/>
      <c r="C59" s="17"/>
      <c r="D59" s="17"/>
      <c r="E59" s="18"/>
      <c r="F59" s="16" t="s">
        <v>161</v>
      </c>
      <c r="G59" s="16" t="s">
        <v>17</v>
      </c>
      <c r="H59" s="17" t="s">
        <v>162</v>
      </c>
      <c r="I59" s="18">
        <v>70</v>
      </c>
      <c r="J59" s="32">
        <v>82</v>
      </c>
      <c r="K59" s="33">
        <f t="shared" si="3"/>
        <v>77.19999999999999</v>
      </c>
      <c r="L59" s="32">
        <v>3</v>
      </c>
      <c r="M59" s="34"/>
      <c r="N59" s="35"/>
      <c r="O59" s="35"/>
      <c r="P59" s="35"/>
      <c r="Q59" s="35"/>
    </row>
    <row r="60" spans="1:17" s="2" customFormat="1" ht="30" customHeight="1">
      <c r="A60" s="12">
        <v>58</v>
      </c>
      <c r="B60" s="13" t="s">
        <v>144</v>
      </c>
      <c r="C60" s="13" t="s">
        <v>163</v>
      </c>
      <c r="D60" s="14" t="s">
        <v>164</v>
      </c>
      <c r="E60" s="15">
        <v>1</v>
      </c>
      <c r="F60" s="13" t="s">
        <v>165</v>
      </c>
      <c r="G60" s="13" t="s">
        <v>20</v>
      </c>
      <c r="H60" s="14" t="s">
        <v>166</v>
      </c>
      <c r="I60" s="15">
        <v>78</v>
      </c>
      <c r="J60" s="32">
        <v>76.8</v>
      </c>
      <c r="K60" s="33">
        <f t="shared" si="3"/>
        <v>77.28</v>
      </c>
      <c r="L60" s="32">
        <v>1</v>
      </c>
      <c r="M60" s="34"/>
      <c r="N60" s="34"/>
      <c r="O60" s="34"/>
      <c r="P60" s="34"/>
      <c r="Q60" s="34"/>
    </row>
    <row r="61" spans="1:17" s="3" customFormat="1" ht="30" customHeight="1">
      <c r="A61" s="12">
        <v>59</v>
      </c>
      <c r="B61" s="14"/>
      <c r="C61" s="14"/>
      <c r="D61" s="14"/>
      <c r="E61" s="15"/>
      <c r="F61" s="13" t="s">
        <v>167</v>
      </c>
      <c r="G61" s="13" t="s">
        <v>17</v>
      </c>
      <c r="H61" s="14" t="s">
        <v>168</v>
      </c>
      <c r="I61" s="15">
        <v>70</v>
      </c>
      <c r="J61" s="32">
        <v>80.6</v>
      </c>
      <c r="K61" s="33">
        <f t="shared" si="3"/>
        <v>76.35999999999999</v>
      </c>
      <c r="L61" s="32">
        <v>2</v>
      </c>
      <c r="M61" s="34"/>
      <c r="N61" s="35"/>
      <c r="O61" s="35"/>
      <c r="P61" s="35"/>
      <c r="Q61" s="35"/>
    </row>
    <row r="62" spans="1:17" s="3" customFormat="1" ht="30" customHeight="1">
      <c r="A62" s="12">
        <v>60</v>
      </c>
      <c r="B62" s="14"/>
      <c r="C62" s="14"/>
      <c r="D62" s="14"/>
      <c r="E62" s="15"/>
      <c r="F62" s="13" t="s">
        <v>169</v>
      </c>
      <c r="G62" s="13" t="s">
        <v>17</v>
      </c>
      <c r="H62" s="14" t="s">
        <v>170</v>
      </c>
      <c r="I62" s="15">
        <v>70</v>
      </c>
      <c r="J62" s="32">
        <v>80</v>
      </c>
      <c r="K62" s="33">
        <f t="shared" si="3"/>
        <v>76</v>
      </c>
      <c r="L62" s="32">
        <v>3</v>
      </c>
      <c r="M62" s="34"/>
      <c r="N62" s="35"/>
      <c r="O62" s="35"/>
      <c r="P62" s="35"/>
      <c r="Q62" s="35"/>
    </row>
    <row r="63" spans="1:17" s="3" customFormat="1" ht="30" customHeight="1">
      <c r="A63" s="12">
        <v>61</v>
      </c>
      <c r="B63" s="14"/>
      <c r="C63" s="14"/>
      <c r="D63" s="14"/>
      <c r="E63" s="15"/>
      <c r="F63" s="13" t="s">
        <v>171</v>
      </c>
      <c r="G63" s="13" t="s">
        <v>20</v>
      </c>
      <c r="H63" s="14" t="s">
        <v>172</v>
      </c>
      <c r="I63" s="15">
        <v>70</v>
      </c>
      <c r="J63" s="32">
        <v>79.4</v>
      </c>
      <c r="K63" s="33">
        <f t="shared" si="3"/>
        <v>75.64</v>
      </c>
      <c r="L63" s="32">
        <v>4</v>
      </c>
      <c r="M63" s="34"/>
      <c r="N63" s="35"/>
      <c r="O63" s="35"/>
      <c r="P63" s="35"/>
      <c r="Q63" s="35"/>
    </row>
    <row r="64" spans="1:17" s="2" customFormat="1" ht="30" customHeight="1">
      <c r="A64" s="12">
        <v>62</v>
      </c>
      <c r="B64" s="16" t="s">
        <v>144</v>
      </c>
      <c r="C64" s="16" t="s">
        <v>173</v>
      </c>
      <c r="D64" s="17" t="s">
        <v>174</v>
      </c>
      <c r="E64" s="18">
        <v>1</v>
      </c>
      <c r="F64" s="16" t="s">
        <v>175</v>
      </c>
      <c r="G64" s="16" t="s">
        <v>20</v>
      </c>
      <c r="H64" s="17" t="s">
        <v>176</v>
      </c>
      <c r="I64" s="18">
        <v>67</v>
      </c>
      <c r="J64" s="32">
        <v>88</v>
      </c>
      <c r="K64" s="33">
        <f t="shared" si="3"/>
        <v>79.6</v>
      </c>
      <c r="L64" s="32">
        <v>1</v>
      </c>
      <c r="M64" s="34"/>
      <c r="N64" s="34"/>
      <c r="O64" s="34"/>
      <c r="P64" s="34"/>
      <c r="Q64" s="34"/>
    </row>
    <row r="65" spans="1:17" s="2" customFormat="1" ht="30" customHeight="1">
      <c r="A65" s="12">
        <v>63</v>
      </c>
      <c r="B65" s="17"/>
      <c r="C65" s="17"/>
      <c r="D65" s="17"/>
      <c r="E65" s="18"/>
      <c r="F65" s="16" t="s">
        <v>177</v>
      </c>
      <c r="G65" s="16" t="s">
        <v>17</v>
      </c>
      <c r="H65" s="17" t="s">
        <v>178</v>
      </c>
      <c r="I65" s="18">
        <v>66</v>
      </c>
      <c r="J65" s="32">
        <v>86</v>
      </c>
      <c r="K65" s="33">
        <f t="shared" si="3"/>
        <v>78</v>
      </c>
      <c r="L65" s="32">
        <v>2</v>
      </c>
      <c r="M65" s="34"/>
      <c r="N65" s="34"/>
      <c r="O65" s="34"/>
      <c r="P65" s="34"/>
      <c r="Q65" s="34"/>
    </row>
    <row r="66" spans="1:17" s="2" customFormat="1" ht="30" customHeight="1">
      <c r="A66" s="12">
        <v>64</v>
      </c>
      <c r="B66" s="17"/>
      <c r="C66" s="17"/>
      <c r="D66" s="17"/>
      <c r="E66" s="18"/>
      <c r="F66" s="16" t="s">
        <v>179</v>
      </c>
      <c r="G66" s="16" t="s">
        <v>17</v>
      </c>
      <c r="H66" s="17" t="s">
        <v>180</v>
      </c>
      <c r="I66" s="18">
        <v>66</v>
      </c>
      <c r="J66" s="32" t="s">
        <v>181</v>
      </c>
      <c r="K66" s="33">
        <f>I66*0.4+0*0.6</f>
        <v>26.400000000000002</v>
      </c>
      <c r="L66" s="32">
        <v>3</v>
      </c>
      <c r="M66" s="34"/>
      <c r="N66" s="34"/>
      <c r="O66" s="34"/>
      <c r="P66" s="34"/>
      <c r="Q66" s="34"/>
    </row>
    <row r="67" spans="1:17" s="3" customFormat="1" ht="30" customHeight="1">
      <c r="A67" s="12">
        <v>65</v>
      </c>
      <c r="B67" s="13" t="s">
        <v>144</v>
      </c>
      <c r="C67" s="13" t="s">
        <v>182</v>
      </c>
      <c r="D67" s="14" t="s">
        <v>183</v>
      </c>
      <c r="E67" s="15">
        <v>1</v>
      </c>
      <c r="F67" s="13" t="s">
        <v>184</v>
      </c>
      <c r="G67" s="13" t="s">
        <v>17</v>
      </c>
      <c r="H67" s="14" t="s">
        <v>185</v>
      </c>
      <c r="I67" s="15">
        <v>66</v>
      </c>
      <c r="J67" s="32">
        <v>81</v>
      </c>
      <c r="K67" s="33">
        <f t="shared" si="3"/>
        <v>75</v>
      </c>
      <c r="L67" s="32">
        <v>1</v>
      </c>
      <c r="M67" s="34"/>
      <c r="N67" s="35"/>
      <c r="O67" s="35"/>
      <c r="P67" s="35"/>
      <c r="Q67" s="35"/>
    </row>
    <row r="68" spans="1:17" s="3" customFormat="1" ht="30" customHeight="1">
      <c r="A68" s="12">
        <v>66</v>
      </c>
      <c r="B68" s="14"/>
      <c r="C68" s="14"/>
      <c r="D68" s="14"/>
      <c r="E68" s="15"/>
      <c r="F68" s="13" t="s">
        <v>186</v>
      </c>
      <c r="G68" s="13" t="s">
        <v>17</v>
      </c>
      <c r="H68" s="14" t="s">
        <v>187</v>
      </c>
      <c r="I68" s="15">
        <v>65</v>
      </c>
      <c r="J68" s="32">
        <v>80.6</v>
      </c>
      <c r="K68" s="33">
        <f t="shared" si="3"/>
        <v>74.35999999999999</v>
      </c>
      <c r="L68" s="32">
        <v>2</v>
      </c>
      <c r="M68" s="34"/>
      <c r="N68" s="35"/>
      <c r="O68" s="35"/>
      <c r="P68" s="35"/>
      <c r="Q68" s="35"/>
    </row>
    <row r="69" spans="1:17" s="3" customFormat="1" ht="30" customHeight="1">
      <c r="A69" s="12">
        <v>67</v>
      </c>
      <c r="B69" s="14"/>
      <c r="C69" s="14"/>
      <c r="D69" s="14"/>
      <c r="E69" s="15"/>
      <c r="F69" s="13" t="s">
        <v>188</v>
      </c>
      <c r="G69" s="13" t="s">
        <v>20</v>
      </c>
      <c r="H69" s="14" t="s">
        <v>189</v>
      </c>
      <c r="I69" s="15">
        <v>63</v>
      </c>
      <c r="J69" s="32">
        <v>75.8</v>
      </c>
      <c r="K69" s="33">
        <f t="shared" si="3"/>
        <v>70.68</v>
      </c>
      <c r="L69" s="32">
        <v>3</v>
      </c>
      <c r="M69" s="34"/>
      <c r="N69" s="35"/>
      <c r="O69" s="35"/>
      <c r="P69" s="35"/>
      <c r="Q69" s="35"/>
    </row>
    <row r="70" spans="1:17" s="2" customFormat="1" ht="30" customHeight="1">
      <c r="A70" s="12">
        <v>68</v>
      </c>
      <c r="B70" s="16" t="s">
        <v>144</v>
      </c>
      <c r="C70" s="16" t="s">
        <v>190</v>
      </c>
      <c r="D70" s="17" t="s">
        <v>191</v>
      </c>
      <c r="E70" s="18">
        <v>1</v>
      </c>
      <c r="F70" s="16" t="s">
        <v>192</v>
      </c>
      <c r="G70" s="16" t="s">
        <v>20</v>
      </c>
      <c r="H70" s="17" t="s">
        <v>193</v>
      </c>
      <c r="I70" s="18">
        <v>65</v>
      </c>
      <c r="J70" s="32">
        <v>86.6</v>
      </c>
      <c r="K70" s="33">
        <f t="shared" si="3"/>
        <v>77.96</v>
      </c>
      <c r="L70" s="32">
        <v>1</v>
      </c>
      <c r="M70" s="34"/>
      <c r="N70" s="34"/>
      <c r="O70" s="34"/>
      <c r="P70" s="34"/>
      <c r="Q70" s="34"/>
    </row>
    <row r="71" spans="1:17" s="2" customFormat="1" ht="30" customHeight="1">
      <c r="A71" s="12">
        <v>69</v>
      </c>
      <c r="B71" s="17"/>
      <c r="C71" s="17"/>
      <c r="D71" s="17"/>
      <c r="E71" s="18"/>
      <c r="F71" s="16" t="s">
        <v>194</v>
      </c>
      <c r="G71" s="16" t="s">
        <v>17</v>
      </c>
      <c r="H71" s="17" t="s">
        <v>195</v>
      </c>
      <c r="I71" s="18">
        <v>65</v>
      </c>
      <c r="J71" s="32">
        <v>80</v>
      </c>
      <c r="K71" s="33">
        <f t="shared" si="3"/>
        <v>74</v>
      </c>
      <c r="L71" s="32">
        <v>2</v>
      </c>
      <c r="M71" s="34"/>
      <c r="N71" s="34"/>
      <c r="O71" s="34"/>
      <c r="P71" s="34"/>
      <c r="Q71" s="34"/>
    </row>
    <row r="72" spans="1:17" s="3" customFormat="1" ht="30" customHeight="1">
      <c r="A72" s="12">
        <v>70</v>
      </c>
      <c r="B72" s="17"/>
      <c r="C72" s="17"/>
      <c r="D72" s="17"/>
      <c r="E72" s="18"/>
      <c r="F72" s="16" t="s">
        <v>196</v>
      </c>
      <c r="G72" s="16" t="s">
        <v>20</v>
      </c>
      <c r="H72" s="17" t="s">
        <v>197</v>
      </c>
      <c r="I72" s="18">
        <v>54</v>
      </c>
      <c r="J72" s="32">
        <v>77.2</v>
      </c>
      <c r="K72" s="33">
        <f t="shared" si="3"/>
        <v>67.92</v>
      </c>
      <c r="L72" s="32">
        <v>3</v>
      </c>
      <c r="M72" s="34"/>
      <c r="N72" s="35"/>
      <c r="O72" s="35"/>
      <c r="P72" s="35"/>
      <c r="Q72" s="35"/>
    </row>
    <row r="73" spans="1:17" s="2" customFormat="1" ht="30" customHeight="1">
      <c r="A73" s="12">
        <v>71</v>
      </c>
      <c r="B73" s="13" t="s">
        <v>144</v>
      </c>
      <c r="C73" s="13" t="s">
        <v>198</v>
      </c>
      <c r="D73" s="14" t="s">
        <v>199</v>
      </c>
      <c r="E73" s="15">
        <v>1</v>
      </c>
      <c r="F73" s="13" t="s">
        <v>200</v>
      </c>
      <c r="G73" s="13" t="s">
        <v>20</v>
      </c>
      <c r="H73" s="14" t="s">
        <v>201</v>
      </c>
      <c r="I73" s="15">
        <v>78</v>
      </c>
      <c r="J73" s="32">
        <v>88.2</v>
      </c>
      <c r="K73" s="33">
        <f t="shared" si="3"/>
        <v>84.12</v>
      </c>
      <c r="L73" s="32">
        <v>1</v>
      </c>
      <c r="M73" s="34"/>
      <c r="N73" s="34"/>
      <c r="O73" s="34"/>
      <c r="P73" s="34"/>
      <c r="Q73" s="34"/>
    </row>
    <row r="74" spans="1:17" s="2" customFormat="1" ht="30" customHeight="1">
      <c r="A74" s="12">
        <v>72</v>
      </c>
      <c r="B74" s="14"/>
      <c r="C74" s="14"/>
      <c r="D74" s="14"/>
      <c r="E74" s="15"/>
      <c r="F74" s="13" t="s">
        <v>202</v>
      </c>
      <c r="G74" s="13" t="s">
        <v>20</v>
      </c>
      <c r="H74" s="14" t="s">
        <v>203</v>
      </c>
      <c r="I74" s="15">
        <v>65</v>
      </c>
      <c r="J74" s="32">
        <v>84.2</v>
      </c>
      <c r="K74" s="33">
        <f t="shared" si="3"/>
        <v>76.52000000000001</v>
      </c>
      <c r="L74" s="32">
        <v>2</v>
      </c>
      <c r="M74" s="34"/>
      <c r="N74" s="34"/>
      <c r="O74" s="34"/>
      <c r="P74" s="34"/>
      <c r="Q74" s="34"/>
    </row>
    <row r="75" spans="1:17" s="2" customFormat="1" ht="30" customHeight="1">
      <c r="A75" s="12">
        <v>73</v>
      </c>
      <c r="B75" s="14"/>
      <c r="C75" s="14"/>
      <c r="D75" s="14"/>
      <c r="E75" s="15"/>
      <c r="F75" s="13" t="s">
        <v>204</v>
      </c>
      <c r="G75" s="13" t="s">
        <v>20</v>
      </c>
      <c r="H75" s="14" t="s">
        <v>205</v>
      </c>
      <c r="I75" s="15">
        <v>71</v>
      </c>
      <c r="J75" s="32">
        <v>80.2</v>
      </c>
      <c r="K75" s="33">
        <f t="shared" si="3"/>
        <v>76.52</v>
      </c>
      <c r="L75" s="32">
        <v>3</v>
      </c>
      <c r="M75" s="34"/>
      <c r="N75" s="34"/>
      <c r="O75" s="34"/>
      <c r="P75" s="34"/>
      <c r="Q75" s="34"/>
    </row>
    <row r="76" spans="1:17" s="3" customFormat="1" ht="30" customHeight="1">
      <c r="A76" s="12">
        <v>74</v>
      </c>
      <c r="B76" s="16" t="s">
        <v>144</v>
      </c>
      <c r="C76" s="16" t="s">
        <v>206</v>
      </c>
      <c r="D76" s="17" t="s">
        <v>207</v>
      </c>
      <c r="E76" s="18">
        <v>1</v>
      </c>
      <c r="F76" s="16" t="s">
        <v>208</v>
      </c>
      <c r="G76" s="16" t="s">
        <v>17</v>
      </c>
      <c r="H76" s="17" t="s">
        <v>209</v>
      </c>
      <c r="I76" s="18">
        <v>74</v>
      </c>
      <c r="J76" s="32">
        <v>85.4</v>
      </c>
      <c r="K76" s="33">
        <f t="shared" si="3"/>
        <v>80.84</v>
      </c>
      <c r="L76" s="32">
        <v>1</v>
      </c>
      <c r="M76" s="34"/>
      <c r="N76" s="35"/>
      <c r="O76" s="35"/>
      <c r="P76" s="35"/>
      <c r="Q76" s="35"/>
    </row>
    <row r="77" spans="1:17" s="3" customFormat="1" ht="30" customHeight="1">
      <c r="A77" s="12">
        <v>75</v>
      </c>
      <c r="B77" s="17"/>
      <c r="C77" s="17"/>
      <c r="D77" s="17"/>
      <c r="E77" s="18"/>
      <c r="F77" s="16" t="s">
        <v>210</v>
      </c>
      <c r="G77" s="16" t="s">
        <v>17</v>
      </c>
      <c r="H77" s="17" t="s">
        <v>211</v>
      </c>
      <c r="I77" s="18">
        <v>77</v>
      </c>
      <c r="J77" s="32">
        <v>83.4</v>
      </c>
      <c r="K77" s="33">
        <f t="shared" si="3"/>
        <v>80.84</v>
      </c>
      <c r="L77" s="32">
        <v>2</v>
      </c>
      <c r="M77" s="34"/>
      <c r="N77" s="35"/>
      <c r="O77" s="35"/>
      <c r="P77" s="35"/>
      <c r="Q77" s="35"/>
    </row>
    <row r="78" spans="1:17" s="3" customFormat="1" ht="30" customHeight="1">
      <c r="A78" s="12">
        <v>76</v>
      </c>
      <c r="B78" s="17"/>
      <c r="C78" s="17"/>
      <c r="D78" s="17"/>
      <c r="E78" s="18"/>
      <c r="F78" s="16" t="s">
        <v>212</v>
      </c>
      <c r="G78" s="16" t="s">
        <v>17</v>
      </c>
      <c r="H78" s="17" t="s">
        <v>213</v>
      </c>
      <c r="I78" s="18">
        <v>75</v>
      </c>
      <c r="J78" s="32">
        <v>81.4</v>
      </c>
      <c r="K78" s="33">
        <f t="shared" si="3"/>
        <v>78.84</v>
      </c>
      <c r="L78" s="32">
        <v>3</v>
      </c>
      <c r="M78" s="34"/>
      <c r="N78" s="35"/>
      <c r="O78" s="35"/>
      <c r="P78" s="35"/>
      <c r="Q78" s="35"/>
    </row>
    <row r="79" spans="1:17" s="3" customFormat="1" ht="30" customHeight="1">
      <c r="A79" s="12">
        <v>77</v>
      </c>
      <c r="B79" s="13" t="s">
        <v>144</v>
      </c>
      <c r="C79" s="13" t="s">
        <v>214</v>
      </c>
      <c r="D79" s="14" t="s">
        <v>215</v>
      </c>
      <c r="E79" s="15">
        <v>2</v>
      </c>
      <c r="F79" s="13" t="s">
        <v>216</v>
      </c>
      <c r="G79" s="13" t="s">
        <v>20</v>
      </c>
      <c r="H79" s="14" t="s">
        <v>217</v>
      </c>
      <c r="I79" s="15">
        <v>80</v>
      </c>
      <c r="J79" s="32">
        <v>82</v>
      </c>
      <c r="K79" s="33">
        <f t="shared" si="3"/>
        <v>81.19999999999999</v>
      </c>
      <c r="L79" s="32">
        <v>1</v>
      </c>
      <c r="M79" s="34"/>
      <c r="N79" s="35"/>
      <c r="O79" s="35"/>
      <c r="P79" s="35"/>
      <c r="Q79" s="35"/>
    </row>
    <row r="80" spans="1:17" s="3" customFormat="1" ht="30" customHeight="1">
      <c r="A80" s="12">
        <v>78</v>
      </c>
      <c r="B80" s="14"/>
      <c r="C80" s="14"/>
      <c r="D80" s="14"/>
      <c r="E80" s="15"/>
      <c r="F80" s="13" t="s">
        <v>218</v>
      </c>
      <c r="G80" s="13" t="s">
        <v>17</v>
      </c>
      <c r="H80" s="14" t="s">
        <v>219</v>
      </c>
      <c r="I80" s="15">
        <v>72</v>
      </c>
      <c r="J80" s="32">
        <v>83.8</v>
      </c>
      <c r="K80" s="33">
        <f t="shared" si="3"/>
        <v>79.08</v>
      </c>
      <c r="L80" s="32">
        <v>2</v>
      </c>
      <c r="M80" s="34"/>
      <c r="N80" s="35"/>
      <c r="O80" s="35"/>
      <c r="P80" s="35"/>
      <c r="Q80" s="35"/>
    </row>
    <row r="81" spans="1:17" s="3" customFormat="1" ht="30" customHeight="1">
      <c r="A81" s="12">
        <v>79</v>
      </c>
      <c r="B81" s="14"/>
      <c r="C81" s="14"/>
      <c r="D81" s="14"/>
      <c r="E81" s="15"/>
      <c r="F81" s="13" t="s">
        <v>220</v>
      </c>
      <c r="G81" s="13" t="s">
        <v>17</v>
      </c>
      <c r="H81" s="14" t="s">
        <v>221</v>
      </c>
      <c r="I81" s="15">
        <v>69</v>
      </c>
      <c r="J81" s="32">
        <v>85.6</v>
      </c>
      <c r="K81" s="33">
        <f t="shared" si="3"/>
        <v>78.96</v>
      </c>
      <c r="L81" s="32">
        <v>3</v>
      </c>
      <c r="M81" s="34"/>
      <c r="N81" s="35"/>
      <c r="O81" s="35"/>
      <c r="P81" s="35"/>
      <c r="Q81" s="35"/>
    </row>
    <row r="82" spans="1:17" s="2" customFormat="1" ht="30" customHeight="1">
      <c r="A82" s="12">
        <v>80</v>
      </c>
      <c r="B82" s="14"/>
      <c r="C82" s="14"/>
      <c r="D82" s="14"/>
      <c r="E82" s="15"/>
      <c r="F82" s="13" t="s">
        <v>222</v>
      </c>
      <c r="G82" s="13" t="s">
        <v>20</v>
      </c>
      <c r="H82" s="14" t="s">
        <v>223</v>
      </c>
      <c r="I82" s="15">
        <v>69</v>
      </c>
      <c r="J82" s="32">
        <v>79.4</v>
      </c>
      <c r="K82" s="33">
        <f t="shared" si="3"/>
        <v>75.24000000000001</v>
      </c>
      <c r="L82" s="32">
        <v>4</v>
      </c>
      <c r="M82" s="34"/>
      <c r="N82" s="34"/>
      <c r="O82" s="34"/>
      <c r="P82" s="34"/>
      <c r="Q82" s="34"/>
    </row>
    <row r="83" spans="1:17" s="2" customFormat="1" ht="30" customHeight="1">
      <c r="A83" s="12">
        <v>81</v>
      </c>
      <c r="B83" s="14"/>
      <c r="C83" s="14"/>
      <c r="D83" s="14"/>
      <c r="E83" s="15"/>
      <c r="F83" s="13" t="s">
        <v>224</v>
      </c>
      <c r="G83" s="13" t="s">
        <v>20</v>
      </c>
      <c r="H83" s="14" t="s">
        <v>225</v>
      </c>
      <c r="I83" s="15">
        <v>71</v>
      </c>
      <c r="J83" s="32">
        <v>76</v>
      </c>
      <c r="K83" s="33">
        <f t="shared" si="3"/>
        <v>74</v>
      </c>
      <c r="L83" s="32">
        <v>5</v>
      </c>
      <c r="M83" s="34"/>
      <c r="N83" s="34"/>
      <c r="O83" s="34"/>
      <c r="P83" s="34"/>
      <c r="Q83" s="34"/>
    </row>
    <row r="84" spans="1:17" s="3" customFormat="1" ht="30" customHeight="1">
      <c r="A84" s="12">
        <v>82</v>
      </c>
      <c r="B84" s="14"/>
      <c r="C84" s="14"/>
      <c r="D84" s="14"/>
      <c r="E84" s="15"/>
      <c r="F84" s="13" t="s">
        <v>226</v>
      </c>
      <c r="G84" s="13" t="s">
        <v>20</v>
      </c>
      <c r="H84" s="14" t="s">
        <v>227</v>
      </c>
      <c r="I84" s="15">
        <v>69</v>
      </c>
      <c r="J84" s="32">
        <v>76.4</v>
      </c>
      <c r="K84" s="33">
        <f t="shared" si="3"/>
        <v>73.44</v>
      </c>
      <c r="L84" s="32">
        <v>6</v>
      </c>
      <c r="M84" s="34"/>
      <c r="N84" s="35"/>
      <c r="O84" s="35"/>
      <c r="P84" s="35"/>
      <c r="Q84" s="35"/>
    </row>
    <row r="85" spans="1:17" s="3" customFormat="1" ht="30" customHeight="1">
      <c r="A85" s="12">
        <v>83</v>
      </c>
      <c r="B85" s="14"/>
      <c r="C85" s="14"/>
      <c r="D85" s="14"/>
      <c r="E85" s="15"/>
      <c r="F85" s="13" t="s">
        <v>228</v>
      </c>
      <c r="G85" s="13" t="s">
        <v>17</v>
      </c>
      <c r="H85" s="14" t="s">
        <v>229</v>
      </c>
      <c r="I85" s="15">
        <v>69</v>
      </c>
      <c r="J85" s="32">
        <v>74.4</v>
      </c>
      <c r="K85" s="33">
        <f t="shared" si="3"/>
        <v>72.24000000000001</v>
      </c>
      <c r="L85" s="32">
        <v>7</v>
      </c>
      <c r="M85" s="34"/>
      <c r="N85" s="35"/>
      <c r="O85" s="35"/>
      <c r="P85" s="35"/>
      <c r="Q85" s="35"/>
    </row>
    <row r="86" spans="1:17" s="3" customFormat="1" ht="30" customHeight="1">
      <c r="A86" s="12">
        <v>84</v>
      </c>
      <c r="B86" s="16" t="s">
        <v>144</v>
      </c>
      <c r="C86" s="16" t="s">
        <v>230</v>
      </c>
      <c r="D86" s="17" t="s">
        <v>231</v>
      </c>
      <c r="E86" s="18">
        <v>1</v>
      </c>
      <c r="F86" s="16" t="s">
        <v>232</v>
      </c>
      <c r="G86" s="16" t="s">
        <v>20</v>
      </c>
      <c r="H86" s="17" t="s">
        <v>233</v>
      </c>
      <c r="I86" s="18">
        <v>75</v>
      </c>
      <c r="J86" s="32">
        <v>88.2</v>
      </c>
      <c r="K86" s="33">
        <f t="shared" si="3"/>
        <v>82.92</v>
      </c>
      <c r="L86" s="32">
        <v>1</v>
      </c>
      <c r="M86" s="34"/>
      <c r="N86" s="35"/>
      <c r="O86" s="35"/>
      <c r="P86" s="35"/>
      <c r="Q86" s="35"/>
    </row>
    <row r="87" spans="1:17" s="3" customFormat="1" ht="30" customHeight="1">
      <c r="A87" s="12">
        <v>85</v>
      </c>
      <c r="B87" s="17"/>
      <c r="C87" s="17"/>
      <c r="D87" s="17"/>
      <c r="E87" s="18"/>
      <c r="F87" s="16" t="s">
        <v>234</v>
      </c>
      <c r="G87" s="16" t="s">
        <v>17</v>
      </c>
      <c r="H87" s="17" t="s">
        <v>235</v>
      </c>
      <c r="I87" s="18">
        <v>61</v>
      </c>
      <c r="J87" s="32" t="s">
        <v>40</v>
      </c>
      <c r="K87" s="33">
        <f>I87*0.4+0*0.6</f>
        <v>24.400000000000002</v>
      </c>
      <c r="L87" s="32">
        <v>2</v>
      </c>
      <c r="M87" s="34"/>
      <c r="N87" s="35"/>
      <c r="O87" s="35"/>
      <c r="P87" s="35"/>
      <c r="Q87" s="35"/>
    </row>
    <row r="88" spans="1:17" s="2" customFormat="1" ht="30" customHeight="1">
      <c r="A88" s="12">
        <v>86</v>
      </c>
      <c r="B88" s="13" t="s">
        <v>144</v>
      </c>
      <c r="C88" s="13" t="s">
        <v>236</v>
      </c>
      <c r="D88" s="14" t="s">
        <v>237</v>
      </c>
      <c r="E88" s="15">
        <v>1</v>
      </c>
      <c r="F88" s="13" t="s">
        <v>238</v>
      </c>
      <c r="G88" s="13" t="s">
        <v>17</v>
      </c>
      <c r="H88" s="14" t="s">
        <v>239</v>
      </c>
      <c r="I88" s="15">
        <v>69</v>
      </c>
      <c r="J88" s="32">
        <v>82.6</v>
      </c>
      <c r="K88" s="33">
        <f>I88*0.4+J88*0.6</f>
        <v>77.16</v>
      </c>
      <c r="L88" s="32">
        <v>1</v>
      </c>
      <c r="M88" s="34"/>
      <c r="N88" s="34"/>
      <c r="O88" s="34"/>
      <c r="P88" s="34"/>
      <c r="Q88" s="34"/>
    </row>
    <row r="89" spans="1:17" s="2" customFormat="1" ht="30" customHeight="1">
      <c r="A89" s="12">
        <v>87</v>
      </c>
      <c r="B89" s="14"/>
      <c r="C89" s="14"/>
      <c r="D89" s="14"/>
      <c r="E89" s="15"/>
      <c r="F89" s="13" t="s">
        <v>240</v>
      </c>
      <c r="G89" s="13" t="s">
        <v>17</v>
      </c>
      <c r="H89" s="14" t="s">
        <v>241</v>
      </c>
      <c r="I89" s="15">
        <v>66</v>
      </c>
      <c r="J89" s="32">
        <v>81.6</v>
      </c>
      <c r="K89" s="33">
        <f>I89*0.4+J89*0.6</f>
        <v>75.36</v>
      </c>
      <c r="L89" s="32">
        <v>2</v>
      </c>
      <c r="M89" s="34"/>
      <c r="N89" s="34"/>
      <c r="O89" s="34"/>
      <c r="P89" s="34"/>
      <c r="Q89" s="34"/>
    </row>
    <row r="90" spans="1:17" s="2" customFormat="1" ht="30" customHeight="1">
      <c r="A90" s="12">
        <v>88</v>
      </c>
      <c r="B90" s="14"/>
      <c r="C90" s="14"/>
      <c r="D90" s="14"/>
      <c r="E90" s="15"/>
      <c r="F90" s="13" t="s">
        <v>242</v>
      </c>
      <c r="G90" s="13" t="s">
        <v>17</v>
      </c>
      <c r="H90" s="14" t="s">
        <v>243</v>
      </c>
      <c r="I90" s="15">
        <v>69</v>
      </c>
      <c r="J90" s="32">
        <v>78.4</v>
      </c>
      <c r="K90" s="33">
        <f>I90*0.4+J90*0.6</f>
        <v>74.64</v>
      </c>
      <c r="L90" s="32">
        <v>3</v>
      </c>
      <c r="M90" s="34"/>
      <c r="N90" s="34"/>
      <c r="O90" s="34"/>
      <c r="P90" s="34"/>
      <c r="Q90" s="34"/>
    </row>
    <row r="91" spans="1:17" s="2" customFormat="1" ht="30" customHeight="1">
      <c r="A91" s="12">
        <v>89</v>
      </c>
      <c r="B91" s="16" t="s">
        <v>144</v>
      </c>
      <c r="C91" s="16" t="s">
        <v>244</v>
      </c>
      <c r="D91" s="17" t="s">
        <v>245</v>
      </c>
      <c r="E91" s="18">
        <v>1</v>
      </c>
      <c r="F91" s="16" t="s">
        <v>246</v>
      </c>
      <c r="G91" s="16" t="s">
        <v>17</v>
      </c>
      <c r="H91" s="17" t="s">
        <v>247</v>
      </c>
      <c r="I91" s="18">
        <v>73</v>
      </c>
      <c r="J91" s="32">
        <v>86.2</v>
      </c>
      <c r="K91" s="33">
        <f>I91*0.4+J91*0.6</f>
        <v>80.92</v>
      </c>
      <c r="L91" s="32">
        <v>1</v>
      </c>
      <c r="M91" s="34"/>
      <c r="N91" s="34"/>
      <c r="O91" s="34"/>
      <c r="P91" s="34"/>
      <c r="Q91" s="34"/>
    </row>
    <row r="92" spans="1:17" s="3" customFormat="1" ht="30" customHeight="1">
      <c r="A92" s="12">
        <v>90</v>
      </c>
      <c r="B92" s="17"/>
      <c r="C92" s="17"/>
      <c r="D92" s="17"/>
      <c r="E92" s="18"/>
      <c r="F92" s="16" t="s">
        <v>248</v>
      </c>
      <c r="G92" s="16" t="s">
        <v>17</v>
      </c>
      <c r="H92" s="17" t="s">
        <v>249</v>
      </c>
      <c r="I92" s="18">
        <v>75</v>
      </c>
      <c r="J92" s="32">
        <v>77.8</v>
      </c>
      <c r="K92" s="33">
        <f>I92*0.4+J92*0.6</f>
        <v>76.68</v>
      </c>
      <c r="L92" s="32">
        <v>2</v>
      </c>
      <c r="M92" s="34"/>
      <c r="N92" s="35"/>
      <c r="O92" s="35"/>
      <c r="P92" s="35"/>
      <c r="Q92" s="35"/>
    </row>
    <row r="93" spans="1:17" s="3" customFormat="1" ht="30" customHeight="1">
      <c r="A93" s="12">
        <v>91</v>
      </c>
      <c r="B93" s="17"/>
      <c r="C93" s="17"/>
      <c r="D93" s="17"/>
      <c r="E93" s="18"/>
      <c r="F93" s="16" t="s">
        <v>250</v>
      </c>
      <c r="G93" s="16" t="s">
        <v>17</v>
      </c>
      <c r="H93" s="17" t="s">
        <v>251</v>
      </c>
      <c r="I93" s="18">
        <v>73</v>
      </c>
      <c r="J93" s="32" t="s">
        <v>40</v>
      </c>
      <c r="K93" s="33">
        <f>I93*0.4+0*0.6</f>
        <v>29.200000000000003</v>
      </c>
      <c r="L93" s="32">
        <v>3</v>
      </c>
      <c r="M93" s="34"/>
      <c r="N93" s="35"/>
      <c r="O93" s="35"/>
      <c r="P93" s="35"/>
      <c r="Q93" s="35"/>
    </row>
    <row r="94" spans="1:17" s="3" customFormat="1" ht="30" customHeight="1">
      <c r="A94" s="12">
        <v>92</v>
      </c>
      <c r="B94" s="13" t="s">
        <v>252</v>
      </c>
      <c r="C94" s="13" t="s">
        <v>253</v>
      </c>
      <c r="D94" s="14" t="s">
        <v>254</v>
      </c>
      <c r="E94" s="15">
        <v>2</v>
      </c>
      <c r="F94" s="13" t="s">
        <v>255</v>
      </c>
      <c r="G94" s="13" t="s">
        <v>17</v>
      </c>
      <c r="H94" s="14" t="s">
        <v>256</v>
      </c>
      <c r="I94" s="15">
        <v>70</v>
      </c>
      <c r="J94" s="32">
        <v>82</v>
      </c>
      <c r="K94" s="33">
        <f aca="true" t="shared" si="4" ref="K94:K106">I94*0.4+J94*0.6</f>
        <v>77.19999999999999</v>
      </c>
      <c r="L94" s="32">
        <v>1</v>
      </c>
      <c r="M94" s="34"/>
      <c r="N94" s="35"/>
      <c r="O94" s="35"/>
      <c r="P94" s="35"/>
      <c r="Q94" s="35"/>
    </row>
    <row r="95" spans="1:13" ht="30" customHeight="1">
      <c r="A95" s="12">
        <v>93</v>
      </c>
      <c r="B95" s="14"/>
      <c r="C95" s="14"/>
      <c r="D95" s="14"/>
      <c r="E95" s="15"/>
      <c r="F95" s="13" t="s">
        <v>257</v>
      </c>
      <c r="G95" s="13" t="s">
        <v>17</v>
      </c>
      <c r="H95" s="14" t="s">
        <v>258</v>
      </c>
      <c r="I95" s="15">
        <v>67.5</v>
      </c>
      <c r="J95" s="36">
        <v>78.6</v>
      </c>
      <c r="K95" s="33">
        <f t="shared" si="4"/>
        <v>74.16</v>
      </c>
      <c r="L95" s="32">
        <v>2</v>
      </c>
      <c r="M95" s="34"/>
    </row>
    <row r="96" spans="1:13" ht="30" customHeight="1">
      <c r="A96" s="12">
        <v>94</v>
      </c>
      <c r="B96" s="14"/>
      <c r="C96" s="14"/>
      <c r="D96" s="14"/>
      <c r="E96" s="15"/>
      <c r="F96" s="13" t="s">
        <v>259</v>
      </c>
      <c r="G96" s="13" t="s">
        <v>17</v>
      </c>
      <c r="H96" s="14" t="s">
        <v>260</v>
      </c>
      <c r="I96" s="15">
        <v>61.5</v>
      </c>
      <c r="J96" s="36">
        <v>82.5</v>
      </c>
      <c r="K96" s="33">
        <f t="shared" si="4"/>
        <v>74.1</v>
      </c>
      <c r="L96" s="32">
        <v>3</v>
      </c>
      <c r="M96" s="34"/>
    </row>
    <row r="97" spans="1:13" ht="30" customHeight="1">
      <c r="A97" s="12">
        <v>95</v>
      </c>
      <c r="B97" s="14"/>
      <c r="C97" s="14"/>
      <c r="D97" s="14"/>
      <c r="E97" s="15"/>
      <c r="F97" s="13" t="s">
        <v>261</v>
      </c>
      <c r="G97" s="13" t="s">
        <v>17</v>
      </c>
      <c r="H97" s="14" t="s">
        <v>262</v>
      </c>
      <c r="I97" s="15">
        <v>64</v>
      </c>
      <c r="J97" s="36">
        <v>78.8</v>
      </c>
      <c r="K97" s="33">
        <f t="shared" si="4"/>
        <v>72.88</v>
      </c>
      <c r="L97" s="32">
        <v>4</v>
      </c>
      <c r="M97" s="34"/>
    </row>
    <row r="98" spans="1:13" ht="30" customHeight="1">
      <c r="A98" s="12">
        <v>96</v>
      </c>
      <c r="B98" s="14"/>
      <c r="C98" s="14"/>
      <c r="D98" s="14"/>
      <c r="E98" s="15"/>
      <c r="F98" s="13" t="s">
        <v>263</v>
      </c>
      <c r="G98" s="13" t="s">
        <v>20</v>
      </c>
      <c r="H98" s="14" t="s">
        <v>264</v>
      </c>
      <c r="I98" s="15">
        <v>64.5</v>
      </c>
      <c r="J98" s="36">
        <v>74.36</v>
      </c>
      <c r="K98" s="33">
        <f t="shared" si="4"/>
        <v>70.416</v>
      </c>
      <c r="L98" s="32">
        <v>5</v>
      </c>
      <c r="M98" s="34"/>
    </row>
    <row r="99" spans="1:13" ht="30" customHeight="1">
      <c r="A99" s="12">
        <v>97</v>
      </c>
      <c r="B99" s="14"/>
      <c r="C99" s="14"/>
      <c r="D99" s="14"/>
      <c r="E99" s="15"/>
      <c r="F99" s="13" t="s">
        <v>265</v>
      </c>
      <c r="G99" s="13" t="s">
        <v>17</v>
      </c>
      <c r="H99" s="14" t="s">
        <v>266</v>
      </c>
      <c r="I99" s="15">
        <v>59</v>
      </c>
      <c r="J99" s="36">
        <v>69</v>
      </c>
      <c r="K99" s="33">
        <f t="shared" si="4"/>
        <v>65</v>
      </c>
      <c r="L99" s="32">
        <v>6</v>
      </c>
      <c r="M99" s="34"/>
    </row>
    <row r="100" spans="1:13" ht="30" customHeight="1">
      <c r="A100" s="12">
        <v>98</v>
      </c>
      <c r="B100" s="16" t="s">
        <v>252</v>
      </c>
      <c r="C100" s="16" t="s">
        <v>267</v>
      </c>
      <c r="D100" s="17" t="s">
        <v>268</v>
      </c>
      <c r="E100" s="18">
        <v>1</v>
      </c>
      <c r="F100" s="16" t="s">
        <v>269</v>
      </c>
      <c r="G100" s="16" t="s">
        <v>17</v>
      </c>
      <c r="H100" s="17" t="s">
        <v>270</v>
      </c>
      <c r="I100" s="18">
        <v>59</v>
      </c>
      <c r="J100" s="36">
        <v>82.8</v>
      </c>
      <c r="K100" s="33">
        <f t="shared" si="4"/>
        <v>73.28</v>
      </c>
      <c r="L100" s="36">
        <v>1</v>
      </c>
      <c r="M100" s="34"/>
    </row>
    <row r="101" spans="1:13" ht="30" customHeight="1">
      <c r="A101" s="12">
        <v>99</v>
      </c>
      <c r="B101" s="16"/>
      <c r="C101" s="16"/>
      <c r="D101" s="17"/>
      <c r="E101" s="18"/>
      <c r="F101" s="16" t="s">
        <v>271</v>
      </c>
      <c r="G101" s="16" t="s">
        <v>17</v>
      </c>
      <c r="H101" s="17" t="s">
        <v>272</v>
      </c>
      <c r="I101" s="18">
        <v>51</v>
      </c>
      <c r="J101" s="36">
        <v>82.4</v>
      </c>
      <c r="K101" s="33">
        <f t="shared" si="4"/>
        <v>69.84</v>
      </c>
      <c r="L101" s="36">
        <v>2</v>
      </c>
      <c r="M101" s="34"/>
    </row>
    <row r="102" spans="1:13" ht="30" customHeight="1">
      <c r="A102" s="12">
        <v>100</v>
      </c>
      <c r="B102" s="16"/>
      <c r="C102" s="16"/>
      <c r="D102" s="17"/>
      <c r="E102" s="18"/>
      <c r="F102" s="16" t="s">
        <v>273</v>
      </c>
      <c r="G102" s="16" t="s">
        <v>17</v>
      </c>
      <c r="H102" s="17" t="s">
        <v>274</v>
      </c>
      <c r="I102" s="18">
        <v>54</v>
      </c>
      <c r="J102" s="36">
        <v>78.6</v>
      </c>
      <c r="K102" s="33">
        <f t="shared" si="4"/>
        <v>68.75999999999999</v>
      </c>
      <c r="L102" s="36">
        <v>3</v>
      </c>
      <c r="M102" s="34"/>
    </row>
    <row r="103" spans="1:13" ht="30" customHeight="1">
      <c r="A103" s="12">
        <v>101</v>
      </c>
      <c r="B103" s="13" t="s">
        <v>275</v>
      </c>
      <c r="C103" s="13" t="s">
        <v>276</v>
      </c>
      <c r="D103" s="14" t="s">
        <v>277</v>
      </c>
      <c r="E103" s="15">
        <v>2</v>
      </c>
      <c r="F103" s="13" t="s">
        <v>278</v>
      </c>
      <c r="G103" s="13" t="s">
        <v>20</v>
      </c>
      <c r="H103" s="14" t="s">
        <v>279</v>
      </c>
      <c r="I103" s="15">
        <v>75</v>
      </c>
      <c r="J103" s="36">
        <v>75.2</v>
      </c>
      <c r="K103" s="33">
        <f t="shared" si="4"/>
        <v>75.12</v>
      </c>
      <c r="L103" s="36">
        <v>1</v>
      </c>
      <c r="M103" s="34"/>
    </row>
    <row r="104" spans="1:13" ht="30" customHeight="1">
      <c r="A104" s="12">
        <v>102</v>
      </c>
      <c r="B104" s="14"/>
      <c r="C104" s="14"/>
      <c r="D104" s="14"/>
      <c r="E104" s="15"/>
      <c r="F104" s="13" t="s">
        <v>280</v>
      </c>
      <c r="G104" s="13" t="s">
        <v>17</v>
      </c>
      <c r="H104" s="14" t="s">
        <v>281</v>
      </c>
      <c r="I104" s="15">
        <v>64</v>
      </c>
      <c r="J104" s="36">
        <v>78.6</v>
      </c>
      <c r="K104" s="33">
        <f t="shared" si="4"/>
        <v>72.75999999999999</v>
      </c>
      <c r="L104" s="36">
        <v>2</v>
      </c>
      <c r="M104" s="34"/>
    </row>
    <row r="105" spans="1:13" ht="30" customHeight="1">
      <c r="A105" s="12">
        <v>103</v>
      </c>
      <c r="B105" s="14"/>
      <c r="C105" s="14"/>
      <c r="D105" s="14"/>
      <c r="E105" s="15"/>
      <c r="F105" s="13" t="s">
        <v>282</v>
      </c>
      <c r="G105" s="13" t="s">
        <v>17</v>
      </c>
      <c r="H105" s="14" t="s">
        <v>283</v>
      </c>
      <c r="I105" s="15">
        <v>66</v>
      </c>
      <c r="J105" s="36">
        <v>77</v>
      </c>
      <c r="K105" s="33">
        <f t="shared" si="4"/>
        <v>72.6</v>
      </c>
      <c r="L105" s="36">
        <v>3</v>
      </c>
      <c r="M105" s="34"/>
    </row>
    <row r="106" spans="1:13" ht="30" customHeight="1">
      <c r="A106" s="12">
        <v>104</v>
      </c>
      <c r="B106" s="14"/>
      <c r="C106" s="14"/>
      <c r="D106" s="14"/>
      <c r="E106" s="15"/>
      <c r="F106" s="13" t="s">
        <v>284</v>
      </c>
      <c r="G106" s="13" t="s">
        <v>17</v>
      </c>
      <c r="H106" s="14" t="s">
        <v>285</v>
      </c>
      <c r="I106" s="15">
        <v>60</v>
      </c>
      <c r="J106" s="36">
        <v>70.6</v>
      </c>
      <c r="K106" s="33">
        <f t="shared" si="4"/>
        <v>66.35999999999999</v>
      </c>
      <c r="L106" s="36">
        <v>4</v>
      </c>
      <c r="M106" s="34"/>
    </row>
    <row r="107" spans="1:13" ht="30" customHeight="1">
      <c r="A107" s="12">
        <v>105</v>
      </c>
      <c r="B107" s="14"/>
      <c r="C107" s="14"/>
      <c r="D107" s="14"/>
      <c r="E107" s="15"/>
      <c r="F107" s="13" t="s">
        <v>286</v>
      </c>
      <c r="G107" s="13" t="s">
        <v>17</v>
      </c>
      <c r="H107" s="14" t="s">
        <v>287</v>
      </c>
      <c r="I107" s="15">
        <v>64</v>
      </c>
      <c r="J107" s="37" t="s">
        <v>40</v>
      </c>
      <c r="K107" s="33">
        <f>I107*0.4+6*0.6</f>
        <v>29.200000000000003</v>
      </c>
      <c r="L107" s="36">
        <v>5</v>
      </c>
      <c r="M107" s="34"/>
    </row>
    <row r="108" spans="1:13" ht="30" customHeight="1">
      <c r="A108" s="12">
        <v>106</v>
      </c>
      <c r="B108" s="14"/>
      <c r="C108" s="14"/>
      <c r="D108" s="14"/>
      <c r="E108" s="15"/>
      <c r="F108" s="13" t="s">
        <v>288</v>
      </c>
      <c r="G108" s="13" t="s">
        <v>17</v>
      </c>
      <c r="H108" s="14" t="s">
        <v>289</v>
      </c>
      <c r="I108" s="15">
        <v>60</v>
      </c>
      <c r="J108" s="37" t="s">
        <v>181</v>
      </c>
      <c r="K108" s="33">
        <f>I108*0.4+0*0.6</f>
        <v>24</v>
      </c>
      <c r="L108" s="36">
        <v>6</v>
      </c>
      <c r="M108" s="34"/>
    </row>
    <row r="109" spans="1:13" ht="30" customHeight="1">
      <c r="A109" s="12">
        <v>107</v>
      </c>
      <c r="B109" s="16" t="s">
        <v>290</v>
      </c>
      <c r="C109" s="16" t="s">
        <v>291</v>
      </c>
      <c r="D109" s="17" t="s">
        <v>292</v>
      </c>
      <c r="E109" s="18">
        <v>1</v>
      </c>
      <c r="F109" s="16" t="s">
        <v>293</v>
      </c>
      <c r="G109" s="16" t="s">
        <v>20</v>
      </c>
      <c r="H109" s="17" t="s">
        <v>294</v>
      </c>
      <c r="I109" s="18">
        <v>65</v>
      </c>
      <c r="J109" s="36">
        <v>81.8</v>
      </c>
      <c r="K109" s="33">
        <f>I109*0.4+J109*0.6</f>
        <v>75.08</v>
      </c>
      <c r="L109" s="36">
        <v>1</v>
      </c>
      <c r="M109" s="34"/>
    </row>
    <row r="110" spans="1:13" ht="30" customHeight="1">
      <c r="A110" s="12">
        <v>108</v>
      </c>
      <c r="B110" s="17"/>
      <c r="C110" s="17"/>
      <c r="D110" s="17"/>
      <c r="E110" s="18"/>
      <c r="F110" s="16" t="s">
        <v>295</v>
      </c>
      <c r="G110" s="16" t="s">
        <v>20</v>
      </c>
      <c r="H110" s="17" t="s">
        <v>296</v>
      </c>
      <c r="I110" s="18">
        <v>63</v>
      </c>
      <c r="J110" s="36">
        <v>82.6</v>
      </c>
      <c r="K110" s="33">
        <f>I110*0.4+J110*0.6</f>
        <v>74.75999999999999</v>
      </c>
      <c r="L110" s="36">
        <v>2</v>
      </c>
      <c r="M110" s="34"/>
    </row>
    <row r="111" spans="1:13" ht="30" customHeight="1">
      <c r="A111" s="12">
        <v>109</v>
      </c>
      <c r="B111" s="17"/>
      <c r="C111" s="17"/>
      <c r="D111" s="17"/>
      <c r="E111" s="18"/>
      <c r="F111" s="16" t="s">
        <v>297</v>
      </c>
      <c r="G111" s="16" t="s">
        <v>20</v>
      </c>
      <c r="H111" s="17" t="s">
        <v>298</v>
      </c>
      <c r="I111" s="18">
        <v>64</v>
      </c>
      <c r="J111" s="36">
        <v>76.6</v>
      </c>
      <c r="K111" s="33">
        <f>I111*0.4+J111*0.6</f>
        <v>71.56</v>
      </c>
      <c r="L111" s="36">
        <v>3</v>
      </c>
      <c r="M111" s="34"/>
    </row>
    <row r="112" spans="1:13" ht="30" customHeight="1">
      <c r="A112" s="12">
        <v>110</v>
      </c>
      <c r="B112" s="13" t="s">
        <v>290</v>
      </c>
      <c r="C112" s="13" t="s">
        <v>299</v>
      </c>
      <c r="D112" s="14" t="s">
        <v>300</v>
      </c>
      <c r="E112" s="15">
        <v>1</v>
      </c>
      <c r="F112" s="13" t="s">
        <v>301</v>
      </c>
      <c r="G112" s="13" t="s">
        <v>17</v>
      </c>
      <c r="H112" s="14" t="s">
        <v>302</v>
      </c>
      <c r="I112" s="15">
        <v>69</v>
      </c>
      <c r="J112" s="36">
        <v>86.2</v>
      </c>
      <c r="K112" s="33">
        <f>I112*0.4+J112*0.6</f>
        <v>79.32</v>
      </c>
      <c r="L112" s="36">
        <v>1</v>
      </c>
      <c r="M112" s="34"/>
    </row>
    <row r="113" spans="1:13" ht="30" customHeight="1">
      <c r="A113" s="12">
        <v>111</v>
      </c>
      <c r="B113" s="13"/>
      <c r="C113" s="13"/>
      <c r="D113" s="14"/>
      <c r="E113" s="15"/>
      <c r="F113" s="13" t="s">
        <v>303</v>
      </c>
      <c r="G113" s="13" t="s">
        <v>20</v>
      </c>
      <c r="H113" s="14" t="s">
        <v>304</v>
      </c>
      <c r="I113" s="15">
        <v>77</v>
      </c>
      <c r="J113" s="37" t="s">
        <v>40</v>
      </c>
      <c r="K113" s="33">
        <f>I113*0.4+0*0.6</f>
        <v>30.8</v>
      </c>
      <c r="L113" s="36">
        <v>2</v>
      </c>
      <c r="M113" s="34"/>
    </row>
    <row r="114" spans="1:13" ht="30" customHeight="1">
      <c r="A114" s="12">
        <v>112</v>
      </c>
      <c r="B114" s="13"/>
      <c r="C114" s="13"/>
      <c r="D114" s="14"/>
      <c r="E114" s="15"/>
      <c r="F114" s="13" t="s">
        <v>305</v>
      </c>
      <c r="G114" s="13" t="s">
        <v>17</v>
      </c>
      <c r="H114" s="14" t="s">
        <v>306</v>
      </c>
      <c r="I114" s="15">
        <v>69</v>
      </c>
      <c r="J114" s="37" t="s">
        <v>40</v>
      </c>
      <c r="K114" s="33">
        <f>I114*0.4+0*0.6</f>
        <v>27.6</v>
      </c>
      <c r="L114" s="36">
        <v>3</v>
      </c>
      <c r="M114" s="34"/>
    </row>
    <row r="115" spans="1:13" ht="30" customHeight="1">
      <c r="A115" s="12">
        <v>113</v>
      </c>
      <c r="B115" s="16" t="s">
        <v>290</v>
      </c>
      <c r="C115" s="16" t="s">
        <v>30</v>
      </c>
      <c r="D115" s="17" t="s">
        <v>307</v>
      </c>
      <c r="E115" s="18">
        <v>1</v>
      </c>
      <c r="F115" s="16" t="s">
        <v>308</v>
      </c>
      <c r="G115" s="16" t="s">
        <v>20</v>
      </c>
      <c r="H115" s="17" t="s">
        <v>309</v>
      </c>
      <c r="I115" s="18">
        <v>72</v>
      </c>
      <c r="J115" s="36">
        <v>84.4</v>
      </c>
      <c r="K115" s="33">
        <f>I115*0.4+J115*0.6</f>
        <v>79.44</v>
      </c>
      <c r="L115" s="36">
        <v>1</v>
      </c>
      <c r="M115" s="34"/>
    </row>
    <row r="116" spans="1:13" ht="30" customHeight="1">
      <c r="A116" s="12">
        <v>114</v>
      </c>
      <c r="B116" s="17"/>
      <c r="C116" s="16"/>
      <c r="D116" s="17"/>
      <c r="E116" s="18"/>
      <c r="F116" s="16" t="s">
        <v>310</v>
      </c>
      <c r="G116" s="16" t="s">
        <v>17</v>
      </c>
      <c r="H116" s="17" t="s">
        <v>311</v>
      </c>
      <c r="I116" s="18">
        <v>64</v>
      </c>
      <c r="J116" s="36">
        <v>81.2</v>
      </c>
      <c r="K116" s="33">
        <f>I116*0.4+J116*0.6</f>
        <v>74.32</v>
      </c>
      <c r="L116" s="36">
        <v>2</v>
      </c>
      <c r="M116" s="34"/>
    </row>
    <row r="117" spans="1:13" ht="30" customHeight="1">
      <c r="A117" s="12">
        <v>115</v>
      </c>
      <c r="B117" s="17"/>
      <c r="C117" s="16"/>
      <c r="D117" s="17"/>
      <c r="E117" s="18"/>
      <c r="F117" s="16" t="s">
        <v>312</v>
      </c>
      <c r="G117" s="16" t="s">
        <v>20</v>
      </c>
      <c r="H117" s="17" t="s">
        <v>313</v>
      </c>
      <c r="I117" s="18">
        <v>57</v>
      </c>
      <c r="J117" s="36">
        <v>80</v>
      </c>
      <c r="K117" s="33">
        <f>I117*0.4+J117*0.6</f>
        <v>70.8</v>
      </c>
      <c r="L117" s="36">
        <v>3</v>
      </c>
      <c r="M117" s="34"/>
    </row>
    <row r="118" spans="1:13" ht="30" customHeight="1">
      <c r="A118" s="12">
        <v>116</v>
      </c>
      <c r="B118" s="13" t="s">
        <v>290</v>
      </c>
      <c r="C118" s="16" t="s">
        <v>30</v>
      </c>
      <c r="D118" s="14" t="s">
        <v>314</v>
      </c>
      <c r="E118" s="15">
        <v>1</v>
      </c>
      <c r="F118" s="13" t="s">
        <v>315</v>
      </c>
      <c r="G118" s="13" t="s">
        <v>17</v>
      </c>
      <c r="H118" s="14" t="s">
        <v>316</v>
      </c>
      <c r="I118" s="15">
        <v>57</v>
      </c>
      <c r="J118" s="36">
        <v>85.4</v>
      </c>
      <c r="K118" s="33">
        <f>I118*0.4+J118*0.6</f>
        <v>74.04</v>
      </c>
      <c r="L118" s="36">
        <v>1</v>
      </c>
      <c r="M118" s="34"/>
    </row>
    <row r="119" spans="1:13" ht="30" customHeight="1">
      <c r="A119" s="12">
        <v>117</v>
      </c>
      <c r="B119" s="13"/>
      <c r="C119" s="16"/>
      <c r="D119" s="14"/>
      <c r="E119" s="15"/>
      <c r="F119" s="13" t="s">
        <v>317</v>
      </c>
      <c r="G119" s="13" t="s">
        <v>17</v>
      </c>
      <c r="H119" s="14" t="s">
        <v>318</v>
      </c>
      <c r="I119" s="15">
        <v>57</v>
      </c>
      <c r="J119" s="36">
        <v>82.4</v>
      </c>
      <c r="K119" s="33">
        <f>I119*0.4+J119*0.6</f>
        <v>72.24000000000001</v>
      </c>
      <c r="L119" s="36">
        <v>2</v>
      </c>
      <c r="M119" s="34"/>
    </row>
    <row r="120" spans="1:13" ht="30" customHeight="1">
      <c r="A120" s="12">
        <v>118</v>
      </c>
      <c r="B120" s="13"/>
      <c r="C120" s="16"/>
      <c r="D120" s="14"/>
      <c r="E120" s="15"/>
      <c r="F120" s="13" t="s">
        <v>319</v>
      </c>
      <c r="G120" s="13" t="s">
        <v>17</v>
      </c>
      <c r="H120" s="14" t="s">
        <v>320</v>
      </c>
      <c r="I120" s="15">
        <v>61</v>
      </c>
      <c r="J120" s="38" t="s">
        <v>40</v>
      </c>
      <c r="K120" s="33">
        <f>I120*0.4+0*0.6</f>
        <v>24.400000000000002</v>
      </c>
      <c r="L120" s="36">
        <v>3</v>
      </c>
      <c r="M120" s="34"/>
    </row>
    <row r="121" spans="1:13" ht="30" customHeight="1">
      <c r="A121" s="12">
        <v>119</v>
      </c>
      <c r="B121" s="13"/>
      <c r="C121" s="16"/>
      <c r="D121" s="14"/>
      <c r="E121" s="15"/>
      <c r="F121" s="13" t="s">
        <v>321</v>
      </c>
      <c r="G121" s="13" t="s">
        <v>17</v>
      </c>
      <c r="H121" s="14" t="s">
        <v>322</v>
      </c>
      <c r="I121" s="15">
        <v>57</v>
      </c>
      <c r="J121" s="37" t="s">
        <v>40</v>
      </c>
      <c r="K121" s="33">
        <f>I121*0.4+0*0.6</f>
        <v>22.8</v>
      </c>
      <c r="L121" s="36">
        <v>4</v>
      </c>
      <c r="M121" s="34"/>
    </row>
    <row r="122" spans="1:13" ht="30" customHeight="1">
      <c r="A122" s="12">
        <v>120</v>
      </c>
      <c r="B122" s="16" t="s">
        <v>290</v>
      </c>
      <c r="C122" s="16" t="s">
        <v>30</v>
      </c>
      <c r="D122" s="17" t="s">
        <v>323</v>
      </c>
      <c r="E122" s="18">
        <v>1</v>
      </c>
      <c r="F122" s="16" t="s">
        <v>324</v>
      </c>
      <c r="G122" s="16" t="s">
        <v>20</v>
      </c>
      <c r="H122" s="17" t="s">
        <v>325</v>
      </c>
      <c r="I122" s="18">
        <v>71</v>
      </c>
      <c r="J122" s="36">
        <v>88.8</v>
      </c>
      <c r="K122" s="33">
        <f aca="true" t="shared" si="5" ref="K122:K129">I122*0.4+J122*0.6</f>
        <v>81.67999999999999</v>
      </c>
      <c r="L122" s="36">
        <v>1</v>
      </c>
      <c r="M122" s="34"/>
    </row>
    <row r="123" spans="1:13" ht="30" customHeight="1">
      <c r="A123" s="12">
        <v>121</v>
      </c>
      <c r="B123" s="17"/>
      <c r="C123" s="17"/>
      <c r="D123" s="17"/>
      <c r="E123" s="18"/>
      <c r="F123" s="16" t="s">
        <v>326</v>
      </c>
      <c r="G123" s="16" t="s">
        <v>20</v>
      </c>
      <c r="H123" s="17" t="s">
        <v>327</v>
      </c>
      <c r="I123" s="18">
        <v>73</v>
      </c>
      <c r="J123" s="36">
        <v>82.4</v>
      </c>
      <c r="K123" s="33">
        <f t="shared" si="5"/>
        <v>78.64000000000001</v>
      </c>
      <c r="L123" s="36">
        <v>2</v>
      </c>
      <c r="M123" s="34"/>
    </row>
    <row r="124" spans="1:13" ht="30" customHeight="1">
      <c r="A124" s="12">
        <v>122</v>
      </c>
      <c r="B124" s="17"/>
      <c r="C124" s="17"/>
      <c r="D124" s="17"/>
      <c r="E124" s="18"/>
      <c r="F124" s="16" t="s">
        <v>328</v>
      </c>
      <c r="G124" s="16" t="s">
        <v>17</v>
      </c>
      <c r="H124" s="17" t="s">
        <v>329</v>
      </c>
      <c r="I124" s="18">
        <v>69</v>
      </c>
      <c r="J124" s="36">
        <v>71.4</v>
      </c>
      <c r="K124" s="33">
        <f t="shared" si="5"/>
        <v>70.44</v>
      </c>
      <c r="L124" s="36">
        <v>3</v>
      </c>
      <c r="M124" s="34"/>
    </row>
    <row r="125" spans="1:13" ht="30" customHeight="1">
      <c r="A125" s="12">
        <v>123</v>
      </c>
      <c r="B125" s="13" t="s">
        <v>330</v>
      </c>
      <c r="C125" s="16" t="s">
        <v>30</v>
      </c>
      <c r="D125" s="14" t="s">
        <v>331</v>
      </c>
      <c r="E125" s="15">
        <v>1</v>
      </c>
      <c r="F125" s="13" t="s">
        <v>332</v>
      </c>
      <c r="G125" s="13" t="s">
        <v>17</v>
      </c>
      <c r="H125" s="14" t="s">
        <v>333</v>
      </c>
      <c r="I125" s="15">
        <v>66</v>
      </c>
      <c r="J125" s="36">
        <v>83</v>
      </c>
      <c r="K125" s="33">
        <f t="shared" si="5"/>
        <v>76.2</v>
      </c>
      <c r="L125" s="36">
        <v>1</v>
      </c>
      <c r="M125" s="34"/>
    </row>
    <row r="126" spans="1:13" ht="30" customHeight="1">
      <c r="A126" s="12">
        <v>124</v>
      </c>
      <c r="B126" s="13"/>
      <c r="C126" s="16"/>
      <c r="D126" s="14"/>
      <c r="E126" s="15"/>
      <c r="F126" s="13" t="s">
        <v>334</v>
      </c>
      <c r="G126" s="13" t="s">
        <v>17</v>
      </c>
      <c r="H126" s="14" t="s">
        <v>335</v>
      </c>
      <c r="I126" s="15">
        <v>65</v>
      </c>
      <c r="J126" s="36">
        <v>83.2</v>
      </c>
      <c r="K126" s="33">
        <f t="shared" si="5"/>
        <v>75.92</v>
      </c>
      <c r="L126" s="36">
        <v>2</v>
      </c>
      <c r="M126" s="34"/>
    </row>
    <row r="127" spans="1:13" ht="30" customHeight="1">
      <c r="A127" s="12">
        <v>125</v>
      </c>
      <c r="B127" s="13"/>
      <c r="C127" s="16"/>
      <c r="D127" s="14"/>
      <c r="E127" s="15"/>
      <c r="F127" s="13" t="s">
        <v>336</v>
      </c>
      <c r="G127" s="13" t="s">
        <v>20</v>
      </c>
      <c r="H127" s="14" t="s">
        <v>337</v>
      </c>
      <c r="I127" s="15">
        <v>65</v>
      </c>
      <c r="J127" s="36">
        <v>74.8</v>
      </c>
      <c r="K127" s="33">
        <f t="shared" si="5"/>
        <v>70.88</v>
      </c>
      <c r="L127" s="36">
        <v>3</v>
      </c>
      <c r="M127" s="34"/>
    </row>
    <row r="128" spans="1:13" ht="30" customHeight="1">
      <c r="A128" s="12">
        <v>126</v>
      </c>
      <c r="B128" s="16" t="s">
        <v>330</v>
      </c>
      <c r="C128" s="16" t="s">
        <v>338</v>
      </c>
      <c r="D128" s="17" t="s">
        <v>339</v>
      </c>
      <c r="E128" s="18">
        <v>1</v>
      </c>
      <c r="F128" s="16" t="s">
        <v>340</v>
      </c>
      <c r="G128" s="16" t="s">
        <v>17</v>
      </c>
      <c r="H128" s="17" t="s">
        <v>341</v>
      </c>
      <c r="I128" s="18">
        <v>71</v>
      </c>
      <c r="J128" s="36">
        <v>82.8</v>
      </c>
      <c r="K128" s="33">
        <f t="shared" si="5"/>
        <v>78.08</v>
      </c>
      <c r="L128" s="36">
        <v>1</v>
      </c>
      <c r="M128" s="34"/>
    </row>
    <row r="129" spans="1:13" ht="30" customHeight="1">
      <c r="A129" s="12">
        <v>127</v>
      </c>
      <c r="B129" s="17"/>
      <c r="C129" s="17"/>
      <c r="D129" s="17"/>
      <c r="E129" s="18"/>
      <c r="F129" s="16" t="s">
        <v>342</v>
      </c>
      <c r="G129" s="16" t="s">
        <v>20</v>
      </c>
      <c r="H129" s="17" t="s">
        <v>343</v>
      </c>
      <c r="I129" s="18">
        <v>72</v>
      </c>
      <c r="J129" s="36">
        <v>82</v>
      </c>
      <c r="K129" s="33">
        <f t="shared" si="5"/>
        <v>78</v>
      </c>
      <c r="L129" s="36">
        <v>2</v>
      </c>
      <c r="M129" s="34"/>
    </row>
    <row r="130" spans="1:13" ht="30" customHeight="1">
      <c r="A130" s="12">
        <v>128</v>
      </c>
      <c r="B130" s="17"/>
      <c r="C130" s="17"/>
      <c r="D130" s="17"/>
      <c r="E130" s="18"/>
      <c r="F130" s="16" t="s">
        <v>344</v>
      </c>
      <c r="G130" s="16" t="s">
        <v>17</v>
      </c>
      <c r="H130" s="17" t="s">
        <v>345</v>
      </c>
      <c r="I130" s="18">
        <v>73</v>
      </c>
      <c r="J130" s="37" t="s">
        <v>40</v>
      </c>
      <c r="K130" s="33">
        <f>I130*0.4+0*0.6</f>
        <v>29.200000000000003</v>
      </c>
      <c r="L130" s="36">
        <v>3</v>
      </c>
      <c r="M130" s="34"/>
    </row>
    <row r="131" spans="1:13" ht="30" customHeight="1">
      <c r="A131" s="12">
        <v>129</v>
      </c>
      <c r="B131" s="13" t="s">
        <v>330</v>
      </c>
      <c r="C131" s="13" t="s">
        <v>346</v>
      </c>
      <c r="D131" s="14" t="s">
        <v>347</v>
      </c>
      <c r="E131" s="15">
        <v>1</v>
      </c>
      <c r="F131" s="13" t="s">
        <v>348</v>
      </c>
      <c r="G131" s="13" t="s">
        <v>20</v>
      </c>
      <c r="H131" s="14" t="s">
        <v>349</v>
      </c>
      <c r="I131" s="15">
        <v>74</v>
      </c>
      <c r="J131" s="36">
        <v>86.2</v>
      </c>
      <c r="K131" s="33">
        <f aca="true" t="shared" si="6" ref="K131:K136">I131*0.4+J131*0.6</f>
        <v>81.32</v>
      </c>
      <c r="L131" s="36">
        <v>1</v>
      </c>
      <c r="M131" s="34"/>
    </row>
    <row r="132" spans="1:13" ht="30" customHeight="1">
      <c r="A132" s="12">
        <v>130</v>
      </c>
      <c r="B132" s="14"/>
      <c r="C132" s="14"/>
      <c r="D132" s="14"/>
      <c r="E132" s="15"/>
      <c r="F132" s="13" t="s">
        <v>350</v>
      </c>
      <c r="G132" s="13" t="s">
        <v>20</v>
      </c>
      <c r="H132" s="14" t="s">
        <v>351</v>
      </c>
      <c r="I132" s="15">
        <v>69</v>
      </c>
      <c r="J132" s="36">
        <v>85.6</v>
      </c>
      <c r="K132" s="33">
        <f t="shared" si="6"/>
        <v>78.96</v>
      </c>
      <c r="L132" s="36">
        <v>2</v>
      </c>
      <c r="M132" s="34"/>
    </row>
    <row r="133" spans="1:13" ht="30" customHeight="1">
      <c r="A133" s="12">
        <v>131</v>
      </c>
      <c r="B133" s="14"/>
      <c r="C133" s="14"/>
      <c r="D133" s="14"/>
      <c r="E133" s="15"/>
      <c r="F133" s="13" t="s">
        <v>352</v>
      </c>
      <c r="G133" s="13" t="s">
        <v>20</v>
      </c>
      <c r="H133" s="14" t="s">
        <v>353</v>
      </c>
      <c r="I133" s="15">
        <v>53</v>
      </c>
      <c r="J133" s="36">
        <v>82.6</v>
      </c>
      <c r="K133" s="33">
        <f t="shared" si="6"/>
        <v>70.75999999999999</v>
      </c>
      <c r="L133" s="36">
        <v>3</v>
      </c>
      <c r="M133" s="34"/>
    </row>
    <row r="134" spans="1:13" ht="30" customHeight="1">
      <c r="A134" s="12">
        <v>132</v>
      </c>
      <c r="B134" s="16" t="s">
        <v>330</v>
      </c>
      <c r="C134" s="16" t="s">
        <v>354</v>
      </c>
      <c r="D134" s="17" t="s">
        <v>355</v>
      </c>
      <c r="E134" s="18">
        <v>1</v>
      </c>
      <c r="F134" s="16" t="s">
        <v>356</v>
      </c>
      <c r="G134" s="16" t="s">
        <v>17</v>
      </c>
      <c r="H134" s="17" t="s">
        <v>357</v>
      </c>
      <c r="I134" s="18">
        <v>68</v>
      </c>
      <c r="J134" s="36">
        <v>87.2</v>
      </c>
      <c r="K134" s="33">
        <f t="shared" si="6"/>
        <v>79.52000000000001</v>
      </c>
      <c r="L134" s="36">
        <v>1</v>
      </c>
      <c r="M134" s="34"/>
    </row>
    <row r="135" spans="1:13" ht="30" customHeight="1">
      <c r="A135" s="12">
        <v>133</v>
      </c>
      <c r="B135" s="17"/>
      <c r="C135" s="17"/>
      <c r="D135" s="17"/>
      <c r="E135" s="18"/>
      <c r="F135" s="16" t="s">
        <v>358</v>
      </c>
      <c r="G135" s="16" t="s">
        <v>17</v>
      </c>
      <c r="H135" s="17" t="s">
        <v>359</v>
      </c>
      <c r="I135" s="18">
        <v>70</v>
      </c>
      <c r="J135" s="36">
        <v>81.6</v>
      </c>
      <c r="K135" s="33">
        <f t="shared" si="6"/>
        <v>76.96</v>
      </c>
      <c r="L135" s="36">
        <v>2</v>
      </c>
      <c r="M135" s="34"/>
    </row>
    <row r="136" spans="1:13" ht="30" customHeight="1">
      <c r="A136" s="12">
        <v>134</v>
      </c>
      <c r="B136" s="17"/>
      <c r="C136" s="17"/>
      <c r="D136" s="17"/>
      <c r="E136" s="18"/>
      <c r="F136" s="16" t="s">
        <v>360</v>
      </c>
      <c r="G136" s="16" t="s">
        <v>17</v>
      </c>
      <c r="H136" s="17" t="s">
        <v>361</v>
      </c>
      <c r="I136" s="18">
        <v>68</v>
      </c>
      <c r="J136" s="36">
        <v>79.2</v>
      </c>
      <c r="K136" s="33">
        <f t="shared" si="6"/>
        <v>74.72</v>
      </c>
      <c r="L136" s="36">
        <v>3</v>
      </c>
      <c r="M136" s="34"/>
    </row>
  </sheetData>
  <sheetProtection/>
  <mergeCells count="145">
    <mergeCell ref="A1:L1"/>
    <mergeCell ref="B3:B8"/>
    <mergeCell ref="B9:B12"/>
    <mergeCell ref="B13:B15"/>
    <mergeCell ref="B16:B22"/>
    <mergeCell ref="B23:B28"/>
    <mergeCell ref="B29:B31"/>
    <mergeCell ref="B32:B34"/>
    <mergeCell ref="B35:B37"/>
    <mergeCell ref="B38:B40"/>
    <mergeCell ref="B41:B46"/>
    <mergeCell ref="B47:B49"/>
    <mergeCell ref="B50:B52"/>
    <mergeCell ref="B53:B56"/>
    <mergeCell ref="B57:B59"/>
    <mergeCell ref="B60:B63"/>
    <mergeCell ref="B64:B66"/>
    <mergeCell ref="B67:B69"/>
    <mergeCell ref="B70:B72"/>
    <mergeCell ref="B73:B75"/>
    <mergeCell ref="B76:B78"/>
    <mergeCell ref="B79:B85"/>
    <mergeCell ref="B86:B87"/>
    <mergeCell ref="B88:B90"/>
    <mergeCell ref="B91:B93"/>
    <mergeCell ref="B94:B99"/>
    <mergeCell ref="B100:B102"/>
    <mergeCell ref="B103:B108"/>
    <mergeCell ref="B109:B111"/>
    <mergeCell ref="B112:B114"/>
    <mergeCell ref="B115:B117"/>
    <mergeCell ref="B118:B121"/>
    <mergeCell ref="B122:B124"/>
    <mergeCell ref="B125:B127"/>
    <mergeCell ref="B128:B130"/>
    <mergeCell ref="B131:B133"/>
    <mergeCell ref="B134:B136"/>
    <mergeCell ref="C3:C8"/>
    <mergeCell ref="C9:C12"/>
    <mergeCell ref="C13:C15"/>
    <mergeCell ref="C16:C22"/>
    <mergeCell ref="C23:C28"/>
    <mergeCell ref="C29:C31"/>
    <mergeCell ref="C32:C34"/>
    <mergeCell ref="C35:C37"/>
    <mergeCell ref="C38:C40"/>
    <mergeCell ref="C41:C46"/>
    <mergeCell ref="C47:C49"/>
    <mergeCell ref="C50:C52"/>
    <mergeCell ref="C53:C56"/>
    <mergeCell ref="C57:C59"/>
    <mergeCell ref="C60:C63"/>
    <mergeCell ref="C64:C66"/>
    <mergeCell ref="C67:C69"/>
    <mergeCell ref="C70:C72"/>
    <mergeCell ref="C73:C75"/>
    <mergeCell ref="C76:C78"/>
    <mergeCell ref="C79:C85"/>
    <mergeCell ref="C86:C87"/>
    <mergeCell ref="C88:C90"/>
    <mergeCell ref="C91:C93"/>
    <mergeCell ref="C94:C99"/>
    <mergeCell ref="C100:C102"/>
    <mergeCell ref="C103:C108"/>
    <mergeCell ref="C109:C111"/>
    <mergeCell ref="C112:C114"/>
    <mergeCell ref="C115:C117"/>
    <mergeCell ref="C118:C121"/>
    <mergeCell ref="C122:C124"/>
    <mergeCell ref="C125:C127"/>
    <mergeCell ref="C128:C130"/>
    <mergeCell ref="C131:C133"/>
    <mergeCell ref="C134:C136"/>
    <mergeCell ref="D3:D8"/>
    <mergeCell ref="D9:D12"/>
    <mergeCell ref="D13:D15"/>
    <mergeCell ref="D16:D22"/>
    <mergeCell ref="D23:D28"/>
    <mergeCell ref="D29:D31"/>
    <mergeCell ref="D32:D34"/>
    <mergeCell ref="D35:D37"/>
    <mergeCell ref="D38:D40"/>
    <mergeCell ref="D41:D46"/>
    <mergeCell ref="D47:D49"/>
    <mergeCell ref="D50:D52"/>
    <mergeCell ref="D53:D56"/>
    <mergeCell ref="D57:D59"/>
    <mergeCell ref="D60:D63"/>
    <mergeCell ref="D64:D66"/>
    <mergeCell ref="D67:D69"/>
    <mergeCell ref="D70:D72"/>
    <mergeCell ref="D73:D75"/>
    <mergeCell ref="D76:D78"/>
    <mergeCell ref="D79:D85"/>
    <mergeCell ref="D86:D87"/>
    <mergeCell ref="D88:D90"/>
    <mergeCell ref="D91:D93"/>
    <mergeCell ref="D94:D99"/>
    <mergeCell ref="D100:D102"/>
    <mergeCell ref="D103:D108"/>
    <mergeCell ref="D109:D111"/>
    <mergeCell ref="D112:D114"/>
    <mergeCell ref="D115:D117"/>
    <mergeCell ref="D118:D121"/>
    <mergeCell ref="D122:D124"/>
    <mergeCell ref="D125:D127"/>
    <mergeCell ref="D128:D130"/>
    <mergeCell ref="D131:D133"/>
    <mergeCell ref="D134:D136"/>
    <mergeCell ref="E3:E8"/>
    <mergeCell ref="E9:E12"/>
    <mergeCell ref="E13:E15"/>
    <mergeCell ref="E16:E22"/>
    <mergeCell ref="E23:E28"/>
    <mergeCell ref="E29:E31"/>
    <mergeCell ref="E32:E34"/>
    <mergeCell ref="E35:E37"/>
    <mergeCell ref="E38:E40"/>
    <mergeCell ref="E41:E46"/>
    <mergeCell ref="E47:E49"/>
    <mergeCell ref="E50:E52"/>
    <mergeCell ref="E53:E56"/>
    <mergeCell ref="E57:E59"/>
    <mergeCell ref="E60:E63"/>
    <mergeCell ref="E64:E66"/>
    <mergeCell ref="E67:E69"/>
    <mergeCell ref="E70:E72"/>
    <mergeCell ref="E73:E75"/>
    <mergeCell ref="E76:E78"/>
    <mergeCell ref="E79:E85"/>
    <mergeCell ref="E86:E87"/>
    <mergeCell ref="E88:E90"/>
    <mergeCell ref="E91:E93"/>
    <mergeCell ref="E94:E99"/>
    <mergeCell ref="E100:E102"/>
    <mergeCell ref="E103:E108"/>
    <mergeCell ref="E109:E111"/>
    <mergeCell ref="E112:E114"/>
    <mergeCell ref="E115:E117"/>
    <mergeCell ref="E118:E121"/>
    <mergeCell ref="E122:E124"/>
    <mergeCell ref="E125:E127"/>
    <mergeCell ref="E128:E130"/>
    <mergeCell ref="E131:E133"/>
    <mergeCell ref="E134:E136"/>
  </mergeCells>
  <printOptions/>
  <pageMargins left="0.11805555555555555" right="0.11805555555555555" top="0.7513888888888889" bottom="0.7513888888888889" header="0.2986111111111111" footer="0.2986111111111111"/>
  <pageSetup fitToHeight="0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李娟</cp:lastModifiedBy>
  <dcterms:created xsi:type="dcterms:W3CDTF">2019-05-23T03:24:44Z</dcterms:created>
  <dcterms:modified xsi:type="dcterms:W3CDTF">2020-08-31T01:11:36Z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