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903" activeTab="0"/>
  </bookViews>
  <sheets>
    <sheet name="1面试室" sheetId="1" r:id="rId1"/>
    <sheet name="2面试室" sheetId="2" r:id="rId2"/>
    <sheet name="3面试室" sheetId="3" r:id="rId3"/>
    <sheet name="4面试室" sheetId="4" r:id="rId4"/>
  </sheets>
  <definedNames/>
  <calcPr fullCalcOnLoad="1"/>
</workbook>
</file>

<file path=xl/sharedStrings.xml><?xml version="1.0" encoding="utf-8"?>
<sst xmlns="http://schemas.openxmlformats.org/spreadsheetml/2006/main" count="757" uniqueCount="325">
  <si>
    <t>大足区2020年上半年公开招聘事业单位工作人员笔试、面试、总成绩及体检人员公布表（一面试室）</t>
  </si>
  <si>
    <t>注：A类考试类型岗位考试总成绩=公共科目笔试成绩×30%+专业科目笔试成绩×30%+综合面试成绩×40%。</t>
  </si>
  <si>
    <t>面试日期：2020年8月29日</t>
  </si>
  <si>
    <t>序号</t>
  </si>
  <si>
    <t>招聘单位</t>
  </si>
  <si>
    <t>招聘岗位</t>
  </si>
  <si>
    <t>岗位编号</t>
  </si>
  <si>
    <t>准考证号</t>
  </si>
  <si>
    <t>姓名</t>
  </si>
  <si>
    <t>性别</t>
  </si>
  <si>
    <t>公共
科目成绩</t>
  </si>
  <si>
    <t>公共科目成绩折算分</t>
  </si>
  <si>
    <t>专业
科目成绩</t>
  </si>
  <si>
    <t>专业科目折算分</t>
  </si>
  <si>
    <t>综合面试成绩</t>
  </si>
  <si>
    <t>综合面试成绩折算分</t>
  </si>
  <si>
    <t>总成绩</t>
  </si>
  <si>
    <t>分岗位
排名</t>
  </si>
  <si>
    <t>是否进入体检</t>
  </si>
  <si>
    <t>区预警信息发布中心</t>
  </si>
  <si>
    <t>气象业务服务</t>
  </si>
  <si>
    <t>岗位01</t>
  </si>
  <si>
    <t>20042390202</t>
  </si>
  <si>
    <t>叶昕炜</t>
  </si>
  <si>
    <t>女</t>
  </si>
  <si>
    <t>是</t>
  </si>
  <si>
    <t>20042390204</t>
  </si>
  <si>
    <t>何宛玲</t>
  </si>
  <si>
    <t>20042390203</t>
  </si>
  <si>
    <t>甘镠易</t>
  </si>
  <si>
    <t>男</t>
  </si>
  <si>
    <t>缺考</t>
  </si>
  <si>
    <t>区水文与水旱灾害防御中心</t>
  </si>
  <si>
    <t>水旱灾害防御</t>
  </si>
  <si>
    <t>岗位02</t>
  </si>
  <si>
    <t>20042390208</t>
  </si>
  <si>
    <t>彭跃全</t>
  </si>
  <si>
    <t>20042390229</t>
  </si>
  <si>
    <t>蒋华聪</t>
  </si>
  <si>
    <t>20042390303</t>
  </si>
  <si>
    <t>杨朝强</t>
  </si>
  <si>
    <t>区工业园区服务中心</t>
  </si>
  <si>
    <t>环境保护</t>
  </si>
  <si>
    <t>岗位03</t>
  </si>
  <si>
    <t>20042390323</t>
  </si>
  <si>
    <t>罗可</t>
  </si>
  <si>
    <t>20042390324</t>
  </si>
  <si>
    <t>陈善娟</t>
  </si>
  <si>
    <t>区城市管线综合事务中心</t>
  </si>
  <si>
    <t>管网管线给排水建设</t>
  </si>
  <si>
    <t>岗位06</t>
  </si>
  <si>
    <t>20042390405</t>
  </si>
  <si>
    <t>肖显枫</t>
  </si>
  <si>
    <t>20042390401</t>
  </si>
  <si>
    <t>李锐</t>
  </si>
  <si>
    <t>20042390403</t>
  </si>
  <si>
    <t>吕露</t>
  </si>
  <si>
    <t>双桥经开区房屋管理服务中心</t>
  </si>
  <si>
    <t>综合管理</t>
  </si>
  <si>
    <t>岗位07</t>
  </si>
  <si>
    <t>20042390430</t>
  </si>
  <si>
    <t>黄梦欣</t>
  </si>
  <si>
    <t>20042390420</t>
  </si>
  <si>
    <t>龙云梦</t>
  </si>
  <si>
    <t>20042390418</t>
  </si>
  <si>
    <t>范涛</t>
  </si>
  <si>
    <t>区图书馆</t>
  </si>
  <si>
    <t>宣传岗位</t>
  </si>
  <si>
    <t>岗位08</t>
  </si>
  <si>
    <t>20042390608</t>
  </si>
  <si>
    <t>李莹</t>
  </si>
  <si>
    <t>20042390618</t>
  </si>
  <si>
    <t>周晓蕾</t>
  </si>
  <si>
    <t>20042390601</t>
  </si>
  <si>
    <t>代嘉凤</t>
  </si>
  <si>
    <t>区健康教育中心</t>
  </si>
  <si>
    <t>健康宣教岗</t>
  </si>
  <si>
    <t>岗位28</t>
  </si>
  <si>
    <t>20042390713</t>
  </si>
  <si>
    <t>莫君颖</t>
  </si>
  <si>
    <t>20042390729</t>
  </si>
  <si>
    <t>邓肖</t>
  </si>
  <si>
    <t>20042390728</t>
  </si>
  <si>
    <t>刘鑫</t>
  </si>
  <si>
    <t>综合管理岗</t>
  </si>
  <si>
    <t>岗位29</t>
  </si>
  <si>
    <t>20042390807</t>
  </si>
  <si>
    <t>邹林</t>
  </si>
  <si>
    <t>20042390820</t>
  </si>
  <si>
    <t>黄维</t>
  </si>
  <si>
    <t>20042390811</t>
  </si>
  <si>
    <t>廖云香</t>
  </si>
  <si>
    <t>区妇幼保健计划生育服务中心</t>
  </si>
  <si>
    <t>电子信息岗</t>
  </si>
  <si>
    <t>岗位30</t>
  </si>
  <si>
    <t>20042391015</t>
  </si>
  <si>
    <t>肖鹏程</t>
  </si>
  <si>
    <t>20042391028</t>
  </si>
  <si>
    <t>萧杰丹</t>
  </si>
  <si>
    <t>20042390826</t>
  </si>
  <si>
    <t>易波</t>
  </si>
  <si>
    <t>大足区2020年上半年公开招聘事业单位工作人员笔试、面试、总成绩及体检人员公布表（二面试室）</t>
  </si>
  <si>
    <t xml:space="preserve">    注：A类考试类型岗位考试总成绩=公共科目笔试成绩×30% + 专业科目笔试成绩×30% +综合面试成绩×40%。</t>
  </si>
  <si>
    <t xml:space="preserve"> 综合面试成绩</t>
  </si>
  <si>
    <t xml:space="preserve"> 综合面试成绩折算分</t>
  </si>
  <si>
    <t>区人民医院</t>
  </si>
  <si>
    <t>医患办律师岗</t>
  </si>
  <si>
    <t>岗位14</t>
  </si>
  <si>
    <t>20042390630</t>
  </si>
  <si>
    <t>唐悦恬</t>
  </si>
  <si>
    <t>20042390627</t>
  </si>
  <si>
    <t>谢春梅</t>
  </si>
  <si>
    <t>20042390628</t>
  </si>
  <si>
    <t>汪洪广</t>
  </si>
  <si>
    <t>三驱中心卫生院</t>
  </si>
  <si>
    <t>计算机软件管理岗</t>
  </si>
  <si>
    <t>岗位45</t>
  </si>
  <si>
    <t>20042391113</t>
  </si>
  <si>
    <t>丁首宏</t>
  </si>
  <si>
    <t>20042391124</t>
  </si>
  <si>
    <t>程洁</t>
  </si>
  <si>
    <t>20042391105</t>
  </si>
  <si>
    <t>杨镇蔚</t>
  </si>
  <si>
    <t>珠溪中心卫生院</t>
  </si>
  <si>
    <t>会计岗</t>
  </si>
  <si>
    <t>岗位49</t>
  </si>
  <si>
    <t>20042391425</t>
  </si>
  <si>
    <t>徐菁菁</t>
  </si>
  <si>
    <t>20042391423</t>
  </si>
  <si>
    <t>刘作佳</t>
  </si>
  <si>
    <t>20042391422</t>
  </si>
  <si>
    <t>殷大千</t>
  </si>
  <si>
    <t>铁山中心卫生院</t>
  </si>
  <si>
    <t>岗位51</t>
  </si>
  <si>
    <t>20042391508</t>
  </si>
  <si>
    <t>方培</t>
  </si>
  <si>
    <t>20042391512</t>
  </si>
  <si>
    <t>李佳</t>
  </si>
  <si>
    <t>20042391515</t>
  </si>
  <si>
    <t>顾雨桐</t>
  </si>
  <si>
    <t>20042391510</t>
  </si>
  <si>
    <t>胡艾迪</t>
  </si>
  <si>
    <t>智凤卫生院</t>
  </si>
  <si>
    <t>岗位53</t>
  </si>
  <si>
    <t>20042391605</t>
  </si>
  <si>
    <t>龙晓红</t>
  </si>
  <si>
    <t>20042391608</t>
  </si>
  <si>
    <t>江溪寒</t>
  </si>
  <si>
    <t>20042391521</t>
  </si>
  <si>
    <t>杨铃</t>
  </si>
  <si>
    <t>龙滩子卫生院</t>
  </si>
  <si>
    <t>岗位54</t>
  </si>
  <si>
    <t>20042391619</t>
  </si>
  <si>
    <t>杨淑娟</t>
  </si>
  <si>
    <t>20042391614</t>
  </si>
  <si>
    <t>吴韩娅</t>
  </si>
  <si>
    <t>20042391622</t>
  </si>
  <si>
    <t>姜星</t>
  </si>
  <si>
    <t>雍溪镇卫生院</t>
  </si>
  <si>
    <t>岗位57</t>
  </si>
  <si>
    <t>20042391701</t>
  </si>
  <si>
    <t>蒋萌</t>
  </si>
  <si>
    <t>20042391711</t>
  </si>
  <si>
    <t>陈安琪</t>
  </si>
  <si>
    <t>20042391710</t>
  </si>
  <si>
    <t>江棂霜</t>
  </si>
  <si>
    <t>季家镇卫生院</t>
  </si>
  <si>
    <t>岗位59</t>
  </si>
  <si>
    <t>20042391717</t>
  </si>
  <si>
    <t>覃渝婉</t>
  </si>
  <si>
    <t>20042391719</t>
  </si>
  <si>
    <t>叶娇</t>
  </si>
  <si>
    <t>大足区2020年上半年公开招聘事业单位工作人员笔试、面试、总成绩及体检人员公布表（三面试室）</t>
  </si>
  <si>
    <t>拾万镇卫生院</t>
  </si>
  <si>
    <t>临床岗1</t>
  </si>
  <si>
    <t>岗位55</t>
  </si>
  <si>
    <t>20043392209</t>
  </si>
  <si>
    <t>何传兰</t>
  </si>
  <si>
    <t>20043392216</t>
  </si>
  <si>
    <t>唐林</t>
  </si>
  <si>
    <t>20043392218</t>
  </si>
  <si>
    <t>廖祥翔</t>
  </si>
  <si>
    <t>临床岗2</t>
  </si>
  <si>
    <t>岗位56</t>
  </si>
  <si>
    <t>20043392221</t>
  </si>
  <si>
    <t>李佳易</t>
  </si>
  <si>
    <t>20043392219</t>
  </si>
  <si>
    <t>刘庸</t>
  </si>
  <si>
    <t>20043392220</t>
  </si>
  <si>
    <t>张嘉欣</t>
  </si>
  <si>
    <t>高坪镇卫生院</t>
  </si>
  <si>
    <t>临床岗</t>
  </si>
  <si>
    <t>岗位61</t>
  </si>
  <si>
    <t>20043392406</t>
  </si>
  <si>
    <t>陈军燕</t>
  </si>
  <si>
    <t>20043392403</t>
  </si>
  <si>
    <t>杨学媛</t>
  </si>
  <si>
    <t>20043392405</t>
  </si>
  <si>
    <t>陈宁</t>
  </si>
  <si>
    <t>20043392409</t>
  </si>
  <si>
    <t>张春</t>
  </si>
  <si>
    <t>双桥经开区人民医院</t>
  </si>
  <si>
    <t>内科岗</t>
  </si>
  <si>
    <t>岗位21</t>
  </si>
  <si>
    <t>20043392017</t>
  </si>
  <si>
    <t>赖琴</t>
  </si>
  <si>
    <t>20043392018</t>
  </si>
  <si>
    <t>黎彪</t>
  </si>
  <si>
    <t>胸心外科岗</t>
  </si>
  <si>
    <t>岗位12</t>
  </si>
  <si>
    <t>20043392006</t>
  </si>
  <si>
    <t>余明阳</t>
  </si>
  <si>
    <t>重症医学科岗</t>
  </si>
  <si>
    <t>岗位13</t>
  </si>
  <si>
    <t>20043392010</t>
  </si>
  <si>
    <t>汪芹</t>
  </si>
  <si>
    <t>20043392008</t>
  </si>
  <si>
    <t>陈雪莲</t>
  </si>
  <si>
    <t>20043392009</t>
  </si>
  <si>
    <t>周照凯</t>
  </si>
  <si>
    <t>急诊科岗1</t>
  </si>
  <si>
    <t>岗位10</t>
  </si>
  <si>
    <t>20043392005</t>
  </si>
  <si>
    <t>李君兰</t>
  </si>
  <si>
    <t>妇产科岗</t>
  </si>
  <si>
    <t>岗位31</t>
  </si>
  <si>
    <t>20043392113</t>
  </si>
  <si>
    <t>李方丹</t>
  </si>
  <si>
    <t>区第二人民医院</t>
  </si>
  <si>
    <t>中西医临床岗</t>
  </si>
  <si>
    <t>岗位33</t>
  </si>
  <si>
    <t>20043392115</t>
  </si>
  <si>
    <t>王云廷</t>
  </si>
  <si>
    <t>麻醉岗</t>
  </si>
  <si>
    <t>岗位16</t>
  </si>
  <si>
    <t>20043392012</t>
  </si>
  <si>
    <t>苏芯</t>
  </si>
  <si>
    <t>区中医院</t>
  </si>
  <si>
    <t>超声岗</t>
  </si>
  <si>
    <t>岗位23</t>
  </si>
  <si>
    <t>20043392019</t>
  </si>
  <si>
    <t>杨祺伟</t>
  </si>
  <si>
    <t>放射岗</t>
  </si>
  <si>
    <t>岗位24</t>
  </si>
  <si>
    <t>20043392021</t>
  </si>
  <si>
    <t>朱大军</t>
  </si>
  <si>
    <t>国梁镇卫生院</t>
  </si>
  <si>
    <t>检验岗</t>
  </si>
  <si>
    <t>岗位58</t>
  </si>
  <si>
    <t>20043392226</t>
  </si>
  <si>
    <t>刘晓燕</t>
  </si>
  <si>
    <t>20043392227</t>
  </si>
  <si>
    <t>尹诗</t>
  </si>
  <si>
    <t>20043392229</t>
  </si>
  <si>
    <t>郑维兵</t>
  </si>
  <si>
    <t>区精神卫生中心</t>
  </si>
  <si>
    <t>公卫岗</t>
  </si>
  <si>
    <t>岗位40</t>
  </si>
  <si>
    <t>20043392118</t>
  </si>
  <si>
    <t>彭元星</t>
  </si>
  <si>
    <t>区疾病预防控制中心</t>
  </si>
  <si>
    <t>疾病预防与控制岗</t>
  </si>
  <si>
    <t>岗位25</t>
  </si>
  <si>
    <t>20043392025</t>
  </si>
  <si>
    <t>龚发权</t>
  </si>
  <si>
    <t>20043392029</t>
  </si>
  <si>
    <t>廖洁</t>
  </si>
  <si>
    <t>20043392027</t>
  </si>
  <si>
    <t>杨颖</t>
  </si>
  <si>
    <t>20043392023</t>
  </si>
  <si>
    <t>黄娅娟</t>
  </si>
  <si>
    <t>20043392022</t>
  </si>
  <si>
    <t>方保山</t>
  </si>
  <si>
    <t>20043392030</t>
  </si>
  <si>
    <t>王娅</t>
  </si>
  <si>
    <t>20043392024</t>
  </si>
  <si>
    <t>黄星谕</t>
  </si>
  <si>
    <t>20043392104</t>
  </si>
  <si>
    <t>李婷</t>
  </si>
  <si>
    <t>20043392103</t>
  </si>
  <si>
    <t>陈相如</t>
  </si>
  <si>
    <t>20043392028</t>
  </si>
  <si>
    <t>张鸿基</t>
  </si>
  <si>
    <t>卫生检验岗</t>
  </si>
  <si>
    <t>岗位26</t>
  </si>
  <si>
    <t>20043392110</t>
  </si>
  <si>
    <t>胡广萍</t>
  </si>
  <si>
    <t>20043392105</t>
  </si>
  <si>
    <t>舒明玥</t>
  </si>
  <si>
    <t>20043392108</t>
  </si>
  <si>
    <t>彭春琴</t>
  </si>
  <si>
    <t>20043392109</t>
  </si>
  <si>
    <t>黄清</t>
  </si>
  <si>
    <t>中医岗</t>
  </si>
  <si>
    <t>岗位44</t>
  </si>
  <si>
    <t>20043392119</t>
  </si>
  <si>
    <t>周洲</t>
  </si>
  <si>
    <t>20043392121</t>
  </si>
  <si>
    <t>詹鸿淋</t>
  </si>
  <si>
    <t>邮亭中心卫生院</t>
  </si>
  <si>
    <t>康复理疗岗</t>
  </si>
  <si>
    <t>岗位50</t>
  </si>
  <si>
    <t>20043392205</t>
  </si>
  <si>
    <t>柏铜</t>
  </si>
  <si>
    <t>20043392123</t>
  </si>
  <si>
    <t>李玟</t>
  </si>
  <si>
    <t>20043392124</t>
  </si>
  <si>
    <t>黎柏强</t>
  </si>
  <si>
    <t>20043392127</t>
  </si>
  <si>
    <t>谢阳</t>
  </si>
  <si>
    <t>20043392129</t>
  </si>
  <si>
    <t>帅金作</t>
  </si>
  <si>
    <t>20043392122</t>
  </si>
  <si>
    <t>毛婷</t>
  </si>
  <si>
    <t>20043392201</t>
  </si>
  <si>
    <t>唐静</t>
  </si>
  <si>
    <t>中药药房岗</t>
  </si>
  <si>
    <t>岗位60</t>
  </si>
  <si>
    <t>20043392313</t>
  </si>
  <si>
    <t>李涛涛</t>
  </si>
  <si>
    <t>20043392328</t>
  </si>
  <si>
    <t>龙瑞雪</t>
  </si>
  <si>
    <t>20043392329</t>
  </si>
  <si>
    <t>冯露</t>
  </si>
  <si>
    <t>大足区2020年上半年公开招聘事业单位工作人员笔试、面试、总成绩及体检人员公布表（四面试室）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</si>
</sst>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);[Red]\(0.00\)"/>
    <numFmt numFmtId="181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1" borderId="5" applyNumberFormat="0" applyAlignment="0" applyProtection="0"/>
    <xf numFmtId="0" fontId="8" fillId="12" borderId="6" applyNumberFormat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8" fillId="17" borderId="0" applyNumberFormat="0" applyBorder="0" applyAlignment="0" applyProtection="0"/>
    <xf numFmtId="0" fontId="10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26" fillId="0" borderId="10" xfId="51" applyNumberFormat="1" applyFont="1" applyBorder="1" applyAlignment="1">
      <alignment horizontal="center" vertical="center" shrinkToFit="1"/>
      <protection/>
    </xf>
    <xf numFmtId="0" fontId="3" fillId="18" borderId="10" xfId="0" applyFont="1" applyFill="1" applyBorder="1" applyAlignment="1">
      <alignment horizontal="center" vertical="center" shrinkToFit="1"/>
    </xf>
    <xf numFmtId="49" fontId="3" fillId="18" borderId="10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49" fontId="27" fillId="18" borderId="10" xfId="138" applyNumberFormat="1" applyFont="1" applyFill="1" applyBorder="1" applyAlignment="1">
      <alignment horizontal="center" vertical="center" shrinkToFit="1"/>
      <protection/>
    </xf>
    <xf numFmtId="181" fontId="3" fillId="18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181" fontId="28" fillId="19" borderId="10" xfId="120" applyNumberFormat="1" applyFont="1" applyFill="1" applyBorder="1" applyAlignment="1">
      <alignment horizontal="center" vertical="center" shrinkToFit="1"/>
      <protection/>
    </xf>
    <xf numFmtId="181" fontId="3" fillId="18" borderId="10" xfId="44" applyNumberFormat="1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</cellXfs>
  <cellStyles count="1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2 2 2" xfId="46"/>
    <cellStyle name="常规 2 2 2 2" xfId="47"/>
    <cellStyle name="常规 2 2 2 2 2" xfId="48"/>
    <cellStyle name="常规 2 2 2 3" xfId="49"/>
    <cellStyle name="常规 2 3" xfId="50"/>
    <cellStyle name="常规 2 3 2" xfId="51"/>
    <cellStyle name="常规 2 3 2 2" xfId="52"/>
    <cellStyle name="常规 2 3 2 2 2" xfId="53"/>
    <cellStyle name="常规 2 3 2 3" xfId="54"/>
    <cellStyle name="常规 2 3 3" xfId="55"/>
    <cellStyle name="常规 2 3 3 2" xfId="56"/>
    <cellStyle name="常规 2 3 3 2 2" xfId="57"/>
    <cellStyle name="常规 2 3 3 3" xfId="58"/>
    <cellStyle name="常规 2 3 4" xfId="59"/>
    <cellStyle name="常规 2 4" xfId="60"/>
    <cellStyle name="常规 2 4 2" xfId="61"/>
    <cellStyle name="常规 2 4 2 2" xfId="62"/>
    <cellStyle name="常规 2 4 2 2 2" xfId="63"/>
    <cellStyle name="常规 2 4 2 3" xfId="64"/>
    <cellStyle name="常规 2 4 3" xfId="65"/>
    <cellStyle name="常规 2 4 3 2" xfId="66"/>
    <cellStyle name="常规 2 4 3 3" xfId="67"/>
    <cellStyle name="常规 2 4 4" xfId="68"/>
    <cellStyle name="常规 2 4 5" xfId="69"/>
    <cellStyle name="常规 2 4 6" xfId="70"/>
    <cellStyle name="常规 2 5" xfId="71"/>
    <cellStyle name="常规 2 5 2" xfId="72"/>
    <cellStyle name="常规 2 5 2 2" xfId="73"/>
    <cellStyle name="常规 2 5 3" xfId="74"/>
    <cellStyle name="常规 2 6" xfId="75"/>
    <cellStyle name="常规 2 6 2" xfId="76"/>
    <cellStyle name="常规 2 6 2 2" xfId="77"/>
    <cellStyle name="常规 2 6 2 3" xfId="78"/>
    <cellStyle name="常规 2 6 3" xfId="79"/>
    <cellStyle name="常规 2 6 4" xfId="80"/>
    <cellStyle name="常规 2 7" xfId="81"/>
    <cellStyle name="常规 3" xfId="82"/>
    <cellStyle name="常规 3 2" xfId="83"/>
    <cellStyle name="常规 3 2 2" xfId="84"/>
    <cellStyle name="常规 3 2 2 2" xfId="85"/>
    <cellStyle name="常规 3 2 2 3" xfId="86"/>
    <cellStyle name="常规 3 2 3" xfId="87"/>
    <cellStyle name="常规 3 2 4" xfId="88"/>
    <cellStyle name="常规 3 2 5" xfId="89"/>
    <cellStyle name="常规 3 3" xfId="90"/>
    <cellStyle name="常规 3 3 2" xfId="91"/>
    <cellStyle name="常规 3 3 2 2" xfId="92"/>
    <cellStyle name="常规 3 3 2 3" xfId="93"/>
    <cellStyle name="常规 3 3 3" xfId="94"/>
    <cellStyle name="常规 3 3 4" xfId="95"/>
    <cellStyle name="常规 3 4" xfId="96"/>
    <cellStyle name="常规 3 4 2" xfId="97"/>
    <cellStyle name="常规 3 4 2 2" xfId="98"/>
    <cellStyle name="常规 3 4 3" xfId="99"/>
    <cellStyle name="常规 3 5" xfId="100"/>
    <cellStyle name="常规 3 5 2" xfId="101"/>
    <cellStyle name="常规 3 6" xfId="102"/>
    <cellStyle name="常规 4" xfId="103"/>
    <cellStyle name="常规 4 2" xfId="104"/>
    <cellStyle name="常规 4 2 2" xfId="105"/>
    <cellStyle name="常规 4 2 2 2" xfId="106"/>
    <cellStyle name="常规 4 2 2 3" xfId="107"/>
    <cellStyle name="常规 4 2 3" xfId="108"/>
    <cellStyle name="常规 4 2 4" xfId="109"/>
    <cellStyle name="常规 4 3" xfId="110"/>
    <cellStyle name="常规 4 3 2" xfId="111"/>
    <cellStyle name="常规 4 3 2 2" xfId="112"/>
    <cellStyle name="常规 4 3 3" xfId="113"/>
    <cellStyle name="常规 4 4" xfId="114"/>
    <cellStyle name="常规 4 4 2" xfId="115"/>
    <cellStyle name="常规 4 4 2 2" xfId="116"/>
    <cellStyle name="常规 4 4 2 3" xfId="117"/>
    <cellStyle name="常规 4 4 3" xfId="118"/>
    <cellStyle name="常规 4 4 4" xfId="119"/>
    <cellStyle name="常规 4 5" xfId="120"/>
    <cellStyle name="常规 5" xfId="121"/>
    <cellStyle name="常规 5 2" xfId="122"/>
    <cellStyle name="常规 5 2 2" xfId="123"/>
    <cellStyle name="常规 5 2 2 2" xfId="124"/>
    <cellStyle name="常规 5 2 2 3" xfId="125"/>
    <cellStyle name="常规 5 2 3" xfId="126"/>
    <cellStyle name="常规 5 2 4" xfId="127"/>
    <cellStyle name="常规 5 3" xfId="128"/>
    <cellStyle name="常规 5 4" xfId="129"/>
    <cellStyle name="常规 5 5" xfId="130"/>
    <cellStyle name="常规 6" xfId="131"/>
    <cellStyle name="常规 6 2" xfId="132"/>
    <cellStyle name="常规 6 2 2" xfId="133"/>
    <cellStyle name="常规 6 2 3" xfId="134"/>
    <cellStyle name="常规 6 3" xfId="135"/>
    <cellStyle name="常规 6 4" xfId="136"/>
    <cellStyle name="常规 6 5" xfId="137"/>
    <cellStyle name="常规 7" xfId="138"/>
    <cellStyle name="常规 7 2" xfId="139"/>
    <cellStyle name="常规 7 3" xfId="140"/>
    <cellStyle name="常规 8" xfId="141"/>
    <cellStyle name="常规 8 2" xfId="142"/>
    <cellStyle name="常规 9" xfId="143"/>
    <cellStyle name="Hyperlink" xfId="144"/>
    <cellStyle name="好" xfId="145"/>
    <cellStyle name="汇总" xfId="146"/>
    <cellStyle name="Currency" xfId="147"/>
    <cellStyle name="Currency [0]" xfId="148"/>
    <cellStyle name="计算" xfId="149"/>
    <cellStyle name="检查单元格" xfId="150"/>
    <cellStyle name="解释性文本" xfId="151"/>
    <cellStyle name="警告文本" xfId="152"/>
    <cellStyle name="链接单元格" xfId="153"/>
    <cellStyle name="Comma" xfId="154"/>
    <cellStyle name="Comma [0]" xfId="155"/>
    <cellStyle name="强调文字颜色 1" xfId="156"/>
    <cellStyle name="强调文字颜色 2" xfId="157"/>
    <cellStyle name="强调文字颜色 3" xfId="158"/>
    <cellStyle name="强调文字颜色 4" xfId="159"/>
    <cellStyle name="强调文字颜色 5" xfId="160"/>
    <cellStyle name="强调文字颜色 6" xfId="161"/>
    <cellStyle name="适中" xfId="162"/>
    <cellStyle name="输出" xfId="163"/>
    <cellStyle name="输入" xfId="164"/>
    <cellStyle name="Followed Hyperlink" xfId="165"/>
    <cellStyle name="注释" xfId="1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25" sqref="P25"/>
    </sheetView>
  </sheetViews>
  <sheetFormatPr defaultColWidth="9.00390625" defaultRowHeight="14.25"/>
  <cols>
    <col min="1" max="1" width="5.375" style="4" customWidth="1"/>
    <col min="2" max="2" width="20.75390625" style="5" customWidth="1"/>
    <col min="3" max="3" width="10.375" style="5" customWidth="1"/>
    <col min="4" max="4" width="8.25390625" style="4" customWidth="1"/>
    <col min="5" max="5" width="13.25390625" style="4" customWidth="1"/>
    <col min="6" max="6" width="7.875" style="4" customWidth="1"/>
    <col min="7" max="7" width="5.50390625" style="6" customWidth="1"/>
    <col min="8" max="8" width="8.375" style="6" customWidth="1"/>
    <col min="9" max="9" width="8.25390625" style="6" customWidth="1"/>
    <col min="10" max="10" width="6.75390625" style="6" customWidth="1"/>
    <col min="11" max="12" width="8.25390625" style="6" customWidth="1"/>
    <col min="13" max="13" width="9.00390625" style="6" customWidth="1"/>
    <col min="14" max="14" width="7.00390625" style="7" customWidth="1"/>
    <col min="15" max="16" width="7.00390625" style="4" customWidth="1"/>
    <col min="17" max="189" width="9.00390625" style="8" customWidth="1"/>
    <col min="190" max="16384" width="9.00390625" style="9" customWidth="1"/>
  </cols>
  <sheetData>
    <row r="1" spans="1:16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5" t="s">
        <v>2</v>
      </c>
      <c r="M3" s="25"/>
      <c r="N3" s="25"/>
      <c r="O3" s="25"/>
      <c r="P3" s="25"/>
    </row>
    <row r="4" spans="1:16" s="2" customFormat="1" ht="42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7" t="s">
        <v>11</v>
      </c>
      <c r="J4" s="17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</row>
    <row r="5" spans="1:255" s="3" customFormat="1" ht="17.25" customHeight="1">
      <c r="A5" s="11">
        <v>1</v>
      </c>
      <c r="B5" s="12" t="s">
        <v>19</v>
      </c>
      <c r="C5" s="12" t="s">
        <v>20</v>
      </c>
      <c r="D5" s="13" t="s">
        <v>21</v>
      </c>
      <c r="E5" s="13" t="s">
        <v>22</v>
      </c>
      <c r="F5" s="14" t="s">
        <v>23</v>
      </c>
      <c r="G5" s="15" t="s">
        <v>24</v>
      </c>
      <c r="H5" s="16">
        <v>59.5</v>
      </c>
      <c r="I5" s="16">
        <f aca="true" t="shared" si="0" ref="I5:I30">H5*0.3</f>
        <v>17.849999999999998</v>
      </c>
      <c r="J5" s="16">
        <v>57</v>
      </c>
      <c r="K5" s="19">
        <f aca="true" t="shared" si="1" ref="K5:K30">J5*0.3</f>
        <v>17.099999999999998</v>
      </c>
      <c r="L5" s="16">
        <v>75.6</v>
      </c>
      <c r="M5" s="19">
        <f>L5*0.4</f>
        <v>30.24</v>
      </c>
      <c r="N5" s="19">
        <f>I5+K5+M5</f>
        <v>65.19</v>
      </c>
      <c r="O5" s="20">
        <v>1</v>
      </c>
      <c r="P5" s="20" t="s">
        <v>25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3" customFormat="1" ht="17.25" customHeight="1">
      <c r="A6" s="11">
        <v>2</v>
      </c>
      <c r="B6" s="12" t="s">
        <v>19</v>
      </c>
      <c r="C6" s="12" t="s">
        <v>20</v>
      </c>
      <c r="D6" s="13" t="s">
        <v>21</v>
      </c>
      <c r="E6" s="13" t="s">
        <v>26</v>
      </c>
      <c r="F6" s="14" t="s">
        <v>27</v>
      </c>
      <c r="G6" s="15" t="s">
        <v>24</v>
      </c>
      <c r="H6" s="16">
        <v>52.5</v>
      </c>
      <c r="I6" s="16">
        <f t="shared" si="0"/>
        <v>15.75</v>
      </c>
      <c r="J6" s="16">
        <v>59.5</v>
      </c>
      <c r="K6" s="19">
        <f t="shared" si="1"/>
        <v>17.849999999999998</v>
      </c>
      <c r="L6" s="16">
        <v>78.2</v>
      </c>
      <c r="M6" s="19">
        <f>L6*0.4</f>
        <v>31.28</v>
      </c>
      <c r="N6" s="19">
        <f>I6+K6+M6</f>
        <v>64.88</v>
      </c>
      <c r="O6" s="20">
        <v>2</v>
      </c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3" customFormat="1" ht="17.25" customHeight="1">
      <c r="A7" s="11">
        <v>3</v>
      </c>
      <c r="B7" s="12" t="s">
        <v>19</v>
      </c>
      <c r="C7" s="12" t="s">
        <v>20</v>
      </c>
      <c r="D7" s="13" t="s">
        <v>21</v>
      </c>
      <c r="E7" s="13" t="s">
        <v>28</v>
      </c>
      <c r="F7" s="14" t="s">
        <v>29</v>
      </c>
      <c r="G7" s="15" t="s">
        <v>30</v>
      </c>
      <c r="H7" s="16">
        <v>59</v>
      </c>
      <c r="I7" s="16">
        <f t="shared" si="0"/>
        <v>17.7</v>
      </c>
      <c r="J7" s="16">
        <v>62</v>
      </c>
      <c r="K7" s="19">
        <f t="shared" si="1"/>
        <v>18.599999999999998</v>
      </c>
      <c r="L7" s="16" t="s">
        <v>31</v>
      </c>
      <c r="M7" s="16" t="s">
        <v>31</v>
      </c>
      <c r="N7" s="16" t="s">
        <v>31</v>
      </c>
      <c r="O7" s="20"/>
      <c r="P7" s="2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3" customFormat="1" ht="17.25" customHeight="1">
      <c r="A8" s="11">
        <v>4</v>
      </c>
      <c r="B8" s="12" t="s">
        <v>32</v>
      </c>
      <c r="C8" s="12" t="s">
        <v>33</v>
      </c>
      <c r="D8" s="13" t="s">
        <v>34</v>
      </c>
      <c r="E8" s="13" t="s">
        <v>35</v>
      </c>
      <c r="F8" s="14" t="s">
        <v>36</v>
      </c>
      <c r="G8" s="15" t="s">
        <v>30</v>
      </c>
      <c r="H8" s="16">
        <v>85.5</v>
      </c>
      <c r="I8" s="16">
        <f t="shared" si="0"/>
        <v>25.65</v>
      </c>
      <c r="J8" s="16">
        <v>73</v>
      </c>
      <c r="K8" s="19">
        <f t="shared" si="1"/>
        <v>21.9</v>
      </c>
      <c r="L8" s="16">
        <v>79.4</v>
      </c>
      <c r="M8" s="19">
        <f aca="true" t="shared" si="2" ref="M8:M30">L8*0.4</f>
        <v>31.760000000000005</v>
      </c>
      <c r="N8" s="19">
        <f aca="true" t="shared" si="3" ref="N8:N30">I8+K8+M8</f>
        <v>79.31</v>
      </c>
      <c r="O8" s="20">
        <v>1</v>
      </c>
      <c r="P8" s="20" t="s">
        <v>25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3" customFormat="1" ht="17.25" customHeight="1">
      <c r="A9" s="11">
        <v>5</v>
      </c>
      <c r="B9" s="12" t="s">
        <v>32</v>
      </c>
      <c r="C9" s="12" t="s">
        <v>33</v>
      </c>
      <c r="D9" s="13" t="s">
        <v>34</v>
      </c>
      <c r="E9" s="13" t="s">
        <v>37</v>
      </c>
      <c r="F9" s="14" t="s">
        <v>38</v>
      </c>
      <c r="G9" s="15" t="s">
        <v>30</v>
      </c>
      <c r="H9" s="16">
        <v>78</v>
      </c>
      <c r="I9" s="16">
        <f t="shared" si="0"/>
        <v>23.4</v>
      </c>
      <c r="J9" s="16">
        <v>72.5</v>
      </c>
      <c r="K9" s="19">
        <f t="shared" si="1"/>
        <v>21.75</v>
      </c>
      <c r="L9" s="16">
        <v>82</v>
      </c>
      <c r="M9" s="19">
        <f t="shared" si="2"/>
        <v>32.800000000000004</v>
      </c>
      <c r="N9" s="19">
        <f t="shared" si="3"/>
        <v>77.95</v>
      </c>
      <c r="O9" s="20">
        <v>2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3" customFormat="1" ht="17.25" customHeight="1">
      <c r="A10" s="11">
        <v>6</v>
      </c>
      <c r="B10" s="12" t="s">
        <v>32</v>
      </c>
      <c r="C10" s="12" t="s">
        <v>33</v>
      </c>
      <c r="D10" s="13" t="s">
        <v>34</v>
      </c>
      <c r="E10" s="13" t="s">
        <v>39</v>
      </c>
      <c r="F10" s="14" t="s">
        <v>40</v>
      </c>
      <c r="G10" s="15" t="s">
        <v>30</v>
      </c>
      <c r="H10" s="16">
        <v>81.5</v>
      </c>
      <c r="I10" s="16">
        <f t="shared" si="0"/>
        <v>24.45</v>
      </c>
      <c r="J10" s="16">
        <v>71</v>
      </c>
      <c r="K10" s="19">
        <f t="shared" si="1"/>
        <v>21.3</v>
      </c>
      <c r="L10" s="16">
        <v>77.4</v>
      </c>
      <c r="M10" s="19">
        <f t="shared" si="2"/>
        <v>30.960000000000004</v>
      </c>
      <c r="N10" s="19">
        <f t="shared" si="3"/>
        <v>76.71000000000001</v>
      </c>
      <c r="O10" s="20">
        <v>3</v>
      </c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3" customFormat="1" ht="17.25" customHeight="1">
      <c r="A11" s="11">
        <v>7</v>
      </c>
      <c r="B11" s="12" t="s">
        <v>41</v>
      </c>
      <c r="C11" s="12" t="s">
        <v>42</v>
      </c>
      <c r="D11" s="13" t="s">
        <v>43</v>
      </c>
      <c r="E11" s="13" t="s">
        <v>44</v>
      </c>
      <c r="F11" s="14" t="s">
        <v>45</v>
      </c>
      <c r="G11" s="15" t="s">
        <v>24</v>
      </c>
      <c r="H11" s="16">
        <v>70</v>
      </c>
      <c r="I11" s="16">
        <f t="shared" si="0"/>
        <v>21</v>
      </c>
      <c r="J11" s="16">
        <v>60.5</v>
      </c>
      <c r="K11" s="19">
        <f t="shared" si="1"/>
        <v>18.15</v>
      </c>
      <c r="L11" s="16">
        <v>83.4</v>
      </c>
      <c r="M11" s="19">
        <f t="shared" si="2"/>
        <v>33.36000000000001</v>
      </c>
      <c r="N11" s="19">
        <f t="shared" si="3"/>
        <v>72.51</v>
      </c>
      <c r="O11" s="20">
        <v>1</v>
      </c>
      <c r="P11" s="20" t="s">
        <v>25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3" customFormat="1" ht="17.25" customHeight="1">
      <c r="A12" s="11">
        <v>8</v>
      </c>
      <c r="B12" s="12" t="s">
        <v>41</v>
      </c>
      <c r="C12" s="12" t="s">
        <v>42</v>
      </c>
      <c r="D12" s="13" t="s">
        <v>43</v>
      </c>
      <c r="E12" s="13" t="s">
        <v>46</v>
      </c>
      <c r="F12" s="14" t="s">
        <v>47</v>
      </c>
      <c r="G12" s="15" t="s">
        <v>24</v>
      </c>
      <c r="H12" s="16">
        <v>66</v>
      </c>
      <c r="I12" s="16">
        <f t="shared" si="0"/>
        <v>19.8</v>
      </c>
      <c r="J12" s="16">
        <v>66.5</v>
      </c>
      <c r="K12" s="19">
        <f t="shared" si="1"/>
        <v>19.95</v>
      </c>
      <c r="L12" s="16">
        <v>79.6</v>
      </c>
      <c r="M12" s="19">
        <f t="shared" si="2"/>
        <v>31.84</v>
      </c>
      <c r="N12" s="19">
        <f t="shared" si="3"/>
        <v>71.59</v>
      </c>
      <c r="O12" s="20">
        <v>2</v>
      </c>
      <c r="P12" s="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3" customFormat="1" ht="17.25" customHeight="1">
      <c r="A13" s="11">
        <v>9</v>
      </c>
      <c r="B13" s="12" t="s">
        <v>48</v>
      </c>
      <c r="C13" s="12" t="s">
        <v>49</v>
      </c>
      <c r="D13" s="13" t="s">
        <v>50</v>
      </c>
      <c r="E13" s="13" t="s">
        <v>51</v>
      </c>
      <c r="F13" s="14" t="s">
        <v>52</v>
      </c>
      <c r="G13" s="15" t="s">
        <v>30</v>
      </c>
      <c r="H13" s="16">
        <v>82</v>
      </c>
      <c r="I13" s="16">
        <f t="shared" si="0"/>
        <v>24.599999999999998</v>
      </c>
      <c r="J13" s="16">
        <v>69</v>
      </c>
      <c r="K13" s="19">
        <f t="shared" si="1"/>
        <v>20.7</v>
      </c>
      <c r="L13" s="16">
        <v>84.2</v>
      </c>
      <c r="M13" s="19">
        <f t="shared" si="2"/>
        <v>33.68</v>
      </c>
      <c r="N13" s="19">
        <f t="shared" si="3"/>
        <v>78.97999999999999</v>
      </c>
      <c r="O13" s="20">
        <v>1</v>
      </c>
      <c r="P13" s="20" t="s">
        <v>25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3" customFormat="1" ht="17.25" customHeight="1">
      <c r="A14" s="11">
        <v>10</v>
      </c>
      <c r="B14" s="12" t="s">
        <v>48</v>
      </c>
      <c r="C14" s="12" t="s">
        <v>49</v>
      </c>
      <c r="D14" s="13" t="s">
        <v>50</v>
      </c>
      <c r="E14" s="13" t="s">
        <v>53</v>
      </c>
      <c r="F14" s="14" t="s">
        <v>54</v>
      </c>
      <c r="G14" s="15" t="s">
        <v>30</v>
      </c>
      <c r="H14" s="16">
        <v>52.5</v>
      </c>
      <c r="I14" s="16">
        <f t="shared" si="0"/>
        <v>15.75</v>
      </c>
      <c r="J14" s="16">
        <v>55.5</v>
      </c>
      <c r="K14" s="19">
        <f t="shared" si="1"/>
        <v>16.65</v>
      </c>
      <c r="L14" s="16">
        <v>75.6</v>
      </c>
      <c r="M14" s="19">
        <f t="shared" si="2"/>
        <v>30.24</v>
      </c>
      <c r="N14" s="19">
        <f t="shared" si="3"/>
        <v>62.64</v>
      </c>
      <c r="O14" s="20">
        <v>2</v>
      </c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3" customFormat="1" ht="17.25" customHeight="1">
      <c r="A15" s="11">
        <v>11</v>
      </c>
      <c r="B15" s="12" t="s">
        <v>48</v>
      </c>
      <c r="C15" s="12" t="s">
        <v>49</v>
      </c>
      <c r="D15" s="13" t="s">
        <v>50</v>
      </c>
      <c r="E15" s="13" t="s">
        <v>55</v>
      </c>
      <c r="F15" s="14" t="s">
        <v>56</v>
      </c>
      <c r="G15" s="15" t="s">
        <v>30</v>
      </c>
      <c r="H15" s="16">
        <v>47</v>
      </c>
      <c r="I15" s="16">
        <f t="shared" si="0"/>
        <v>14.1</v>
      </c>
      <c r="J15" s="16">
        <v>42</v>
      </c>
      <c r="K15" s="19">
        <f t="shared" si="1"/>
        <v>12.6</v>
      </c>
      <c r="L15" s="16">
        <v>75.2</v>
      </c>
      <c r="M15" s="19">
        <f t="shared" si="2"/>
        <v>30.080000000000002</v>
      </c>
      <c r="N15" s="19">
        <f t="shared" si="3"/>
        <v>56.78</v>
      </c>
      <c r="O15" s="20">
        <v>3</v>
      </c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3" customFormat="1" ht="17.25" customHeight="1">
      <c r="A16" s="11">
        <v>12</v>
      </c>
      <c r="B16" s="12" t="s">
        <v>57</v>
      </c>
      <c r="C16" s="12" t="s">
        <v>58</v>
      </c>
      <c r="D16" s="13" t="s">
        <v>59</v>
      </c>
      <c r="E16" s="13" t="s">
        <v>60</v>
      </c>
      <c r="F16" s="14" t="s">
        <v>61</v>
      </c>
      <c r="G16" s="15" t="s">
        <v>24</v>
      </c>
      <c r="H16" s="16">
        <v>77</v>
      </c>
      <c r="I16" s="16">
        <f t="shared" si="0"/>
        <v>23.099999999999998</v>
      </c>
      <c r="J16" s="16">
        <v>69.5</v>
      </c>
      <c r="K16" s="19">
        <f t="shared" si="1"/>
        <v>20.849999999999998</v>
      </c>
      <c r="L16" s="16">
        <v>82</v>
      </c>
      <c r="M16" s="19">
        <f t="shared" si="2"/>
        <v>32.800000000000004</v>
      </c>
      <c r="N16" s="19">
        <f t="shared" si="3"/>
        <v>76.75</v>
      </c>
      <c r="O16" s="20">
        <v>1</v>
      </c>
      <c r="P16" s="20" t="s">
        <v>25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3" customFormat="1" ht="17.25" customHeight="1">
      <c r="A17" s="11">
        <v>13</v>
      </c>
      <c r="B17" s="12" t="s">
        <v>57</v>
      </c>
      <c r="C17" s="12" t="s">
        <v>58</v>
      </c>
      <c r="D17" s="13" t="s">
        <v>59</v>
      </c>
      <c r="E17" s="13" t="s">
        <v>62</v>
      </c>
      <c r="F17" s="14" t="s">
        <v>63</v>
      </c>
      <c r="G17" s="15" t="s">
        <v>24</v>
      </c>
      <c r="H17" s="16">
        <v>77</v>
      </c>
      <c r="I17" s="16">
        <f t="shared" si="0"/>
        <v>23.099999999999998</v>
      </c>
      <c r="J17" s="16">
        <v>73</v>
      </c>
      <c r="K17" s="19">
        <f t="shared" si="1"/>
        <v>21.9</v>
      </c>
      <c r="L17" s="16">
        <v>76.6</v>
      </c>
      <c r="M17" s="19">
        <f t="shared" si="2"/>
        <v>30.64</v>
      </c>
      <c r="N17" s="19">
        <f t="shared" si="3"/>
        <v>75.64</v>
      </c>
      <c r="O17" s="20">
        <v>2</v>
      </c>
      <c r="P17" s="20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ht="17.25" customHeight="1">
      <c r="A18" s="11">
        <v>14</v>
      </c>
      <c r="B18" s="12" t="s">
        <v>57</v>
      </c>
      <c r="C18" s="12" t="s">
        <v>58</v>
      </c>
      <c r="D18" s="13" t="s">
        <v>59</v>
      </c>
      <c r="E18" s="13" t="s">
        <v>64</v>
      </c>
      <c r="F18" s="14" t="s">
        <v>65</v>
      </c>
      <c r="G18" s="15" t="s">
        <v>30</v>
      </c>
      <c r="H18" s="16">
        <v>74.5</v>
      </c>
      <c r="I18" s="16">
        <f t="shared" si="0"/>
        <v>22.349999999999998</v>
      </c>
      <c r="J18" s="16">
        <v>69.5</v>
      </c>
      <c r="K18" s="19">
        <f t="shared" si="1"/>
        <v>20.849999999999998</v>
      </c>
      <c r="L18" s="16">
        <v>76</v>
      </c>
      <c r="M18" s="19">
        <f t="shared" si="2"/>
        <v>30.400000000000002</v>
      </c>
      <c r="N18" s="19">
        <f t="shared" si="3"/>
        <v>73.6</v>
      </c>
      <c r="O18" s="20">
        <v>3</v>
      </c>
      <c r="P18" s="20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ht="17.25" customHeight="1">
      <c r="A19" s="11">
        <v>15</v>
      </c>
      <c r="B19" s="12" t="s">
        <v>66</v>
      </c>
      <c r="C19" s="12" t="s">
        <v>67</v>
      </c>
      <c r="D19" s="13" t="s">
        <v>68</v>
      </c>
      <c r="E19" s="13" t="s">
        <v>69</v>
      </c>
      <c r="F19" s="14" t="s">
        <v>70</v>
      </c>
      <c r="G19" s="15" t="s">
        <v>24</v>
      </c>
      <c r="H19" s="16">
        <v>85.5</v>
      </c>
      <c r="I19" s="16">
        <f t="shared" si="0"/>
        <v>25.65</v>
      </c>
      <c r="J19" s="16">
        <v>73</v>
      </c>
      <c r="K19" s="19">
        <f t="shared" si="1"/>
        <v>21.9</v>
      </c>
      <c r="L19" s="16">
        <v>83</v>
      </c>
      <c r="M19" s="19">
        <f t="shared" si="2"/>
        <v>33.2</v>
      </c>
      <c r="N19" s="19">
        <f t="shared" si="3"/>
        <v>80.75</v>
      </c>
      <c r="O19" s="20">
        <v>1</v>
      </c>
      <c r="P19" s="20" t="s">
        <v>25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ht="17.25" customHeight="1">
      <c r="A20" s="11">
        <v>16</v>
      </c>
      <c r="B20" s="12" t="s">
        <v>66</v>
      </c>
      <c r="C20" s="12" t="s">
        <v>67</v>
      </c>
      <c r="D20" s="13" t="s">
        <v>68</v>
      </c>
      <c r="E20" s="13" t="s">
        <v>71</v>
      </c>
      <c r="F20" s="14" t="s">
        <v>72</v>
      </c>
      <c r="G20" s="15" t="s">
        <v>24</v>
      </c>
      <c r="H20" s="16">
        <v>83</v>
      </c>
      <c r="I20" s="16">
        <f t="shared" si="0"/>
        <v>24.9</v>
      </c>
      <c r="J20" s="16">
        <v>76.5</v>
      </c>
      <c r="K20" s="19">
        <f t="shared" si="1"/>
        <v>22.95</v>
      </c>
      <c r="L20" s="16">
        <v>81.4</v>
      </c>
      <c r="M20" s="19">
        <f t="shared" si="2"/>
        <v>32.56</v>
      </c>
      <c r="N20" s="19">
        <f t="shared" si="3"/>
        <v>80.41</v>
      </c>
      <c r="O20" s="20">
        <v>2</v>
      </c>
      <c r="P20" s="20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ht="17.25" customHeight="1">
      <c r="A21" s="11">
        <v>17</v>
      </c>
      <c r="B21" s="12" t="s">
        <v>66</v>
      </c>
      <c r="C21" s="12" t="s">
        <v>67</v>
      </c>
      <c r="D21" s="13" t="s">
        <v>68</v>
      </c>
      <c r="E21" s="13" t="s">
        <v>73</v>
      </c>
      <c r="F21" s="14" t="s">
        <v>74</v>
      </c>
      <c r="G21" s="15" t="s">
        <v>24</v>
      </c>
      <c r="H21" s="16">
        <v>85</v>
      </c>
      <c r="I21" s="16">
        <f t="shared" si="0"/>
        <v>25.5</v>
      </c>
      <c r="J21" s="16">
        <v>70.5</v>
      </c>
      <c r="K21" s="19">
        <f t="shared" si="1"/>
        <v>21.15</v>
      </c>
      <c r="L21" s="16">
        <v>81.4</v>
      </c>
      <c r="M21" s="19">
        <f t="shared" si="2"/>
        <v>32.56</v>
      </c>
      <c r="N21" s="19">
        <f t="shared" si="3"/>
        <v>79.21000000000001</v>
      </c>
      <c r="O21" s="20">
        <v>3</v>
      </c>
      <c r="P21" s="20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ht="17.25" customHeight="1">
      <c r="A22" s="11">
        <v>18</v>
      </c>
      <c r="B22" s="12" t="s">
        <v>75</v>
      </c>
      <c r="C22" s="12" t="s">
        <v>76</v>
      </c>
      <c r="D22" s="13" t="s">
        <v>77</v>
      </c>
      <c r="E22" s="13" t="s">
        <v>78</v>
      </c>
      <c r="F22" s="14" t="s">
        <v>79</v>
      </c>
      <c r="G22" s="15" t="s">
        <v>24</v>
      </c>
      <c r="H22" s="16">
        <v>88.5</v>
      </c>
      <c r="I22" s="16">
        <f t="shared" si="0"/>
        <v>26.55</v>
      </c>
      <c r="J22" s="16">
        <v>70.5</v>
      </c>
      <c r="K22" s="19">
        <f t="shared" si="1"/>
        <v>21.15</v>
      </c>
      <c r="L22" s="16">
        <v>82.6</v>
      </c>
      <c r="M22" s="19">
        <f t="shared" si="2"/>
        <v>33.04</v>
      </c>
      <c r="N22" s="19">
        <f t="shared" si="3"/>
        <v>80.74000000000001</v>
      </c>
      <c r="O22" s="20">
        <v>1</v>
      </c>
      <c r="P22" s="20" t="s">
        <v>25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16" ht="17.25" customHeight="1">
      <c r="A23" s="11">
        <v>19</v>
      </c>
      <c r="B23" s="12" t="s">
        <v>75</v>
      </c>
      <c r="C23" s="12" t="s">
        <v>76</v>
      </c>
      <c r="D23" s="13" t="s">
        <v>77</v>
      </c>
      <c r="E23" s="13" t="s">
        <v>80</v>
      </c>
      <c r="F23" s="14" t="s">
        <v>81</v>
      </c>
      <c r="G23" s="15" t="s">
        <v>24</v>
      </c>
      <c r="H23" s="16">
        <v>87</v>
      </c>
      <c r="I23" s="16">
        <f t="shared" si="0"/>
        <v>26.099999999999998</v>
      </c>
      <c r="J23" s="16">
        <v>67</v>
      </c>
      <c r="K23" s="19">
        <f t="shared" si="1"/>
        <v>20.099999999999998</v>
      </c>
      <c r="L23" s="16">
        <v>79.2</v>
      </c>
      <c r="M23" s="19">
        <f t="shared" si="2"/>
        <v>31.680000000000003</v>
      </c>
      <c r="N23" s="19">
        <f t="shared" si="3"/>
        <v>77.88</v>
      </c>
      <c r="O23" s="20">
        <v>2</v>
      </c>
      <c r="P23" s="20"/>
    </row>
    <row r="24" spans="1:255" ht="17.25" customHeight="1">
      <c r="A24" s="11">
        <v>20</v>
      </c>
      <c r="B24" s="12" t="s">
        <v>75</v>
      </c>
      <c r="C24" s="12" t="s">
        <v>76</v>
      </c>
      <c r="D24" s="13" t="s">
        <v>77</v>
      </c>
      <c r="E24" s="13" t="s">
        <v>82</v>
      </c>
      <c r="F24" s="14" t="s">
        <v>83</v>
      </c>
      <c r="G24" s="15" t="s">
        <v>24</v>
      </c>
      <c r="H24" s="16">
        <v>80</v>
      </c>
      <c r="I24" s="16">
        <f t="shared" si="0"/>
        <v>24</v>
      </c>
      <c r="J24" s="16">
        <v>67</v>
      </c>
      <c r="K24" s="19">
        <f t="shared" si="1"/>
        <v>20.099999999999998</v>
      </c>
      <c r="L24" s="16">
        <v>77</v>
      </c>
      <c r="M24" s="19">
        <f t="shared" si="2"/>
        <v>30.8</v>
      </c>
      <c r="N24" s="19">
        <f t="shared" si="3"/>
        <v>74.89999999999999</v>
      </c>
      <c r="O24" s="20">
        <v>3</v>
      </c>
      <c r="P24" s="20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ht="17.25" customHeight="1">
      <c r="A25" s="11">
        <v>21</v>
      </c>
      <c r="B25" s="12" t="s">
        <v>75</v>
      </c>
      <c r="C25" s="12" t="s">
        <v>84</v>
      </c>
      <c r="D25" s="13" t="s">
        <v>85</v>
      </c>
      <c r="E25" s="13" t="s">
        <v>86</v>
      </c>
      <c r="F25" s="14" t="s">
        <v>87</v>
      </c>
      <c r="G25" s="15" t="s">
        <v>24</v>
      </c>
      <c r="H25" s="16">
        <v>87</v>
      </c>
      <c r="I25" s="16">
        <f t="shared" si="0"/>
        <v>26.099999999999998</v>
      </c>
      <c r="J25" s="16">
        <v>71</v>
      </c>
      <c r="K25" s="19">
        <f t="shared" si="1"/>
        <v>21.3</v>
      </c>
      <c r="L25" s="16">
        <v>80</v>
      </c>
      <c r="M25" s="19">
        <f t="shared" si="2"/>
        <v>32</v>
      </c>
      <c r="N25" s="19">
        <f t="shared" si="3"/>
        <v>79.4</v>
      </c>
      <c r="O25" s="20">
        <v>1</v>
      </c>
      <c r="P25" s="20" t="s">
        <v>25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ht="17.25" customHeight="1">
      <c r="A26" s="11">
        <v>22</v>
      </c>
      <c r="B26" s="12" t="s">
        <v>75</v>
      </c>
      <c r="C26" s="12" t="s">
        <v>84</v>
      </c>
      <c r="D26" s="13" t="s">
        <v>85</v>
      </c>
      <c r="E26" s="13" t="s">
        <v>88</v>
      </c>
      <c r="F26" s="14" t="s">
        <v>89</v>
      </c>
      <c r="G26" s="15" t="s">
        <v>24</v>
      </c>
      <c r="H26" s="16">
        <v>81.5</v>
      </c>
      <c r="I26" s="16">
        <f t="shared" si="0"/>
        <v>24.45</v>
      </c>
      <c r="J26" s="16">
        <v>63.5</v>
      </c>
      <c r="K26" s="19">
        <f t="shared" si="1"/>
        <v>19.05</v>
      </c>
      <c r="L26" s="16">
        <v>76.4</v>
      </c>
      <c r="M26" s="19">
        <f t="shared" si="2"/>
        <v>30.560000000000002</v>
      </c>
      <c r="N26" s="19">
        <f t="shared" si="3"/>
        <v>74.06</v>
      </c>
      <c r="O26" s="20">
        <v>2</v>
      </c>
      <c r="P26" s="2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7.25" customHeight="1">
      <c r="A27" s="11">
        <v>23</v>
      </c>
      <c r="B27" s="12" t="s">
        <v>75</v>
      </c>
      <c r="C27" s="12" t="s">
        <v>84</v>
      </c>
      <c r="D27" s="13" t="s">
        <v>85</v>
      </c>
      <c r="E27" s="13" t="s">
        <v>90</v>
      </c>
      <c r="F27" s="14" t="s">
        <v>91</v>
      </c>
      <c r="G27" s="15" t="s">
        <v>24</v>
      </c>
      <c r="H27" s="16">
        <v>76</v>
      </c>
      <c r="I27" s="16">
        <f t="shared" si="0"/>
        <v>22.8</v>
      </c>
      <c r="J27" s="16">
        <v>62.5</v>
      </c>
      <c r="K27" s="19">
        <f t="shared" si="1"/>
        <v>18.75</v>
      </c>
      <c r="L27" s="16">
        <v>76.4</v>
      </c>
      <c r="M27" s="19">
        <f t="shared" si="2"/>
        <v>30.560000000000002</v>
      </c>
      <c r="N27" s="19">
        <f t="shared" si="3"/>
        <v>72.11</v>
      </c>
      <c r="O27" s="20">
        <v>3</v>
      </c>
      <c r="P27" s="20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ht="17.25" customHeight="1">
      <c r="A28" s="11">
        <v>24</v>
      </c>
      <c r="B28" s="12" t="s">
        <v>92</v>
      </c>
      <c r="C28" s="12" t="s">
        <v>93</v>
      </c>
      <c r="D28" s="13" t="s">
        <v>94</v>
      </c>
      <c r="E28" s="13" t="s">
        <v>95</v>
      </c>
      <c r="F28" s="14" t="s">
        <v>96</v>
      </c>
      <c r="G28" s="15" t="s">
        <v>30</v>
      </c>
      <c r="H28" s="16">
        <v>84</v>
      </c>
      <c r="I28" s="16">
        <f t="shared" si="0"/>
        <v>25.2</v>
      </c>
      <c r="J28" s="16">
        <v>72.5</v>
      </c>
      <c r="K28" s="19">
        <f t="shared" si="1"/>
        <v>21.75</v>
      </c>
      <c r="L28" s="16">
        <v>81</v>
      </c>
      <c r="M28" s="19">
        <f t="shared" si="2"/>
        <v>32.4</v>
      </c>
      <c r="N28" s="19">
        <f t="shared" si="3"/>
        <v>79.35</v>
      </c>
      <c r="O28" s="20">
        <v>1</v>
      </c>
      <c r="P28" s="20" t="s">
        <v>25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ht="17.25" customHeight="1">
      <c r="A29" s="11">
        <v>25</v>
      </c>
      <c r="B29" s="12" t="s">
        <v>92</v>
      </c>
      <c r="C29" s="12" t="s">
        <v>93</v>
      </c>
      <c r="D29" s="13" t="s">
        <v>94</v>
      </c>
      <c r="E29" s="13" t="s">
        <v>97</v>
      </c>
      <c r="F29" s="14" t="s">
        <v>98</v>
      </c>
      <c r="G29" s="15" t="s">
        <v>24</v>
      </c>
      <c r="H29" s="16">
        <v>81.5</v>
      </c>
      <c r="I29" s="16">
        <f t="shared" si="0"/>
        <v>24.45</v>
      </c>
      <c r="J29" s="16">
        <v>72</v>
      </c>
      <c r="K29" s="19">
        <f t="shared" si="1"/>
        <v>21.599999999999998</v>
      </c>
      <c r="L29" s="16">
        <v>81.2</v>
      </c>
      <c r="M29" s="19">
        <f t="shared" si="2"/>
        <v>32.480000000000004</v>
      </c>
      <c r="N29" s="19">
        <f t="shared" si="3"/>
        <v>78.53</v>
      </c>
      <c r="O29" s="20">
        <v>2</v>
      </c>
      <c r="P29" s="20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ht="17.25" customHeight="1">
      <c r="A30" s="11">
        <v>26</v>
      </c>
      <c r="B30" s="12" t="s">
        <v>92</v>
      </c>
      <c r="C30" s="12" t="s">
        <v>93</v>
      </c>
      <c r="D30" s="13" t="s">
        <v>94</v>
      </c>
      <c r="E30" s="13" t="s">
        <v>99</v>
      </c>
      <c r="F30" s="14" t="s">
        <v>100</v>
      </c>
      <c r="G30" s="15" t="s">
        <v>30</v>
      </c>
      <c r="H30" s="16">
        <v>81</v>
      </c>
      <c r="I30" s="16">
        <f t="shared" si="0"/>
        <v>24.3</v>
      </c>
      <c r="J30" s="16">
        <v>71.5</v>
      </c>
      <c r="K30" s="19">
        <f t="shared" si="1"/>
        <v>21.45</v>
      </c>
      <c r="L30" s="16">
        <v>78.6</v>
      </c>
      <c r="M30" s="19">
        <f t="shared" si="2"/>
        <v>31.439999999999998</v>
      </c>
      <c r="N30" s="19">
        <f t="shared" si="3"/>
        <v>77.19</v>
      </c>
      <c r="O30" s="20">
        <v>3</v>
      </c>
      <c r="P30" s="20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</sheetData>
  <sheetProtection/>
  <mergeCells count="4">
    <mergeCell ref="A1:P1"/>
    <mergeCell ref="A2:P2"/>
    <mergeCell ref="A3:K3"/>
    <mergeCell ref="L3:P3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1">
      <selection activeCell="P24" sqref="P24"/>
    </sheetView>
  </sheetViews>
  <sheetFormatPr defaultColWidth="9.00390625" defaultRowHeight="14.25"/>
  <cols>
    <col min="1" max="1" width="5.375" style="4" customWidth="1"/>
    <col min="2" max="2" width="20.75390625" style="5" customWidth="1"/>
    <col min="3" max="3" width="10.375" style="5" customWidth="1"/>
    <col min="4" max="4" width="8.25390625" style="4" customWidth="1"/>
    <col min="5" max="5" width="13.25390625" style="4" customWidth="1"/>
    <col min="6" max="6" width="7.875" style="4" customWidth="1"/>
    <col min="7" max="7" width="5.50390625" style="6" customWidth="1"/>
    <col min="8" max="8" width="8.375" style="6" customWidth="1"/>
    <col min="9" max="9" width="8.25390625" style="6" customWidth="1"/>
    <col min="10" max="10" width="6.75390625" style="6" customWidth="1"/>
    <col min="11" max="12" width="8.25390625" style="6" customWidth="1"/>
    <col min="13" max="13" width="9.00390625" style="6" customWidth="1"/>
    <col min="14" max="14" width="7.00390625" style="7" customWidth="1"/>
    <col min="15" max="16" width="7.00390625" style="4" customWidth="1"/>
    <col min="17" max="189" width="9.00390625" style="8" customWidth="1"/>
    <col min="190" max="16384" width="9.00390625" style="9" customWidth="1"/>
  </cols>
  <sheetData>
    <row r="1" spans="1:16" ht="24" customHeight="1">
      <c r="A1" s="24" t="s">
        <v>101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" customHeight="1">
      <c r="A2" s="25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5" t="s">
        <v>2</v>
      </c>
      <c r="M3" s="25"/>
      <c r="N3" s="25"/>
      <c r="O3" s="25"/>
      <c r="P3" s="25"/>
    </row>
    <row r="4" spans="1:16" s="2" customFormat="1" ht="42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7" t="s">
        <v>11</v>
      </c>
      <c r="J4" s="17" t="s">
        <v>12</v>
      </c>
      <c r="K4" s="10" t="s">
        <v>13</v>
      </c>
      <c r="L4" s="10" t="s">
        <v>103</v>
      </c>
      <c r="M4" s="10" t="s">
        <v>104</v>
      </c>
      <c r="N4" s="10" t="s">
        <v>16</v>
      </c>
      <c r="O4" s="10" t="s">
        <v>17</v>
      </c>
      <c r="P4" s="10" t="s">
        <v>18</v>
      </c>
    </row>
    <row r="5" spans="1:16" s="3" customFormat="1" ht="18.75" customHeight="1">
      <c r="A5" s="11">
        <v>1</v>
      </c>
      <c r="B5" s="12" t="s">
        <v>105</v>
      </c>
      <c r="C5" s="12" t="s">
        <v>106</v>
      </c>
      <c r="D5" s="13" t="s">
        <v>107</v>
      </c>
      <c r="E5" s="13" t="s">
        <v>108</v>
      </c>
      <c r="F5" s="14" t="s">
        <v>109</v>
      </c>
      <c r="G5" s="15" t="s">
        <v>24</v>
      </c>
      <c r="H5" s="16">
        <v>82.5</v>
      </c>
      <c r="I5" s="16">
        <f aca="true" t="shared" si="0" ref="I5:I28">H5*0.3</f>
        <v>24.75</v>
      </c>
      <c r="J5" s="16">
        <v>66</v>
      </c>
      <c r="K5" s="19">
        <f aca="true" t="shared" si="1" ref="K5:K28">J5*0.3</f>
        <v>19.8</v>
      </c>
      <c r="L5" s="16">
        <v>82.4</v>
      </c>
      <c r="M5" s="19">
        <f aca="true" t="shared" si="2" ref="M5:M19">L5*0.4</f>
        <v>32.96</v>
      </c>
      <c r="N5" s="19">
        <f aca="true" t="shared" si="3" ref="N5:N19">I5+K5+M5</f>
        <v>77.50999999999999</v>
      </c>
      <c r="O5" s="20">
        <v>1</v>
      </c>
      <c r="P5" s="20" t="s">
        <v>25</v>
      </c>
    </row>
    <row r="6" spans="1:255" s="3" customFormat="1" ht="18.75" customHeight="1">
      <c r="A6" s="11">
        <v>2</v>
      </c>
      <c r="B6" s="12" t="s">
        <v>105</v>
      </c>
      <c r="C6" s="12" t="s">
        <v>106</v>
      </c>
      <c r="D6" s="13" t="s">
        <v>107</v>
      </c>
      <c r="E6" s="13" t="s">
        <v>110</v>
      </c>
      <c r="F6" s="14" t="s">
        <v>111</v>
      </c>
      <c r="G6" s="15" t="s">
        <v>24</v>
      </c>
      <c r="H6" s="16">
        <v>78.5</v>
      </c>
      <c r="I6" s="16">
        <f t="shared" si="0"/>
        <v>23.55</v>
      </c>
      <c r="J6" s="16">
        <v>67</v>
      </c>
      <c r="K6" s="19">
        <f t="shared" si="1"/>
        <v>20.099999999999998</v>
      </c>
      <c r="L6" s="16">
        <v>82.2</v>
      </c>
      <c r="M6" s="19">
        <f t="shared" si="2"/>
        <v>32.88</v>
      </c>
      <c r="N6" s="19">
        <f t="shared" si="3"/>
        <v>76.53</v>
      </c>
      <c r="O6" s="20">
        <v>2</v>
      </c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3" customFormat="1" ht="18.75" customHeight="1">
      <c r="A7" s="11">
        <v>3</v>
      </c>
      <c r="B7" s="12" t="s">
        <v>105</v>
      </c>
      <c r="C7" s="12" t="s">
        <v>106</v>
      </c>
      <c r="D7" s="13" t="s">
        <v>107</v>
      </c>
      <c r="E7" s="13" t="s">
        <v>112</v>
      </c>
      <c r="F7" s="14" t="s">
        <v>113</v>
      </c>
      <c r="G7" s="15" t="s">
        <v>30</v>
      </c>
      <c r="H7" s="16">
        <v>70</v>
      </c>
      <c r="I7" s="16">
        <f t="shared" si="0"/>
        <v>21</v>
      </c>
      <c r="J7" s="16">
        <v>69</v>
      </c>
      <c r="K7" s="19">
        <f t="shared" si="1"/>
        <v>20.7</v>
      </c>
      <c r="L7" s="16">
        <v>69.4</v>
      </c>
      <c r="M7" s="19">
        <f t="shared" si="2"/>
        <v>27.760000000000005</v>
      </c>
      <c r="N7" s="19">
        <f t="shared" si="3"/>
        <v>69.46000000000001</v>
      </c>
      <c r="O7" s="20">
        <v>3</v>
      </c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3" customFormat="1" ht="18.75" customHeight="1">
      <c r="A8" s="11">
        <v>4</v>
      </c>
      <c r="B8" s="12" t="s">
        <v>114</v>
      </c>
      <c r="C8" s="12" t="s">
        <v>115</v>
      </c>
      <c r="D8" s="13" t="s">
        <v>116</v>
      </c>
      <c r="E8" s="13" t="s">
        <v>117</v>
      </c>
      <c r="F8" s="14" t="s">
        <v>118</v>
      </c>
      <c r="G8" s="15" t="s">
        <v>30</v>
      </c>
      <c r="H8" s="16">
        <v>81</v>
      </c>
      <c r="I8" s="16">
        <f t="shared" si="0"/>
        <v>24.3</v>
      </c>
      <c r="J8" s="16">
        <v>71</v>
      </c>
      <c r="K8" s="19">
        <f t="shared" si="1"/>
        <v>21.3</v>
      </c>
      <c r="L8" s="16">
        <v>82.8</v>
      </c>
      <c r="M8" s="19">
        <f t="shared" si="2"/>
        <v>33.12</v>
      </c>
      <c r="N8" s="19">
        <f t="shared" si="3"/>
        <v>78.72</v>
      </c>
      <c r="O8" s="20">
        <v>1</v>
      </c>
      <c r="P8" s="20" t="s">
        <v>25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3" customFormat="1" ht="18.75" customHeight="1">
      <c r="A9" s="11">
        <v>5</v>
      </c>
      <c r="B9" s="12" t="s">
        <v>114</v>
      </c>
      <c r="C9" s="12" t="s">
        <v>115</v>
      </c>
      <c r="D9" s="13" t="s">
        <v>116</v>
      </c>
      <c r="E9" s="13" t="s">
        <v>119</v>
      </c>
      <c r="F9" s="14" t="s">
        <v>120</v>
      </c>
      <c r="G9" s="15" t="s">
        <v>24</v>
      </c>
      <c r="H9" s="16">
        <v>82</v>
      </c>
      <c r="I9" s="16">
        <f t="shared" si="0"/>
        <v>24.599999999999998</v>
      </c>
      <c r="J9" s="16">
        <v>67.5</v>
      </c>
      <c r="K9" s="19">
        <f t="shared" si="1"/>
        <v>20.25</v>
      </c>
      <c r="L9" s="16">
        <v>82</v>
      </c>
      <c r="M9" s="19">
        <f t="shared" si="2"/>
        <v>32.800000000000004</v>
      </c>
      <c r="N9" s="19">
        <f t="shared" si="3"/>
        <v>77.65</v>
      </c>
      <c r="O9" s="20">
        <v>2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3" customFormat="1" ht="18.75" customHeight="1">
      <c r="A10" s="11">
        <v>6</v>
      </c>
      <c r="B10" s="12" t="s">
        <v>114</v>
      </c>
      <c r="C10" s="12" t="s">
        <v>115</v>
      </c>
      <c r="D10" s="13" t="s">
        <v>116</v>
      </c>
      <c r="E10" s="13" t="s">
        <v>121</v>
      </c>
      <c r="F10" s="14" t="s">
        <v>122</v>
      </c>
      <c r="G10" s="15" t="s">
        <v>30</v>
      </c>
      <c r="H10" s="16">
        <v>80</v>
      </c>
      <c r="I10" s="16">
        <f t="shared" si="0"/>
        <v>24</v>
      </c>
      <c r="J10" s="16">
        <v>70.5</v>
      </c>
      <c r="K10" s="19">
        <f t="shared" si="1"/>
        <v>21.15</v>
      </c>
      <c r="L10" s="16">
        <v>77.2</v>
      </c>
      <c r="M10" s="19">
        <f t="shared" si="2"/>
        <v>30.880000000000003</v>
      </c>
      <c r="N10" s="19">
        <f t="shared" si="3"/>
        <v>76.03</v>
      </c>
      <c r="O10" s="20">
        <v>3</v>
      </c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3" customFormat="1" ht="18.75" customHeight="1">
      <c r="A11" s="11">
        <v>7</v>
      </c>
      <c r="B11" s="12" t="s">
        <v>123</v>
      </c>
      <c r="C11" s="12" t="s">
        <v>124</v>
      </c>
      <c r="D11" s="13" t="s">
        <v>125</v>
      </c>
      <c r="E11" s="13" t="s">
        <v>126</v>
      </c>
      <c r="F11" s="14" t="s">
        <v>127</v>
      </c>
      <c r="G11" s="15" t="s">
        <v>24</v>
      </c>
      <c r="H11" s="16">
        <v>83.5</v>
      </c>
      <c r="I11" s="16">
        <f t="shared" si="0"/>
        <v>25.05</v>
      </c>
      <c r="J11" s="16">
        <v>69.5</v>
      </c>
      <c r="K11" s="19">
        <f t="shared" si="1"/>
        <v>20.849999999999998</v>
      </c>
      <c r="L11" s="16">
        <v>78.8</v>
      </c>
      <c r="M11" s="19">
        <f t="shared" si="2"/>
        <v>31.52</v>
      </c>
      <c r="N11" s="19">
        <f t="shared" si="3"/>
        <v>77.42</v>
      </c>
      <c r="O11" s="20">
        <v>1</v>
      </c>
      <c r="P11" s="20" t="s">
        <v>25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3" customFormat="1" ht="18.75" customHeight="1">
      <c r="A12" s="11">
        <v>8</v>
      </c>
      <c r="B12" s="12" t="s">
        <v>123</v>
      </c>
      <c r="C12" s="12" t="s">
        <v>124</v>
      </c>
      <c r="D12" s="13" t="s">
        <v>125</v>
      </c>
      <c r="E12" s="13" t="s">
        <v>128</v>
      </c>
      <c r="F12" s="14" t="s">
        <v>129</v>
      </c>
      <c r="G12" s="15" t="s">
        <v>24</v>
      </c>
      <c r="H12" s="16">
        <v>79</v>
      </c>
      <c r="I12" s="16">
        <f t="shared" si="0"/>
        <v>23.7</v>
      </c>
      <c r="J12" s="16">
        <v>64</v>
      </c>
      <c r="K12" s="19">
        <f t="shared" si="1"/>
        <v>19.2</v>
      </c>
      <c r="L12" s="16">
        <v>80.2</v>
      </c>
      <c r="M12" s="19">
        <f t="shared" si="2"/>
        <v>32.080000000000005</v>
      </c>
      <c r="N12" s="19">
        <f t="shared" si="3"/>
        <v>74.98</v>
      </c>
      <c r="O12" s="20">
        <v>2</v>
      </c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3" customFormat="1" ht="18.75" customHeight="1">
      <c r="A13" s="11">
        <v>9</v>
      </c>
      <c r="B13" s="12" t="s">
        <v>123</v>
      </c>
      <c r="C13" s="12" t="s">
        <v>124</v>
      </c>
      <c r="D13" s="13" t="s">
        <v>125</v>
      </c>
      <c r="E13" s="13" t="s">
        <v>130</v>
      </c>
      <c r="F13" s="14" t="s">
        <v>131</v>
      </c>
      <c r="G13" s="15" t="s">
        <v>24</v>
      </c>
      <c r="H13" s="16">
        <v>71.5</v>
      </c>
      <c r="I13" s="16">
        <f t="shared" si="0"/>
        <v>21.45</v>
      </c>
      <c r="J13" s="16">
        <v>69</v>
      </c>
      <c r="K13" s="19">
        <f t="shared" si="1"/>
        <v>20.7</v>
      </c>
      <c r="L13" s="16">
        <v>77.4</v>
      </c>
      <c r="M13" s="19">
        <f t="shared" si="2"/>
        <v>30.960000000000004</v>
      </c>
      <c r="N13" s="19">
        <f t="shared" si="3"/>
        <v>73.11</v>
      </c>
      <c r="O13" s="20">
        <v>3</v>
      </c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3" customFormat="1" ht="18.75" customHeight="1">
      <c r="A14" s="11">
        <v>10</v>
      </c>
      <c r="B14" s="12" t="s">
        <v>132</v>
      </c>
      <c r="C14" s="12" t="s">
        <v>124</v>
      </c>
      <c r="D14" s="13" t="s">
        <v>133</v>
      </c>
      <c r="E14" s="13" t="s">
        <v>134</v>
      </c>
      <c r="F14" s="14" t="s">
        <v>135</v>
      </c>
      <c r="G14" s="15" t="s">
        <v>24</v>
      </c>
      <c r="H14" s="16">
        <v>85</v>
      </c>
      <c r="I14" s="16">
        <f t="shared" si="0"/>
        <v>25.5</v>
      </c>
      <c r="J14" s="16">
        <v>69.5</v>
      </c>
      <c r="K14" s="19">
        <f t="shared" si="1"/>
        <v>20.849999999999998</v>
      </c>
      <c r="L14" s="16">
        <v>81.6</v>
      </c>
      <c r="M14" s="19">
        <f t="shared" si="2"/>
        <v>32.64</v>
      </c>
      <c r="N14" s="19">
        <f t="shared" si="3"/>
        <v>78.99</v>
      </c>
      <c r="O14" s="20">
        <v>1</v>
      </c>
      <c r="P14" s="20" t="s">
        <v>25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3" customFormat="1" ht="18.75" customHeight="1">
      <c r="A15" s="11">
        <v>11</v>
      </c>
      <c r="B15" s="12" t="s">
        <v>132</v>
      </c>
      <c r="C15" s="12" t="s">
        <v>124</v>
      </c>
      <c r="D15" s="13" t="s">
        <v>133</v>
      </c>
      <c r="E15" s="13" t="s">
        <v>136</v>
      </c>
      <c r="F15" s="14" t="s">
        <v>137</v>
      </c>
      <c r="G15" s="15" t="s">
        <v>24</v>
      </c>
      <c r="H15" s="16">
        <v>78.5</v>
      </c>
      <c r="I15" s="16">
        <f t="shared" si="0"/>
        <v>23.55</v>
      </c>
      <c r="J15" s="16">
        <v>74</v>
      </c>
      <c r="K15" s="19">
        <f t="shared" si="1"/>
        <v>22.2</v>
      </c>
      <c r="L15" s="16">
        <v>81</v>
      </c>
      <c r="M15" s="19">
        <f t="shared" si="2"/>
        <v>32.4</v>
      </c>
      <c r="N15" s="19">
        <f t="shared" si="3"/>
        <v>78.15</v>
      </c>
      <c r="O15" s="20">
        <v>2</v>
      </c>
      <c r="P15" s="20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3" customFormat="1" ht="18.75" customHeight="1">
      <c r="A16" s="11">
        <v>12</v>
      </c>
      <c r="B16" s="12" t="s">
        <v>132</v>
      </c>
      <c r="C16" s="12" t="s">
        <v>124</v>
      </c>
      <c r="D16" s="13" t="s">
        <v>133</v>
      </c>
      <c r="E16" s="13" t="s">
        <v>138</v>
      </c>
      <c r="F16" s="14" t="s">
        <v>139</v>
      </c>
      <c r="G16" s="15" t="s">
        <v>24</v>
      </c>
      <c r="H16" s="16">
        <v>79.5</v>
      </c>
      <c r="I16" s="16">
        <f t="shared" si="0"/>
        <v>23.849999999999998</v>
      </c>
      <c r="J16" s="16">
        <v>69.5</v>
      </c>
      <c r="K16" s="19">
        <f t="shared" si="1"/>
        <v>20.849999999999998</v>
      </c>
      <c r="L16" s="16">
        <v>83.4</v>
      </c>
      <c r="M16" s="19">
        <f t="shared" si="2"/>
        <v>33.36000000000001</v>
      </c>
      <c r="N16" s="19">
        <f t="shared" si="3"/>
        <v>78.06</v>
      </c>
      <c r="O16" s="20">
        <v>3</v>
      </c>
      <c r="P16" s="20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3" customFormat="1" ht="18.75" customHeight="1">
      <c r="A17" s="11">
        <v>13</v>
      </c>
      <c r="B17" s="12" t="s">
        <v>132</v>
      </c>
      <c r="C17" s="12" t="s">
        <v>124</v>
      </c>
      <c r="D17" s="13" t="s">
        <v>133</v>
      </c>
      <c r="E17" s="13" t="s">
        <v>140</v>
      </c>
      <c r="F17" s="14" t="s">
        <v>141</v>
      </c>
      <c r="G17" s="15" t="s">
        <v>30</v>
      </c>
      <c r="H17" s="16">
        <v>75</v>
      </c>
      <c r="I17" s="16">
        <f t="shared" si="0"/>
        <v>22.5</v>
      </c>
      <c r="J17" s="16">
        <v>74</v>
      </c>
      <c r="K17" s="19">
        <f t="shared" si="1"/>
        <v>22.2</v>
      </c>
      <c r="L17" s="16">
        <v>81.6</v>
      </c>
      <c r="M17" s="19">
        <f t="shared" si="2"/>
        <v>32.64</v>
      </c>
      <c r="N17" s="19">
        <f t="shared" si="3"/>
        <v>77.34</v>
      </c>
      <c r="O17" s="20">
        <v>4</v>
      </c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ht="18.75" customHeight="1">
      <c r="A18" s="11">
        <v>14</v>
      </c>
      <c r="B18" s="12" t="s">
        <v>142</v>
      </c>
      <c r="C18" s="12" t="s">
        <v>124</v>
      </c>
      <c r="D18" s="13" t="s">
        <v>143</v>
      </c>
      <c r="E18" s="13" t="s">
        <v>144</v>
      </c>
      <c r="F18" s="14" t="s">
        <v>145</v>
      </c>
      <c r="G18" s="15" t="s">
        <v>24</v>
      </c>
      <c r="H18" s="16">
        <v>85</v>
      </c>
      <c r="I18" s="16">
        <f t="shared" si="0"/>
        <v>25.5</v>
      </c>
      <c r="J18" s="16">
        <v>73.5</v>
      </c>
      <c r="K18" s="19">
        <f t="shared" si="1"/>
        <v>22.05</v>
      </c>
      <c r="L18" s="16">
        <v>78.2</v>
      </c>
      <c r="M18" s="19">
        <f t="shared" si="2"/>
        <v>31.28</v>
      </c>
      <c r="N18" s="19">
        <f t="shared" si="3"/>
        <v>78.83</v>
      </c>
      <c r="O18" s="20">
        <v>1</v>
      </c>
      <c r="P18" s="20" t="s">
        <v>25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:255" ht="18.75" customHeight="1">
      <c r="A19" s="11">
        <v>15</v>
      </c>
      <c r="B19" s="12" t="s">
        <v>142</v>
      </c>
      <c r="C19" s="12" t="s">
        <v>124</v>
      </c>
      <c r="D19" s="13" t="s">
        <v>143</v>
      </c>
      <c r="E19" s="13" t="s">
        <v>146</v>
      </c>
      <c r="F19" s="14" t="s">
        <v>147</v>
      </c>
      <c r="G19" s="15" t="s">
        <v>30</v>
      </c>
      <c r="H19" s="16">
        <v>69</v>
      </c>
      <c r="I19" s="16">
        <f t="shared" si="0"/>
        <v>20.7</v>
      </c>
      <c r="J19" s="16">
        <v>74</v>
      </c>
      <c r="K19" s="19">
        <f t="shared" si="1"/>
        <v>22.2</v>
      </c>
      <c r="L19" s="16">
        <v>75.2</v>
      </c>
      <c r="M19" s="19">
        <f t="shared" si="2"/>
        <v>30.080000000000002</v>
      </c>
      <c r="N19" s="19">
        <f t="shared" si="3"/>
        <v>72.98</v>
      </c>
      <c r="O19" s="20">
        <v>2</v>
      </c>
      <c r="P19" s="20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ht="18.75" customHeight="1">
      <c r="A20" s="11">
        <v>16</v>
      </c>
      <c r="B20" s="12" t="s">
        <v>142</v>
      </c>
      <c r="C20" s="12" t="s">
        <v>124</v>
      </c>
      <c r="D20" s="13" t="s">
        <v>143</v>
      </c>
      <c r="E20" s="13" t="s">
        <v>148</v>
      </c>
      <c r="F20" s="14" t="s">
        <v>149</v>
      </c>
      <c r="G20" s="15" t="s">
        <v>24</v>
      </c>
      <c r="H20" s="16">
        <v>79.5</v>
      </c>
      <c r="I20" s="16">
        <f t="shared" si="0"/>
        <v>23.849999999999998</v>
      </c>
      <c r="J20" s="16">
        <v>64.5</v>
      </c>
      <c r="K20" s="19">
        <f t="shared" si="1"/>
        <v>19.349999999999998</v>
      </c>
      <c r="L20" s="16" t="s">
        <v>31</v>
      </c>
      <c r="M20" s="19" t="s">
        <v>31</v>
      </c>
      <c r="N20" s="19" t="s">
        <v>31</v>
      </c>
      <c r="O20" s="20"/>
      <c r="P20" s="20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ht="18.75" customHeight="1">
      <c r="A21" s="11">
        <v>17</v>
      </c>
      <c r="B21" s="12" t="s">
        <v>150</v>
      </c>
      <c r="C21" s="12" t="s">
        <v>124</v>
      </c>
      <c r="D21" s="13" t="s">
        <v>151</v>
      </c>
      <c r="E21" s="13" t="s">
        <v>152</v>
      </c>
      <c r="F21" s="14" t="s">
        <v>153</v>
      </c>
      <c r="G21" s="15" t="s">
        <v>24</v>
      </c>
      <c r="H21" s="16">
        <v>79.5</v>
      </c>
      <c r="I21" s="16">
        <f t="shared" si="0"/>
        <v>23.849999999999998</v>
      </c>
      <c r="J21" s="16">
        <v>66</v>
      </c>
      <c r="K21" s="19">
        <f t="shared" si="1"/>
        <v>19.8</v>
      </c>
      <c r="L21" s="16">
        <v>84.6</v>
      </c>
      <c r="M21" s="19">
        <f>L21*0.4</f>
        <v>33.839999999999996</v>
      </c>
      <c r="N21" s="19">
        <f>I21+K21+M21</f>
        <v>77.49</v>
      </c>
      <c r="O21" s="20">
        <v>1</v>
      </c>
      <c r="P21" s="20" t="s">
        <v>25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ht="18.75" customHeight="1">
      <c r="A22" s="11">
        <v>18</v>
      </c>
      <c r="B22" s="12" t="s">
        <v>150</v>
      </c>
      <c r="C22" s="12" t="s">
        <v>124</v>
      </c>
      <c r="D22" s="13" t="s">
        <v>151</v>
      </c>
      <c r="E22" s="13" t="s">
        <v>154</v>
      </c>
      <c r="F22" s="14" t="s">
        <v>155</v>
      </c>
      <c r="G22" s="15" t="s">
        <v>24</v>
      </c>
      <c r="H22" s="16">
        <v>80</v>
      </c>
      <c r="I22" s="16">
        <f t="shared" si="0"/>
        <v>24</v>
      </c>
      <c r="J22" s="16">
        <v>68</v>
      </c>
      <c r="K22" s="19">
        <f t="shared" si="1"/>
        <v>20.4</v>
      </c>
      <c r="L22" s="16">
        <v>79.2</v>
      </c>
      <c r="M22" s="19">
        <f>L22*0.4</f>
        <v>31.680000000000003</v>
      </c>
      <c r="N22" s="19">
        <f>I22+K22+M22</f>
        <v>76.08</v>
      </c>
      <c r="O22" s="20">
        <v>2</v>
      </c>
      <c r="P22" s="20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18.75" customHeight="1">
      <c r="A23" s="11">
        <v>19</v>
      </c>
      <c r="B23" s="12" t="s">
        <v>150</v>
      </c>
      <c r="C23" s="12" t="s">
        <v>124</v>
      </c>
      <c r="D23" s="13" t="s">
        <v>151</v>
      </c>
      <c r="E23" s="13" t="s">
        <v>156</v>
      </c>
      <c r="F23" s="14" t="s">
        <v>157</v>
      </c>
      <c r="G23" s="15" t="s">
        <v>24</v>
      </c>
      <c r="H23" s="16">
        <v>67</v>
      </c>
      <c r="I23" s="16">
        <f t="shared" si="0"/>
        <v>20.099999999999998</v>
      </c>
      <c r="J23" s="16">
        <v>67.5</v>
      </c>
      <c r="K23" s="19">
        <f t="shared" si="1"/>
        <v>20.25</v>
      </c>
      <c r="L23" s="16" t="s">
        <v>31</v>
      </c>
      <c r="M23" s="19" t="s">
        <v>31</v>
      </c>
      <c r="N23" s="19" t="s">
        <v>31</v>
      </c>
      <c r="O23" s="20"/>
      <c r="P23" s="20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ht="18.75" customHeight="1">
      <c r="A24" s="11">
        <v>20</v>
      </c>
      <c r="B24" s="12" t="s">
        <v>158</v>
      </c>
      <c r="C24" s="12" t="s">
        <v>124</v>
      </c>
      <c r="D24" s="13" t="s">
        <v>159</v>
      </c>
      <c r="E24" s="13" t="s">
        <v>160</v>
      </c>
      <c r="F24" s="14" t="s">
        <v>161</v>
      </c>
      <c r="G24" s="15" t="s">
        <v>24</v>
      </c>
      <c r="H24" s="16">
        <v>81.5</v>
      </c>
      <c r="I24" s="16">
        <f t="shared" si="0"/>
        <v>24.45</v>
      </c>
      <c r="J24" s="16">
        <v>77</v>
      </c>
      <c r="K24" s="19">
        <f t="shared" si="1"/>
        <v>23.099999999999998</v>
      </c>
      <c r="L24" s="16">
        <v>83.2</v>
      </c>
      <c r="M24" s="19">
        <f>L24*0.4</f>
        <v>33.28</v>
      </c>
      <c r="N24" s="19">
        <f>I24+K24+M24</f>
        <v>80.83</v>
      </c>
      <c r="O24" s="20">
        <v>1</v>
      </c>
      <c r="P24" s="20" t="s">
        <v>25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ht="18.75" customHeight="1">
      <c r="A25" s="11">
        <v>21</v>
      </c>
      <c r="B25" s="12" t="s">
        <v>158</v>
      </c>
      <c r="C25" s="12" t="s">
        <v>124</v>
      </c>
      <c r="D25" s="13" t="s">
        <v>159</v>
      </c>
      <c r="E25" s="13" t="s">
        <v>162</v>
      </c>
      <c r="F25" s="14" t="s">
        <v>163</v>
      </c>
      <c r="G25" s="15" t="s">
        <v>24</v>
      </c>
      <c r="H25" s="16">
        <v>80.5</v>
      </c>
      <c r="I25" s="16">
        <f t="shared" si="0"/>
        <v>24.15</v>
      </c>
      <c r="J25" s="16">
        <v>67.5</v>
      </c>
      <c r="K25" s="19">
        <f t="shared" si="1"/>
        <v>20.25</v>
      </c>
      <c r="L25" s="16">
        <v>80.2</v>
      </c>
      <c r="M25" s="19">
        <f>L25*0.4</f>
        <v>32.080000000000005</v>
      </c>
      <c r="N25" s="19">
        <f>I25+K25+M25</f>
        <v>76.48</v>
      </c>
      <c r="O25" s="20">
        <v>2</v>
      </c>
      <c r="P25" s="20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ht="18.75" customHeight="1">
      <c r="A26" s="11">
        <v>22</v>
      </c>
      <c r="B26" s="12" t="s">
        <v>158</v>
      </c>
      <c r="C26" s="12" t="s">
        <v>124</v>
      </c>
      <c r="D26" s="13" t="s">
        <v>159</v>
      </c>
      <c r="E26" s="13" t="s">
        <v>164</v>
      </c>
      <c r="F26" s="14" t="s">
        <v>165</v>
      </c>
      <c r="G26" s="15" t="s">
        <v>24</v>
      </c>
      <c r="H26" s="16">
        <v>72</v>
      </c>
      <c r="I26" s="16">
        <f t="shared" si="0"/>
        <v>21.599999999999998</v>
      </c>
      <c r="J26" s="16">
        <v>72</v>
      </c>
      <c r="K26" s="19">
        <f t="shared" si="1"/>
        <v>21.599999999999998</v>
      </c>
      <c r="L26" s="16">
        <v>82</v>
      </c>
      <c r="M26" s="19">
        <f>L26*0.4</f>
        <v>32.800000000000004</v>
      </c>
      <c r="N26" s="19">
        <f>I26+K26+M26</f>
        <v>76</v>
      </c>
      <c r="O26" s="20">
        <v>3</v>
      </c>
      <c r="P26" s="20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</row>
    <row r="27" spans="1:255" ht="18.75" customHeight="1">
      <c r="A27" s="11">
        <v>23</v>
      </c>
      <c r="B27" s="12" t="s">
        <v>166</v>
      </c>
      <c r="C27" s="12" t="s">
        <v>124</v>
      </c>
      <c r="D27" s="13" t="s">
        <v>167</v>
      </c>
      <c r="E27" s="13" t="s">
        <v>168</v>
      </c>
      <c r="F27" s="14" t="s">
        <v>169</v>
      </c>
      <c r="G27" s="15" t="s">
        <v>24</v>
      </c>
      <c r="H27" s="16">
        <v>79.5</v>
      </c>
      <c r="I27" s="16">
        <f t="shared" si="0"/>
        <v>23.849999999999998</v>
      </c>
      <c r="J27" s="16">
        <v>83.5</v>
      </c>
      <c r="K27" s="19">
        <f t="shared" si="1"/>
        <v>25.05</v>
      </c>
      <c r="L27" s="16">
        <v>84</v>
      </c>
      <c r="M27" s="19">
        <f>L27*0.4</f>
        <v>33.6</v>
      </c>
      <c r="N27" s="19">
        <f>I27+K27+M27</f>
        <v>82.5</v>
      </c>
      <c r="O27" s="20">
        <v>1</v>
      </c>
      <c r="P27" s="20" t="s">
        <v>25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</row>
    <row r="28" spans="1:255" ht="18.75" customHeight="1">
      <c r="A28" s="11">
        <v>24</v>
      </c>
      <c r="B28" s="12" t="s">
        <v>166</v>
      </c>
      <c r="C28" s="12" t="s">
        <v>124</v>
      </c>
      <c r="D28" s="13" t="s">
        <v>167</v>
      </c>
      <c r="E28" s="13" t="s">
        <v>170</v>
      </c>
      <c r="F28" s="14" t="s">
        <v>171</v>
      </c>
      <c r="G28" s="15" t="s">
        <v>24</v>
      </c>
      <c r="H28" s="16">
        <v>78</v>
      </c>
      <c r="I28" s="16">
        <f t="shared" si="0"/>
        <v>23.4</v>
      </c>
      <c r="J28" s="16">
        <v>64</v>
      </c>
      <c r="K28" s="19">
        <f t="shared" si="1"/>
        <v>19.2</v>
      </c>
      <c r="L28" s="16">
        <v>82.6</v>
      </c>
      <c r="M28" s="19">
        <f>L28*0.4</f>
        <v>33.04</v>
      </c>
      <c r="N28" s="19">
        <f>I28+K28+M28</f>
        <v>75.63999999999999</v>
      </c>
      <c r="O28" s="20">
        <v>2</v>
      </c>
      <c r="P28" s="2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</sheetData>
  <sheetProtection/>
  <mergeCells count="4">
    <mergeCell ref="A1:P1"/>
    <mergeCell ref="A2:P2"/>
    <mergeCell ref="A3:K3"/>
    <mergeCell ref="L3:P3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"/>
  <sheetViews>
    <sheetView zoomScalePageLayoutView="0" workbookViewId="0" topLeftCell="A1">
      <selection activeCell="P24" sqref="P24:P30"/>
    </sheetView>
  </sheetViews>
  <sheetFormatPr defaultColWidth="9.00390625" defaultRowHeight="14.25"/>
  <cols>
    <col min="1" max="1" width="5.375" style="4" customWidth="1"/>
    <col min="2" max="2" width="20.75390625" style="5" customWidth="1"/>
    <col min="3" max="3" width="10.375" style="5" customWidth="1"/>
    <col min="4" max="4" width="8.25390625" style="4" customWidth="1"/>
    <col min="5" max="5" width="13.25390625" style="4" customWidth="1"/>
    <col min="6" max="6" width="7.875" style="4" customWidth="1"/>
    <col min="7" max="7" width="5.50390625" style="6" customWidth="1"/>
    <col min="8" max="8" width="8.375" style="6" customWidth="1"/>
    <col min="9" max="9" width="8.25390625" style="6" customWidth="1"/>
    <col min="10" max="10" width="6.75390625" style="6" customWidth="1"/>
    <col min="11" max="12" width="8.25390625" style="6" customWidth="1"/>
    <col min="13" max="13" width="9.00390625" style="6" customWidth="1"/>
    <col min="14" max="14" width="7.00390625" style="7" customWidth="1"/>
    <col min="15" max="16" width="7.00390625" style="4" customWidth="1"/>
    <col min="17" max="189" width="9.00390625" style="8" customWidth="1"/>
    <col min="190" max="16384" width="9.00390625" style="9" customWidth="1"/>
  </cols>
  <sheetData>
    <row r="1" spans="1:16" ht="24" customHeight="1">
      <c r="A1" s="24" t="s">
        <v>172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" customHeight="1">
      <c r="A2" s="25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5" t="s">
        <v>2</v>
      </c>
      <c r="M3" s="25"/>
      <c r="N3" s="25"/>
      <c r="O3" s="25"/>
      <c r="P3" s="25"/>
    </row>
    <row r="4" spans="1:16" s="2" customFormat="1" ht="42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7" t="s">
        <v>11</v>
      </c>
      <c r="J4" s="17" t="s">
        <v>12</v>
      </c>
      <c r="K4" s="10" t="s">
        <v>13</v>
      </c>
      <c r="L4" s="10" t="s">
        <v>103</v>
      </c>
      <c r="M4" s="10" t="s">
        <v>104</v>
      </c>
      <c r="N4" s="10" t="s">
        <v>16</v>
      </c>
      <c r="O4" s="10" t="s">
        <v>17</v>
      </c>
      <c r="P4" s="10" t="s">
        <v>18</v>
      </c>
    </row>
    <row r="5" spans="1:255" s="3" customFormat="1" ht="17.25" customHeight="1">
      <c r="A5" s="11">
        <v>1</v>
      </c>
      <c r="B5" s="12" t="s">
        <v>173</v>
      </c>
      <c r="C5" s="12" t="s">
        <v>174</v>
      </c>
      <c r="D5" s="13" t="s">
        <v>175</v>
      </c>
      <c r="E5" s="13" t="s">
        <v>176</v>
      </c>
      <c r="F5" s="14" t="s">
        <v>177</v>
      </c>
      <c r="G5" s="15" t="s">
        <v>24</v>
      </c>
      <c r="H5" s="16">
        <v>51.5</v>
      </c>
      <c r="I5" s="16">
        <f aca="true" t="shared" si="0" ref="I5:I30">H5*0.3</f>
        <v>15.45</v>
      </c>
      <c r="J5" s="18">
        <v>49</v>
      </c>
      <c r="K5" s="19">
        <f aca="true" t="shared" si="1" ref="K5:K30">J5*0.3</f>
        <v>14.7</v>
      </c>
      <c r="L5" s="18">
        <v>76.4</v>
      </c>
      <c r="M5" s="19">
        <f aca="true" t="shared" si="2" ref="M5:M22">L5*0.4</f>
        <v>30.560000000000002</v>
      </c>
      <c r="N5" s="19">
        <f aca="true" t="shared" si="3" ref="N5:N22">I5+K5+M5</f>
        <v>60.71</v>
      </c>
      <c r="O5" s="20">
        <v>1</v>
      </c>
      <c r="P5" s="20" t="s">
        <v>25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3" customFormat="1" ht="17.25" customHeight="1">
      <c r="A6" s="11">
        <v>2</v>
      </c>
      <c r="B6" s="12" t="s">
        <v>173</v>
      </c>
      <c r="C6" s="12" t="s">
        <v>174</v>
      </c>
      <c r="D6" s="13" t="s">
        <v>175</v>
      </c>
      <c r="E6" s="13" t="s">
        <v>178</v>
      </c>
      <c r="F6" s="14" t="s">
        <v>179</v>
      </c>
      <c r="G6" s="15" t="s">
        <v>30</v>
      </c>
      <c r="H6" s="16">
        <v>48</v>
      </c>
      <c r="I6" s="16">
        <f t="shared" si="0"/>
        <v>14.399999999999999</v>
      </c>
      <c r="J6" s="18">
        <v>46</v>
      </c>
      <c r="K6" s="19">
        <f t="shared" si="1"/>
        <v>13.799999999999999</v>
      </c>
      <c r="L6" s="18">
        <v>71.8</v>
      </c>
      <c r="M6" s="19">
        <f t="shared" si="2"/>
        <v>28.72</v>
      </c>
      <c r="N6" s="19">
        <f t="shared" si="3"/>
        <v>56.919999999999995</v>
      </c>
      <c r="O6" s="20">
        <v>2</v>
      </c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3" customFormat="1" ht="17.25" customHeight="1">
      <c r="A7" s="11">
        <v>3</v>
      </c>
      <c r="B7" s="12" t="s">
        <v>173</v>
      </c>
      <c r="C7" s="12" t="s">
        <v>174</v>
      </c>
      <c r="D7" s="13" t="s">
        <v>175</v>
      </c>
      <c r="E7" s="13" t="s">
        <v>180</v>
      </c>
      <c r="F7" s="14" t="s">
        <v>181</v>
      </c>
      <c r="G7" s="15" t="s">
        <v>30</v>
      </c>
      <c r="H7" s="16">
        <v>44.5</v>
      </c>
      <c r="I7" s="16">
        <f t="shared" si="0"/>
        <v>13.35</v>
      </c>
      <c r="J7" s="18">
        <v>42</v>
      </c>
      <c r="K7" s="19">
        <f t="shared" si="1"/>
        <v>12.6</v>
      </c>
      <c r="L7" s="18">
        <v>71.4</v>
      </c>
      <c r="M7" s="19">
        <f t="shared" si="2"/>
        <v>28.560000000000002</v>
      </c>
      <c r="N7" s="19">
        <f t="shared" si="3"/>
        <v>54.510000000000005</v>
      </c>
      <c r="O7" s="20">
        <v>3</v>
      </c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3" customFormat="1" ht="17.25" customHeight="1">
      <c r="A8" s="11">
        <v>4</v>
      </c>
      <c r="B8" s="12" t="s">
        <v>173</v>
      </c>
      <c r="C8" s="12" t="s">
        <v>182</v>
      </c>
      <c r="D8" s="13" t="s">
        <v>183</v>
      </c>
      <c r="E8" s="13" t="s">
        <v>184</v>
      </c>
      <c r="F8" s="14" t="s">
        <v>185</v>
      </c>
      <c r="G8" s="15" t="s">
        <v>24</v>
      </c>
      <c r="H8" s="16">
        <v>48</v>
      </c>
      <c r="I8" s="16">
        <f t="shared" si="0"/>
        <v>14.399999999999999</v>
      </c>
      <c r="J8" s="18">
        <v>34</v>
      </c>
      <c r="K8" s="19">
        <f t="shared" si="1"/>
        <v>10.2</v>
      </c>
      <c r="L8" s="18">
        <v>82.6</v>
      </c>
      <c r="M8" s="19">
        <f t="shared" si="2"/>
        <v>33.04</v>
      </c>
      <c r="N8" s="19">
        <f t="shared" si="3"/>
        <v>57.64</v>
      </c>
      <c r="O8" s="20">
        <v>1</v>
      </c>
      <c r="P8" s="20" t="s">
        <v>25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3" customFormat="1" ht="17.25" customHeight="1">
      <c r="A9" s="11">
        <v>5</v>
      </c>
      <c r="B9" s="12" t="s">
        <v>173</v>
      </c>
      <c r="C9" s="12" t="s">
        <v>182</v>
      </c>
      <c r="D9" s="13" t="s">
        <v>183</v>
      </c>
      <c r="E9" s="13" t="s">
        <v>186</v>
      </c>
      <c r="F9" s="14" t="s">
        <v>187</v>
      </c>
      <c r="G9" s="15" t="s">
        <v>30</v>
      </c>
      <c r="H9" s="16">
        <v>44</v>
      </c>
      <c r="I9" s="16">
        <f t="shared" si="0"/>
        <v>13.2</v>
      </c>
      <c r="J9" s="18">
        <v>36</v>
      </c>
      <c r="K9" s="19">
        <f t="shared" si="1"/>
        <v>10.799999999999999</v>
      </c>
      <c r="L9" s="18">
        <v>72.4</v>
      </c>
      <c r="M9" s="19">
        <f t="shared" si="2"/>
        <v>28.960000000000004</v>
      </c>
      <c r="N9" s="19">
        <f t="shared" si="3"/>
        <v>52.96000000000001</v>
      </c>
      <c r="O9" s="20">
        <v>2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3" customFormat="1" ht="17.25" customHeight="1">
      <c r="A10" s="11">
        <v>6</v>
      </c>
      <c r="B10" s="12" t="s">
        <v>173</v>
      </c>
      <c r="C10" s="12" t="s">
        <v>182</v>
      </c>
      <c r="D10" s="13" t="s">
        <v>183</v>
      </c>
      <c r="E10" s="13" t="s">
        <v>188</v>
      </c>
      <c r="F10" s="14" t="s">
        <v>189</v>
      </c>
      <c r="G10" s="15" t="s">
        <v>24</v>
      </c>
      <c r="H10" s="16">
        <v>43</v>
      </c>
      <c r="I10" s="16">
        <f t="shared" si="0"/>
        <v>12.9</v>
      </c>
      <c r="J10" s="18">
        <v>27</v>
      </c>
      <c r="K10" s="19">
        <f t="shared" si="1"/>
        <v>8.1</v>
      </c>
      <c r="L10" s="18">
        <v>71.6</v>
      </c>
      <c r="M10" s="19">
        <f t="shared" si="2"/>
        <v>28.64</v>
      </c>
      <c r="N10" s="19">
        <f t="shared" si="3"/>
        <v>49.64</v>
      </c>
      <c r="O10" s="20">
        <v>3</v>
      </c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3" customFormat="1" ht="17.25" customHeight="1">
      <c r="A11" s="11">
        <v>7</v>
      </c>
      <c r="B11" s="12" t="s">
        <v>190</v>
      </c>
      <c r="C11" s="12" t="s">
        <v>191</v>
      </c>
      <c r="D11" s="13" t="s">
        <v>192</v>
      </c>
      <c r="E11" s="13" t="s">
        <v>193</v>
      </c>
      <c r="F11" s="14" t="s">
        <v>194</v>
      </c>
      <c r="G11" s="15" t="s">
        <v>24</v>
      </c>
      <c r="H11" s="16">
        <v>42</v>
      </c>
      <c r="I11" s="16">
        <f t="shared" si="0"/>
        <v>12.6</v>
      </c>
      <c r="J11" s="18">
        <v>71</v>
      </c>
      <c r="K11" s="19">
        <f t="shared" si="1"/>
        <v>21.3</v>
      </c>
      <c r="L11" s="18">
        <v>76.8</v>
      </c>
      <c r="M11" s="19">
        <f t="shared" si="2"/>
        <v>30.72</v>
      </c>
      <c r="N11" s="19">
        <f t="shared" si="3"/>
        <v>64.62</v>
      </c>
      <c r="O11" s="20">
        <v>1</v>
      </c>
      <c r="P11" s="20" t="s">
        <v>25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3" customFormat="1" ht="17.25" customHeight="1">
      <c r="A12" s="11">
        <v>8</v>
      </c>
      <c r="B12" s="12" t="s">
        <v>190</v>
      </c>
      <c r="C12" s="12" t="s">
        <v>191</v>
      </c>
      <c r="D12" s="13" t="s">
        <v>192</v>
      </c>
      <c r="E12" s="13" t="s">
        <v>195</v>
      </c>
      <c r="F12" s="14" t="s">
        <v>196</v>
      </c>
      <c r="G12" s="15" t="s">
        <v>24</v>
      </c>
      <c r="H12" s="16">
        <v>58.5</v>
      </c>
      <c r="I12" s="16">
        <f t="shared" si="0"/>
        <v>17.55</v>
      </c>
      <c r="J12" s="18">
        <v>47</v>
      </c>
      <c r="K12" s="19">
        <f t="shared" si="1"/>
        <v>14.1</v>
      </c>
      <c r="L12" s="18">
        <v>73.4</v>
      </c>
      <c r="M12" s="19">
        <f t="shared" si="2"/>
        <v>29.360000000000003</v>
      </c>
      <c r="N12" s="19">
        <f t="shared" si="3"/>
        <v>61.010000000000005</v>
      </c>
      <c r="O12" s="20">
        <v>2</v>
      </c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3" customFormat="1" ht="17.25" customHeight="1">
      <c r="A13" s="11">
        <v>9</v>
      </c>
      <c r="B13" s="12" t="s">
        <v>190</v>
      </c>
      <c r="C13" s="12" t="s">
        <v>191</v>
      </c>
      <c r="D13" s="13" t="s">
        <v>192</v>
      </c>
      <c r="E13" s="13" t="s">
        <v>197</v>
      </c>
      <c r="F13" s="14" t="s">
        <v>198</v>
      </c>
      <c r="G13" s="15" t="s">
        <v>30</v>
      </c>
      <c r="H13" s="16">
        <v>55.5</v>
      </c>
      <c r="I13" s="16">
        <f t="shared" si="0"/>
        <v>16.65</v>
      </c>
      <c r="J13" s="18">
        <v>45</v>
      </c>
      <c r="K13" s="19">
        <f t="shared" si="1"/>
        <v>13.5</v>
      </c>
      <c r="L13" s="18">
        <v>74.8</v>
      </c>
      <c r="M13" s="19">
        <f t="shared" si="2"/>
        <v>29.92</v>
      </c>
      <c r="N13" s="19">
        <f t="shared" si="3"/>
        <v>60.07</v>
      </c>
      <c r="O13" s="20">
        <v>3</v>
      </c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3" customFormat="1" ht="17.25" customHeight="1">
      <c r="A14" s="11">
        <v>10</v>
      </c>
      <c r="B14" s="12" t="s">
        <v>190</v>
      </c>
      <c r="C14" s="12" t="s">
        <v>191</v>
      </c>
      <c r="D14" s="13" t="s">
        <v>192</v>
      </c>
      <c r="E14" s="13" t="s">
        <v>199</v>
      </c>
      <c r="F14" s="14" t="s">
        <v>200</v>
      </c>
      <c r="G14" s="15" t="s">
        <v>24</v>
      </c>
      <c r="H14" s="16">
        <v>51.5</v>
      </c>
      <c r="I14" s="16">
        <f t="shared" si="0"/>
        <v>15.45</v>
      </c>
      <c r="J14" s="18">
        <v>49</v>
      </c>
      <c r="K14" s="19">
        <f t="shared" si="1"/>
        <v>14.7</v>
      </c>
      <c r="L14" s="18">
        <v>72.8</v>
      </c>
      <c r="M14" s="19">
        <f t="shared" si="2"/>
        <v>29.12</v>
      </c>
      <c r="N14" s="19">
        <f t="shared" si="3"/>
        <v>59.269999999999996</v>
      </c>
      <c r="O14" s="20">
        <v>4</v>
      </c>
      <c r="P14" s="20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3" customFormat="1" ht="17.25" customHeight="1">
      <c r="A15" s="11">
        <v>11</v>
      </c>
      <c r="B15" s="12" t="s">
        <v>201</v>
      </c>
      <c r="C15" s="12" t="s">
        <v>202</v>
      </c>
      <c r="D15" s="13" t="s">
        <v>203</v>
      </c>
      <c r="E15" s="13" t="s">
        <v>204</v>
      </c>
      <c r="F15" s="14" t="s">
        <v>205</v>
      </c>
      <c r="G15" s="15" t="s">
        <v>24</v>
      </c>
      <c r="H15" s="16">
        <v>57.5</v>
      </c>
      <c r="I15" s="16">
        <f t="shared" si="0"/>
        <v>17.25</v>
      </c>
      <c r="J15" s="18">
        <v>46</v>
      </c>
      <c r="K15" s="19">
        <f t="shared" si="1"/>
        <v>13.799999999999999</v>
      </c>
      <c r="L15" s="18">
        <v>74.2</v>
      </c>
      <c r="M15" s="19">
        <f t="shared" si="2"/>
        <v>29.680000000000003</v>
      </c>
      <c r="N15" s="19">
        <f t="shared" si="3"/>
        <v>60.730000000000004</v>
      </c>
      <c r="O15" s="20">
        <v>1</v>
      </c>
      <c r="P15" s="20" t="s">
        <v>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16" s="3" customFormat="1" ht="17.25" customHeight="1">
      <c r="A16" s="11">
        <v>12</v>
      </c>
      <c r="B16" s="12" t="s">
        <v>201</v>
      </c>
      <c r="C16" s="12" t="s">
        <v>202</v>
      </c>
      <c r="D16" s="13" t="s">
        <v>203</v>
      </c>
      <c r="E16" s="13" t="s">
        <v>206</v>
      </c>
      <c r="F16" s="14" t="s">
        <v>207</v>
      </c>
      <c r="G16" s="15" t="s">
        <v>30</v>
      </c>
      <c r="H16" s="16">
        <v>52</v>
      </c>
      <c r="I16" s="16">
        <f t="shared" si="0"/>
        <v>15.6</v>
      </c>
      <c r="J16" s="18">
        <v>47</v>
      </c>
      <c r="K16" s="19">
        <f t="shared" si="1"/>
        <v>14.1</v>
      </c>
      <c r="L16" s="18">
        <v>76.2</v>
      </c>
      <c r="M16" s="19">
        <f t="shared" si="2"/>
        <v>30.480000000000004</v>
      </c>
      <c r="N16" s="19">
        <f t="shared" si="3"/>
        <v>60.18000000000001</v>
      </c>
      <c r="O16" s="20">
        <v>2</v>
      </c>
      <c r="P16" s="20"/>
    </row>
    <row r="17" spans="1:255" s="3" customFormat="1" ht="17.25" customHeight="1">
      <c r="A17" s="11">
        <v>13</v>
      </c>
      <c r="B17" s="12" t="s">
        <v>105</v>
      </c>
      <c r="C17" s="12" t="s">
        <v>208</v>
      </c>
      <c r="D17" s="13" t="s">
        <v>209</v>
      </c>
      <c r="E17" s="13" t="s">
        <v>210</v>
      </c>
      <c r="F17" s="14" t="s">
        <v>211</v>
      </c>
      <c r="G17" s="15" t="s">
        <v>30</v>
      </c>
      <c r="H17" s="16">
        <v>53.5</v>
      </c>
      <c r="I17" s="16">
        <f t="shared" si="0"/>
        <v>16.05</v>
      </c>
      <c r="J17" s="18">
        <v>55</v>
      </c>
      <c r="K17" s="19">
        <f t="shared" si="1"/>
        <v>16.5</v>
      </c>
      <c r="L17" s="18">
        <v>79.4</v>
      </c>
      <c r="M17" s="19">
        <f t="shared" si="2"/>
        <v>31.760000000000005</v>
      </c>
      <c r="N17" s="19">
        <f t="shared" si="3"/>
        <v>64.31</v>
      </c>
      <c r="O17" s="20">
        <v>1</v>
      </c>
      <c r="P17" s="20" t="s">
        <v>25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ht="17.25" customHeight="1">
      <c r="A18" s="11">
        <v>14</v>
      </c>
      <c r="B18" s="12" t="s">
        <v>105</v>
      </c>
      <c r="C18" s="12" t="s">
        <v>212</v>
      </c>
      <c r="D18" s="13" t="s">
        <v>213</v>
      </c>
      <c r="E18" s="13" t="s">
        <v>214</v>
      </c>
      <c r="F18" s="14" t="s">
        <v>215</v>
      </c>
      <c r="G18" s="15" t="s">
        <v>24</v>
      </c>
      <c r="H18" s="16">
        <v>49.5</v>
      </c>
      <c r="I18" s="16">
        <f t="shared" si="0"/>
        <v>14.85</v>
      </c>
      <c r="J18" s="18">
        <v>61</v>
      </c>
      <c r="K18" s="19">
        <f t="shared" si="1"/>
        <v>18.3</v>
      </c>
      <c r="L18" s="18">
        <v>76.6</v>
      </c>
      <c r="M18" s="19">
        <f t="shared" si="2"/>
        <v>30.64</v>
      </c>
      <c r="N18" s="19">
        <f t="shared" si="3"/>
        <v>63.79</v>
      </c>
      <c r="O18" s="20">
        <v>1</v>
      </c>
      <c r="P18" s="20" t="s">
        <v>25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ht="17.25" customHeight="1">
      <c r="A19" s="11">
        <v>15</v>
      </c>
      <c r="B19" s="12" t="s">
        <v>105</v>
      </c>
      <c r="C19" s="12" t="s">
        <v>212</v>
      </c>
      <c r="D19" s="13" t="s">
        <v>213</v>
      </c>
      <c r="E19" s="13" t="s">
        <v>216</v>
      </c>
      <c r="F19" s="14" t="s">
        <v>217</v>
      </c>
      <c r="G19" s="15" t="s">
        <v>24</v>
      </c>
      <c r="H19" s="16">
        <v>46</v>
      </c>
      <c r="I19" s="16">
        <f t="shared" si="0"/>
        <v>13.799999999999999</v>
      </c>
      <c r="J19" s="18">
        <v>66</v>
      </c>
      <c r="K19" s="19">
        <f t="shared" si="1"/>
        <v>19.8</v>
      </c>
      <c r="L19" s="18">
        <v>73.4</v>
      </c>
      <c r="M19" s="19">
        <f t="shared" si="2"/>
        <v>29.360000000000003</v>
      </c>
      <c r="N19" s="19">
        <f t="shared" si="3"/>
        <v>62.96000000000001</v>
      </c>
      <c r="O19" s="20">
        <v>2</v>
      </c>
      <c r="P19" s="20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ht="17.25" customHeight="1">
      <c r="A20" s="11">
        <v>16</v>
      </c>
      <c r="B20" s="12" t="s">
        <v>105</v>
      </c>
      <c r="C20" s="12" t="s">
        <v>212</v>
      </c>
      <c r="D20" s="13" t="s">
        <v>213</v>
      </c>
      <c r="E20" s="13" t="s">
        <v>218</v>
      </c>
      <c r="F20" s="14" t="s">
        <v>219</v>
      </c>
      <c r="G20" s="15" t="s">
        <v>30</v>
      </c>
      <c r="H20" s="16">
        <v>50.5</v>
      </c>
      <c r="I20" s="16">
        <f t="shared" si="0"/>
        <v>15.149999999999999</v>
      </c>
      <c r="J20" s="18">
        <v>51</v>
      </c>
      <c r="K20" s="19">
        <f t="shared" si="1"/>
        <v>15.299999999999999</v>
      </c>
      <c r="L20" s="18">
        <v>76.6</v>
      </c>
      <c r="M20" s="19">
        <f t="shared" si="2"/>
        <v>30.64</v>
      </c>
      <c r="N20" s="19">
        <f t="shared" si="3"/>
        <v>61.089999999999996</v>
      </c>
      <c r="O20" s="20">
        <v>3</v>
      </c>
      <c r="P20" s="20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</row>
    <row r="21" spans="1:255" ht="17.25" customHeight="1">
      <c r="A21" s="11">
        <v>17</v>
      </c>
      <c r="B21" s="12" t="s">
        <v>105</v>
      </c>
      <c r="C21" s="12" t="s">
        <v>220</v>
      </c>
      <c r="D21" s="13" t="s">
        <v>221</v>
      </c>
      <c r="E21" s="13" t="s">
        <v>222</v>
      </c>
      <c r="F21" s="14" t="s">
        <v>223</v>
      </c>
      <c r="G21" s="15" t="s">
        <v>24</v>
      </c>
      <c r="H21" s="16">
        <v>49.5</v>
      </c>
      <c r="I21" s="16">
        <f t="shared" si="0"/>
        <v>14.85</v>
      </c>
      <c r="J21" s="18">
        <v>46</v>
      </c>
      <c r="K21" s="19">
        <f t="shared" si="1"/>
        <v>13.799999999999999</v>
      </c>
      <c r="L21" s="18">
        <v>74</v>
      </c>
      <c r="M21" s="19">
        <f t="shared" si="2"/>
        <v>29.6</v>
      </c>
      <c r="N21" s="19">
        <f t="shared" si="3"/>
        <v>58.25</v>
      </c>
      <c r="O21" s="20">
        <v>1</v>
      </c>
      <c r="P21" s="20" t="s">
        <v>25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17.25" customHeight="1">
      <c r="A22" s="11">
        <v>18</v>
      </c>
      <c r="B22" s="12" t="s">
        <v>92</v>
      </c>
      <c r="C22" s="12" t="s">
        <v>224</v>
      </c>
      <c r="D22" s="13" t="s">
        <v>225</v>
      </c>
      <c r="E22" s="13" t="s">
        <v>226</v>
      </c>
      <c r="F22" s="14" t="s">
        <v>227</v>
      </c>
      <c r="G22" s="15" t="s">
        <v>24</v>
      </c>
      <c r="H22" s="16">
        <v>52.5</v>
      </c>
      <c r="I22" s="16">
        <f t="shared" si="0"/>
        <v>15.75</v>
      </c>
      <c r="J22" s="18">
        <v>55</v>
      </c>
      <c r="K22" s="19">
        <f t="shared" si="1"/>
        <v>16.5</v>
      </c>
      <c r="L22" s="18">
        <v>74.4</v>
      </c>
      <c r="M22" s="19">
        <f t="shared" si="2"/>
        <v>29.760000000000005</v>
      </c>
      <c r="N22" s="19">
        <f t="shared" si="3"/>
        <v>62.010000000000005</v>
      </c>
      <c r="O22" s="20">
        <v>1</v>
      </c>
      <c r="P22" s="20" t="s">
        <v>25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ht="17.25" customHeight="1">
      <c r="A23" s="11">
        <v>19</v>
      </c>
      <c r="B23" s="12" t="s">
        <v>228</v>
      </c>
      <c r="C23" s="12" t="s">
        <v>229</v>
      </c>
      <c r="D23" s="13" t="s">
        <v>230</v>
      </c>
      <c r="E23" s="13" t="s">
        <v>231</v>
      </c>
      <c r="F23" s="14" t="s">
        <v>232</v>
      </c>
      <c r="G23" s="15" t="s">
        <v>24</v>
      </c>
      <c r="H23" s="16">
        <v>56</v>
      </c>
      <c r="I23" s="16">
        <f t="shared" si="0"/>
        <v>16.8</v>
      </c>
      <c r="J23" s="18">
        <v>54</v>
      </c>
      <c r="K23" s="19">
        <f t="shared" si="1"/>
        <v>16.2</v>
      </c>
      <c r="L23" s="18" t="s">
        <v>31</v>
      </c>
      <c r="M23" s="18" t="s">
        <v>31</v>
      </c>
      <c r="N23" s="18" t="s">
        <v>31</v>
      </c>
      <c r="O23" s="18"/>
      <c r="P23" s="18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ht="17.25" customHeight="1">
      <c r="A24" s="11">
        <v>20</v>
      </c>
      <c r="B24" s="12" t="s">
        <v>201</v>
      </c>
      <c r="C24" s="12" t="s">
        <v>233</v>
      </c>
      <c r="D24" s="13" t="s">
        <v>234</v>
      </c>
      <c r="E24" s="13" t="s">
        <v>235</v>
      </c>
      <c r="F24" s="14" t="s">
        <v>236</v>
      </c>
      <c r="G24" s="15" t="s">
        <v>24</v>
      </c>
      <c r="H24" s="16">
        <v>59.5</v>
      </c>
      <c r="I24" s="16">
        <f t="shared" si="0"/>
        <v>17.849999999999998</v>
      </c>
      <c r="J24" s="18">
        <v>53</v>
      </c>
      <c r="K24" s="19">
        <f t="shared" si="1"/>
        <v>15.899999999999999</v>
      </c>
      <c r="L24" s="18">
        <v>80.8</v>
      </c>
      <c r="M24" s="19">
        <f>L24*0.4</f>
        <v>32.32</v>
      </c>
      <c r="N24" s="19">
        <f>I24+K24+M24</f>
        <v>66.07</v>
      </c>
      <c r="O24" s="20">
        <v>1</v>
      </c>
      <c r="P24" s="20" t="s">
        <v>25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</row>
    <row r="25" spans="1:255" ht="17.25" customHeight="1">
      <c r="A25" s="11">
        <v>21</v>
      </c>
      <c r="B25" s="12" t="s">
        <v>237</v>
      </c>
      <c r="C25" s="12" t="s">
        <v>238</v>
      </c>
      <c r="D25" s="13" t="s">
        <v>239</v>
      </c>
      <c r="E25" s="13" t="s">
        <v>240</v>
      </c>
      <c r="F25" s="14" t="s">
        <v>241</v>
      </c>
      <c r="G25" s="15" t="s">
        <v>24</v>
      </c>
      <c r="H25" s="16">
        <v>43</v>
      </c>
      <c r="I25" s="16">
        <f t="shared" si="0"/>
        <v>12.9</v>
      </c>
      <c r="J25" s="18">
        <v>35</v>
      </c>
      <c r="K25" s="19">
        <f t="shared" si="1"/>
        <v>10.5</v>
      </c>
      <c r="L25" s="18">
        <v>71.4</v>
      </c>
      <c r="M25" s="19">
        <f>L25*0.4</f>
        <v>28.560000000000002</v>
      </c>
      <c r="N25" s="19">
        <f>I25+K25+M25</f>
        <v>51.96</v>
      </c>
      <c r="O25" s="20">
        <v>1</v>
      </c>
      <c r="P25" s="20" t="s">
        <v>25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</row>
    <row r="26" spans="1:255" ht="17.25" customHeight="1">
      <c r="A26" s="11">
        <v>22</v>
      </c>
      <c r="B26" s="12" t="s">
        <v>237</v>
      </c>
      <c r="C26" s="12" t="s">
        <v>242</v>
      </c>
      <c r="D26" s="13" t="s">
        <v>243</v>
      </c>
      <c r="E26" s="13" t="s">
        <v>244</v>
      </c>
      <c r="F26" s="14" t="s">
        <v>245</v>
      </c>
      <c r="G26" s="15" t="s">
        <v>30</v>
      </c>
      <c r="H26" s="16">
        <v>46.5</v>
      </c>
      <c r="I26" s="16">
        <f t="shared" si="0"/>
        <v>13.95</v>
      </c>
      <c r="J26" s="18">
        <v>52</v>
      </c>
      <c r="K26" s="19">
        <f t="shared" si="1"/>
        <v>15.6</v>
      </c>
      <c r="L26" s="18" t="s">
        <v>31</v>
      </c>
      <c r="M26" s="18" t="s">
        <v>31</v>
      </c>
      <c r="N26" s="18" t="s">
        <v>31</v>
      </c>
      <c r="O26" s="18"/>
      <c r="P26" s="18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ht="17.25" customHeight="1">
      <c r="A27" s="11">
        <v>23</v>
      </c>
      <c r="B27" s="12" t="s">
        <v>246</v>
      </c>
      <c r="C27" s="12" t="s">
        <v>247</v>
      </c>
      <c r="D27" s="13" t="s">
        <v>248</v>
      </c>
      <c r="E27" s="13" t="s">
        <v>249</v>
      </c>
      <c r="F27" s="14" t="s">
        <v>250</v>
      </c>
      <c r="G27" s="15" t="s">
        <v>24</v>
      </c>
      <c r="H27" s="16">
        <v>57</v>
      </c>
      <c r="I27" s="16">
        <f t="shared" si="0"/>
        <v>17.099999999999998</v>
      </c>
      <c r="J27" s="18">
        <v>52</v>
      </c>
      <c r="K27" s="19">
        <f t="shared" si="1"/>
        <v>15.6</v>
      </c>
      <c r="L27" s="18">
        <v>74.6</v>
      </c>
      <c r="M27" s="19">
        <f>L27*0.4</f>
        <v>29.84</v>
      </c>
      <c r="N27" s="19">
        <f>I27+K27+M27</f>
        <v>62.53999999999999</v>
      </c>
      <c r="O27" s="20">
        <v>1</v>
      </c>
      <c r="P27" s="20" t="s">
        <v>25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7.25" customHeight="1">
      <c r="A28" s="11">
        <v>24</v>
      </c>
      <c r="B28" s="12" t="s">
        <v>246</v>
      </c>
      <c r="C28" s="12" t="s">
        <v>247</v>
      </c>
      <c r="D28" s="13" t="s">
        <v>248</v>
      </c>
      <c r="E28" s="13" t="s">
        <v>251</v>
      </c>
      <c r="F28" s="14" t="s">
        <v>252</v>
      </c>
      <c r="G28" s="15" t="s">
        <v>24</v>
      </c>
      <c r="H28" s="16">
        <v>48</v>
      </c>
      <c r="I28" s="16">
        <f t="shared" si="0"/>
        <v>14.399999999999999</v>
      </c>
      <c r="J28" s="18">
        <v>53</v>
      </c>
      <c r="K28" s="19">
        <f t="shared" si="1"/>
        <v>15.899999999999999</v>
      </c>
      <c r="L28" s="18">
        <v>74.6</v>
      </c>
      <c r="M28" s="19">
        <f>L28*0.4</f>
        <v>29.84</v>
      </c>
      <c r="N28" s="19">
        <f>I28+K28+M28</f>
        <v>60.14</v>
      </c>
      <c r="O28" s="20">
        <v>2</v>
      </c>
      <c r="P28" s="2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ht="17.25" customHeight="1">
      <c r="A29" s="11">
        <v>25</v>
      </c>
      <c r="B29" s="12" t="s">
        <v>246</v>
      </c>
      <c r="C29" s="12" t="s">
        <v>247</v>
      </c>
      <c r="D29" s="13" t="s">
        <v>248</v>
      </c>
      <c r="E29" s="13" t="s">
        <v>253</v>
      </c>
      <c r="F29" s="14" t="s">
        <v>254</v>
      </c>
      <c r="G29" s="15" t="s">
        <v>30</v>
      </c>
      <c r="H29" s="16">
        <v>51</v>
      </c>
      <c r="I29" s="16">
        <f t="shared" si="0"/>
        <v>15.299999999999999</v>
      </c>
      <c r="J29" s="18">
        <v>48</v>
      </c>
      <c r="K29" s="19">
        <f t="shared" si="1"/>
        <v>14.399999999999999</v>
      </c>
      <c r="L29" s="18">
        <v>73.6</v>
      </c>
      <c r="M29" s="19">
        <f>L29*0.4</f>
        <v>29.439999999999998</v>
      </c>
      <c r="N29" s="19">
        <f>I29+K29+M29</f>
        <v>59.13999999999999</v>
      </c>
      <c r="O29" s="20">
        <v>3</v>
      </c>
      <c r="P29" s="2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7.25" customHeight="1">
      <c r="A30" s="11">
        <v>26</v>
      </c>
      <c r="B30" s="12" t="s">
        <v>255</v>
      </c>
      <c r="C30" s="12" t="s">
        <v>256</v>
      </c>
      <c r="D30" s="13" t="s">
        <v>257</v>
      </c>
      <c r="E30" s="13" t="s">
        <v>258</v>
      </c>
      <c r="F30" s="14" t="s">
        <v>259</v>
      </c>
      <c r="G30" s="15" t="s">
        <v>24</v>
      </c>
      <c r="H30" s="16">
        <v>53</v>
      </c>
      <c r="I30" s="16">
        <f t="shared" si="0"/>
        <v>15.899999999999999</v>
      </c>
      <c r="J30" s="18">
        <v>52</v>
      </c>
      <c r="K30" s="19">
        <f t="shared" si="1"/>
        <v>15.6</v>
      </c>
      <c r="L30" s="18">
        <v>76</v>
      </c>
      <c r="M30" s="19">
        <f>L30*0.4</f>
        <v>30.400000000000002</v>
      </c>
      <c r="N30" s="19">
        <f>I30+K30+M30</f>
        <v>61.900000000000006</v>
      </c>
      <c r="O30" s="20">
        <v>1</v>
      </c>
      <c r="P30" s="20" t="s">
        <v>25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</sheetData>
  <sheetProtection/>
  <mergeCells count="4">
    <mergeCell ref="A1:P1"/>
    <mergeCell ref="A2:P2"/>
    <mergeCell ref="A3:K3"/>
    <mergeCell ref="L3:P3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15" sqref="P15:P22"/>
    </sheetView>
  </sheetViews>
  <sheetFormatPr defaultColWidth="9.00390625" defaultRowHeight="14.25"/>
  <cols>
    <col min="1" max="1" width="5.375" style="4" customWidth="1"/>
    <col min="2" max="2" width="20.75390625" style="5" customWidth="1"/>
    <col min="3" max="3" width="10.375" style="5" customWidth="1"/>
    <col min="4" max="4" width="8.25390625" style="4" customWidth="1"/>
    <col min="5" max="5" width="13.25390625" style="4" customWidth="1"/>
    <col min="6" max="6" width="7.875" style="4" customWidth="1"/>
    <col min="7" max="7" width="5.50390625" style="6" customWidth="1"/>
    <col min="8" max="8" width="8.375" style="6" customWidth="1"/>
    <col min="9" max="9" width="8.25390625" style="6" customWidth="1"/>
    <col min="10" max="10" width="6.75390625" style="6" customWidth="1"/>
    <col min="11" max="12" width="8.25390625" style="6" customWidth="1"/>
    <col min="13" max="13" width="9.00390625" style="6" customWidth="1"/>
    <col min="14" max="14" width="7.00390625" style="7" customWidth="1"/>
    <col min="15" max="16" width="7.00390625" style="4" customWidth="1"/>
    <col min="17" max="189" width="9.00390625" style="8" customWidth="1"/>
    <col min="190" max="16384" width="9.00390625" style="9" customWidth="1"/>
  </cols>
  <sheetData>
    <row r="1" spans="1:16" ht="24" customHeight="1">
      <c r="A1" s="24" t="s">
        <v>324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" customHeight="1">
      <c r="A2" s="25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5" t="s">
        <v>2</v>
      </c>
      <c r="M3" s="25"/>
      <c r="N3" s="25"/>
      <c r="O3" s="25"/>
      <c r="P3" s="25"/>
    </row>
    <row r="4" spans="1:16" s="2" customFormat="1" ht="42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7" t="s">
        <v>11</v>
      </c>
      <c r="J4" s="17" t="s">
        <v>12</v>
      </c>
      <c r="K4" s="10" t="s">
        <v>13</v>
      </c>
      <c r="L4" s="10" t="s">
        <v>103</v>
      </c>
      <c r="M4" s="10" t="s">
        <v>104</v>
      </c>
      <c r="N4" s="10" t="s">
        <v>16</v>
      </c>
      <c r="O4" s="10" t="s">
        <v>17</v>
      </c>
      <c r="P4" s="10" t="s">
        <v>18</v>
      </c>
    </row>
    <row r="5" spans="1:255" s="3" customFormat="1" ht="18" customHeight="1">
      <c r="A5" s="11">
        <v>1</v>
      </c>
      <c r="B5" s="12" t="s">
        <v>260</v>
      </c>
      <c r="C5" s="12" t="s">
        <v>261</v>
      </c>
      <c r="D5" s="13" t="s">
        <v>262</v>
      </c>
      <c r="E5" s="13" t="s">
        <v>263</v>
      </c>
      <c r="F5" s="14" t="s">
        <v>264</v>
      </c>
      <c r="G5" s="15" t="s">
        <v>30</v>
      </c>
      <c r="H5" s="16">
        <v>75</v>
      </c>
      <c r="I5" s="16">
        <f aca="true" t="shared" si="0" ref="I5:I30">H5*0.3</f>
        <v>22.5</v>
      </c>
      <c r="J5" s="18">
        <v>38</v>
      </c>
      <c r="K5" s="19">
        <f aca="true" t="shared" si="1" ref="K5:K30">J5*0.3</f>
        <v>11.4</v>
      </c>
      <c r="L5" s="18">
        <v>85.6</v>
      </c>
      <c r="M5" s="19">
        <f aca="true" t="shared" si="2" ref="M5:M12">L5*0.4</f>
        <v>34.24</v>
      </c>
      <c r="N5" s="19">
        <f aca="true" t="shared" si="3" ref="N5:N12">I5+K5+M5</f>
        <v>68.14</v>
      </c>
      <c r="O5" s="20">
        <v>1</v>
      </c>
      <c r="P5" s="20" t="s">
        <v>25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3" customFormat="1" ht="17.25" customHeight="1">
      <c r="A6" s="11">
        <v>2</v>
      </c>
      <c r="B6" s="12" t="s">
        <v>260</v>
      </c>
      <c r="C6" s="12" t="s">
        <v>261</v>
      </c>
      <c r="D6" s="13" t="s">
        <v>262</v>
      </c>
      <c r="E6" s="13" t="s">
        <v>265</v>
      </c>
      <c r="F6" s="14" t="s">
        <v>266</v>
      </c>
      <c r="G6" s="15" t="s">
        <v>24</v>
      </c>
      <c r="H6" s="16">
        <v>54</v>
      </c>
      <c r="I6" s="16">
        <f t="shared" si="0"/>
        <v>16.2</v>
      </c>
      <c r="J6" s="18">
        <v>51</v>
      </c>
      <c r="K6" s="19">
        <f t="shared" si="1"/>
        <v>15.299999999999999</v>
      </c>
      <c r="L6" s="18">
        <v>82.4</v>
      </c>
      <c r="M6" s="19">
        <f t="shared" si="2"/>
        <v>32.96</v>
      </c>
      <c r="N6" s="19">
        <f t="shared" si="3"/>
        <v>64.46000000000001</v>
      </c>
      <c r="O6" s="20">
        <v>2</v>
      </c>
      <c r="P6" s="20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s="3" customFormat="1" ht="17.25" customHeight="1">
      <c r="A7" s="11">
        <v>3</v>
      </c>
      <c r="B7" s="12" t="s">
        <v>260</v>
      </c>
      <c r="C7" s="12" t="s">
        <v>261</v>
      </c>
      <c r="D7" s="13" t="s">
        <v>262</v>
      </c>
      <c r="E7" s="13" t="s">
        <v>267</v>
      </c>
      <c r="F7" s="14" t="s">
        <v>268</v>
      </c>
      <c r="G7" s="15" t="s">
        <v>24</v>
      </c>
      <c r="H7" s="16">
        <v>63</v>
      </c>
      <c r="I7" s="16">
        <f t="shared" si="0"/>
        <v>18.9</v>
      </c>
      <c r="J7" s="18">
        <v>39</v>
      </c>
      <c r="K7" s="19">
        <f t="shared" si="1"/>
        <v>11.7</v>
      </c>
      <c r="L7" s="18">
        <v>82.2</v>
      </c>
      <c r="M7" s="19">
        <f t="shared" si="2"/>
        <v>32.88</v>
      </c>
      <c r="N7" s="19">
        <f t="shared" si="3"/>
        <v>63.480000000000004</v>
      </c>
      <c r="O7" s="20">
        <v>3</v>
      </c>
      <c r="P7" s="20" t="s">
        <v>25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3" customFormat="1" ht="17.25" customHeight="1">
      <c r="A8" s="11">
        <v>4</v>
      </c>
      <c r="B8" s="12" t="s">
        <v>260</v>
      </c>
      <c r="C8" s="12" t="s">
        <v>261</v>
      </c>
      <c r="D8" s="13" t="s">
        <v>262</v>
      </c>
      <c r="E8" s="13" t="s">
        <v>269</v>
      </c>
      <c r="F8" s="14" t="s">
        <v>270</v>
      </c>
      <c r="G8" s="15" t="s">
        <v>24</v>
      </c>
      <c r="H8" s="16">
        <v>60.5</v>
      </c>
      <c r="I8" s="16">
        <f t="shared" si="0"/>
        <v>18.15</v>
      </c>
      <c r="J8" s="18">
        <v>36</v>
      </c>
      <c r="K8" s="19">
        <f t="shared" si="1"/>
        <v>10.799999999999999</v>
      </c>
      <c r="L8" s="18">
        <v>82.4</v>
      </c>
      <c r="M8" s="19">
        <f t="shared" si="2"/>
        <v>32.96</v>
      </c>
      <c r="N8" s="19">
        <f t="shared" si="3"/>
        <v>61.91</v>
      </c>
      <c r="O8" s="20">
        <v>4</v>
      </c>
      <c r="P8" s="20" t="s">
        <v>25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3" customFormat="1" ht="17.25" customHeight="1">
      <c r="A9" s="11">
        <v>5</v>
      </c>
      <c r="B9" s="12" t="s">
        <v>260</v>
      </c>
      <c r="C9" s="12" t="s">
        <v>261</v>
      </c>
      <c r="D9" s="13" t="s">
        <v>262</v>
      </c>
      <c r="E9" s="13" t="s">
        <v>271</v>
      </c>
      <c r="F9" s="14" t="s">
        <v>272</v>
      </c>
      <c r="G9" s="15" t="s">
        <v>30</v>
      </c>
      <c r="H9" s="16">
        <v>56</v>
      </c>
      <c r="I9" s="16">
        <f t="shared" si="0"/>
        <v>16.8</v>
      </c>
      <c r="J9" s="18">
        <v>40</v>
      </c>
      <c r="K9" s="19">
        <f t="shared" si="1"/>
        <v>12</v>
      </c>
      <c r="L9" s="18">
        <v>80</v>
      </c>
      <c r="M9" s="19">
        <f t="shared" si="2"/>
        <v>32</v>
      </c>
      <c r="N9" s="19">
        <f t="shared" si="3"/>
        <v>60.8</v>
      </c>
      <c r="O9" s="20">
        <v>5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3" customFormat="1" ht="17.25" customHeight="1">
      <c r="A10" s="11">
        <v>6</v>
      </c>
      <c r="B10" s="12" t="s">
        <v>260</v>
      </c>
      <c r="C10" s="12" t="s">
        <v>261</v>
      </c>
      <c r="D10" s="13" t="s">
        <v>262</v>
      </c>
      <c r="E10" s="13" t="s">
        <v>273</v>
      </c>
      <c r="F10" s="14" t="s">
        <v>274</v>
      </c>
      <c r="G10" s="15" t="s">
        <v>24</v>
      </c>
      <c r="H10" s="16">
        <v>56</v>
      </c>
      <c r="I10" s="16">
        <f t="shared" si="0"/>
        <v>16.8</v>
      </c>
      <c r="J10" s="18">
        <v>36</v>
      </c>
      <c r="K10" s="19">
        <f t="shared" si="1"/>
        <v>10.799999999999999</v>
      </c>
      <c r="L10" s="18">
        <v>80.2</v>
      </c>
      <c r="M10" s="19">
        <f t="shared" si="2"/>
        <v>32.080000000000005</v>
      </c>
      <c r="N10" s="19">
        <f t="shared" si="3"/>
        <v>59.68000000000001</v>
      </c>
      <c r="O10" s="20">
        <v>6</v>
      </c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3" customFormat="1" ht="17.25" customHeight="1">
      <c r="A11" s="11">
        <v>7</v>
      </c>
      <c r="B11" s="12" t="s">
        <v>260</v>
      </c>
      <c r="C11" s="12" t="s">
        <v>261</v>
      </c>
      <c r="D11" s="13" t="s">
        <v>262</v>
      </c>
      <c r="E11" s="13" t="s">
        <v>275</v>
      </c>
      <c r="F11" s="14" t="s">
        <v>276</v>
      </c>
      <c r="G11" s="15" t="s">
        <v>30</v>
      </c>
      <c r="H11" s="16">
        <v>52</v>
      </c>
      <c r="I11" s="16">
        <f t="shared" si="0"/>
        <v>15.6</v>
      </c>
      <c r="J11" s="18">
        <v>30</v>
      </c>
      <c r="K11" s="19">
        <f t="shared" si="1"/>
        <v>9</v>
      </c>
      <c r="L11" s="18">
        <v>83.2</v>
      </c>
      <c r="M11" s="19">
        <f t="shared" si="2"/>
        <v>33.28</v>
      </c>
      <c r="N11" s="19">
        <f t="shared" si="3"/>
        <v>57.88</v>
      </c>
      <c r="O11" s="20">
        <v>7</v>
      </c>
      <c r="P11" s="2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3" customFormat="1" ht="17.25" customHeight="1">
      <c r="A12" s="11">
        <v>8</v>
      </c>
      <c r="B12" s="12" t="s">
        <v>260</v>
      </c>
      <c r="C12" s="12" t="s">
        <v>261</v>
      </c>
      <c r="D12" s="13" t="s">
        <v>262</v>
      </c>
      <c r="E12" s="13" t="s">
        <v>277</v>
      </c>
      <c r="F12" s="14" t="s">
        <v>278</v>
      </c>
      <c r="G12" s="15" t="s">
        <v>24</v>
      </c>
      <c r="H12" s="16">
        <v>44</v>
      </c>
      <c r="I12" s="16">
        <f t="shared" si="0"/>
        <v>13.2</v>
      </c>
      <c r="J12" s="18">
        <v>30</v>
      </c>
      <c r="K12" s="19">
        <f t="shared" si="1"/>
        <v>9</v>
      </c>
      <c r="L12" s="18">
        <v>80.8</v>
      </c>
      <c r="M12" s="19">
        <f t="shared" si="2"/>
        <v>32.32</v>
      </c>
      <c r="N12" s="19">
        <f t="shared" si="3"/>
        <v>54.519999999999996</v>
      </c>
      <c r="O12" s="20">
        <v>8</v>
      </c>
      <c r="P12" s="2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3" customFormat="1" ht="17.25" customHeight="1">
      <c r="A13" s="11">
        <v>9</v>
      </c>
      <c r="B13" s="12" t="s">
        <v>260</v>
      </c>
      <c r="C13" s="12" t="s">
        <v>261</v>
      </c>
      <c r="D13" s="13" t="s">
        <v>262</v>
      </c>
      <c r="E13" s="13" t="s">
        <v>279</v>
      </c>
      <c r="F13" s="14" t="s">
        <v>280</v>
      </c>
      <c r="G13" s="15" t="s">
        <v>30</v>
      </c>
      <c r="H13" s="16">
        <v>52.5</v>
      </c>
      <c r="I13" s="16">
        <f t="shared" si="0"/>
        <v>15.75</v>
      </c>
      <c r="J13" s="18">
        <v>30</v>
      </c>
      <c r="K13" s="19">
        <f t="shared" si="1"/>
        <v>9</v>
      </c>
      <c r="L13" s="18" t="s">
        <v>31</v>
      </c>
      <c r="M13" s="18" t="s">
        <v>31</v>
      </c>
      <c r="N13" s="18" t="s">
        <v>31</v>
      </c>
      <c r="O13" s="20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3" customFormat="1" ht="17.25" customHeight="1">
      <c r="A14" s="11">
        <v>10</v>
      </c>
      <c r="B14" s="12" t="s">
        <v>260</v>
      </c>
      <c r="C14" s="12" t="s">
        <v>261</v>
      </c>
      <c r="D14" s="13" t="s">
        <v>262</v>
      </c>
      <c r="E14" s="13" t="s">
        <v>281</v>
      </c>
      <c r="F14" s="14" t="s">
        <v>282</v>
      </c>
      <c r="G14" s="15" t="s">
        <v>30</v>
      </c>
      <c r="H14" s="16">
        <v>46.5</v>
      </c>
      <c r="I14" s="16">
        <f t="shared" si="0"/>
        <v>13.95</v>
      </c>
      <c r="J14" s="18">
        <v>31</v>
      </c>
      <c r="K14" s="19">
        <f t="shared" si="1"/>
        <v>9.299999999999999</v>
      </c>
      <c r="L14" s="18" t="s">
        <v>31</v>
      </c>
      <c r="M14" s="18" t="s">
        <v>31</v>
      </c>
      <c r="N14" s="18" t="s">
        <v>31</v>
      </c>
      <c r="O14" s="20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3" customFormat="1" ht="17.25" customHeight="1">
      <c r="A15" s="11">
        <v>11</v>
      </c>
      <c r="B15" s="12" t="s">
        <v>260</v>
      </c>
      <c r="C15" s="12" t="s">
        <v>283</v>
      </c>
      <c r="D15" s="13" t="s">
        <v>284</v>
      </c>
      <c r="E15" s="13" t="s">
        <v>285</v>
      </c>
      <c r="F15" s="14" t="s">
        <v>286</v>
      </c>
      <c r="G15" s="15" t="s">
        <v>24</v>
      </c>
      <c r="H15" s="16">
        <v>73</v>
      </c>
      <c r="I15" s="16">
        <f t="shared" si="0"/>
        <v>21.9</v>
      </c>
      <c r="J15" s="18">
        <v>63</v>
      </c>
      <c r="K15" s="19">
        <f t="shared" si="1"/>
        <v>18.9</v>
      </c>
      <c r="L15" s="18">
        <v>80.4</v>
      </c>
      <c r="M15" s="19">
        <f>L15*0.4</f>
        <v>32.160000000000004</v>
      </c>
      <c r="N15" s="19">
        <f>I15+K15+M15</f>
        <v>72.96000000000001</v>
      </c>
      <c r="O15" s="20">
        <v>1</v>
      </c>
      <c r="P15" s="20" t="s">
        <v>25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6" s="3" customFormat="1" ht="17.25" customHeight="1">
      <c r="A16" s="11">
        <v>12</v>
      </c>
      <c r="B16" s="12" t="s">
        <v>260</v>
      </c>
      <c r="C16" s="12" t="s">
        <v>283</v>
      </c>
      <c r="D16" s="13" t="s">
        <v>284</v>
      </c>
      <c r="E16" s="13" t="s">
        <v>287</v>
      </c>
      <c r="F16" s="14" t="s">
        <v>288</v>
      </c>
      <c r="G16" s="15" t="s">
        <v>24</v>
      </c>
      <c r="H16" s="16">
        <v>61.5</v>
      </c>
      <c r="I16" s="16">
        <f t="shared" si="0"/>
        <v>18.45</v>
      </c>
      <c r="J16" s="18">
        <v>40</v>
      </c>
      <c r="K16" s="19">
        <f t="shared" si="1"/>
        <v>12</v>
      </c>
      <c r="L16" s="18">
        <v>82</v>
      </c>
      <c r="M16" s="19">
        <f>L16*0.4</f>
        <v>32.800000000000004</v>
      </c>
      <c r="N16" s="19">
        <f>I16+K16+M16</f>
        <v>63.25</v>
      </c>
      <c r="O16" s="20">
        <v>2</v>
      </c>
      <c r="P16" s="20" t="s">
        <v>25</v>
      </c>
    </row>
    <row r="17" spans="1:255" s="3" customFormat="1" ht="17.25" customHeight="1">
      <c r="A17" s="11">
        <v>13</v>
      </c>
      <c r="B17" s="12" t="s">
        <v>260</v>
      </c>
      <c r="C17" s="12" t="s">
        <v>283</v>
      </c>
      <c r="D17" s="13" t="s">
        <v>284</v>
      </c>
      <c r="E17" s="13" t="s">
        <v>289</v>
      </c>
      <c r="F17" s="14" t="s">
        <v>290</v>
      </c>
      <c r="G17" s="15" t="s">
        <v>24</v>
      </c>
      <c r="H17" s="16">
        <v>56.5</v>
      </c>
      <c r="I17" s="16">
        <f t="shared" si="0"/>
        <v>16.95</v>
      </c>
      <c r="J17" s="18">
        <v>39</v>
      </c>
      <c r="K17" s="19">
        <f t="shared" si="1"/>
        <v>11.7</v>
      </c>
      <c r="L17" s="18">
        <v>75</v>
      </c>
      <c r="M17" s="19">
        <f>L17*0.4</f>
        <v>30</v>
      </c>
      <c r="N17" s="19">
        <f>I17+K17+M17</f>
        <v>58.65</v>
      </c>
      <c r="O17" s="20">
        <v>3</v>
      </c>
      <c r="P17" s="20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16" ht="17.25" customHeight="1">
      <c r="A18" s="11">
        <v>14</v>
      </c>
      <c r="B18" s="12" t="s">
        <v>260</v>
      </c>
      <c r="C18" s="12" t="s">
        <v>283</v>
      </c>
      <c r="D18" s="13" t="s">
        <v>284</v>
      </c>
      <c r="E18" s="13" t="s">
        <v>291</v>
      </c>
      <c r="F18" s="14" t="s">
        <v>292</v>
      </c>
      <c r="G18" s="15" t="s">
        <v>30</v>
      </c>
      <c r="H18" s="16">
        <v>61</v>
      </c>
      <c r="I18" s="16">
        <f t="shared" si="0"/>
        <v>18.3</v>
      </c>
      <c r="J18" s="18">
        <v>25</v>
      </c>
      <c r="K18" s="19">
        <f t="shared" si="1"/>
        <v>7.5</v>
      </c>
      <c r="L18" s="18">
        <v>78.2</v>
      </c>
      <c r="M18" s="19">
        <f>L18*0.4</f>
        <v>31.28</v>
      </c>
      <c r="N18" s="19">
        <f>I18+K18+M18</f>
        <v>57.08</v>
      </c>
      <c r="O18" s="20">
        <v>4</v>
      </c>
      <c r="P18" s="20"/>
    </row>
    <row r="19" spans="1:255" ht="17.25" customHeight="1">
      <c r="A19" s="11">
        <v>15</v>
      </c>
      <c r="B19" s="12" t="s">
        <v>114</v>
      </c>
      <c r="C19" s="12" t="s">
        <v>293</v>
      </c>
      <c r="D19" s="13" t="s">
        <v>294</v>
      </c>
      <c r="E19" s="13" t="s">
        <v>295</v>
      </c>
      <c r="F19" s="14" t="s">
        <v>296</v>
      </c>
      <c r="G19" s="15" t="s">
        <v>24</v>
      </c>
      <c r="H19" s="16">
        <v>44.5</v>
      </c>
      <c r="I19" s="16">
        <f t="shared" si="0"/>
        <v>13.35</v>
      </c>
      <c r="J19" s="18">
        <v>33</v>
      </c>
      <c r="K19" s="19">
        <f t="shared" si="1"/>
        <v>9.9</v>
      </c>
      <c r="L19" s="18">
        <v>75.4</v>
      </c>
      <c r="M19" s="19">
        <f>L19*0.4</f>
        <v>30.160000000000004</v>
      </c>
      <c r="N19" s="19">
        <f>I19+K19+M19</f>
        <v>53.410000000000004</v>
      </c>
      <c r="O19" s="20">
        <v>1</v>
      </c>
      <c r="P19" s="20" t="s">
        <v>25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5" ht="17.25" customHeight="1">
      <c r="A20" s="11">
        <v>16</v>
      </c>
      <c r="B20" s="12" t="s">
        <v>114</v>
      </c>
      <c r="C20" s="12" t="s">
        <v>293</v>
      </c>
      <c r="D20" s="13" t="s">
        <v>294</v>
      </c>
      <c r="E20" s="13" t="s">
        <v>297</v>
      </c>
      <c r="F20" s="14" t="s">
        <v>298</v>
      </c>
      <c r="G20" s="15" t="s">
        <v>24</v>
      </c>
      <c r="H20" s="16">
        <v>64</v>
      </c>
      <c r="I20" s="16">
        <f t="shared" si="0"/>
        <v>19.2</v>
      </c>
      <c r="J20" s="18">
        <v>44</v>
      </c>
      <c r="K20" s="19">
        <f t="shared" si="1"/>
        <v>13.2</v>
      </c>
      <c r="L20" s="18" t="s">
        <v>31</v>
      </c>
      <c r="M20" s="18" t="s">
        <v>31</v>
      </c>
      <c r="N20" s="18" t="s">
        <v>31</v>
      </c>
      <c r="O20" s="20"/>
      <c r="P20" s="20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ht="17.25" customHeight="1">
      <c r="A21" s="11">
        <v>17</v>
      </c>
      <c r="B21" s="12" t="s">
        <v>299</v>
      </c>
      <c r="C21" s="12" t="s">
        <v>300</v>
      </c>
      <c r="D21" s="13" t="s">
        <v>301</v>
      </c>
      <c r="E21" s="13" t="s">
        <v>302</v>
      </c>
      <c r="F21" s="14" t="s">
        <v>303</v>
      </c>
      <c r="G21" s="15" t="s">
        <v>30</v>
      </c>
      <c r="H21" s="16">
        <v>53</v>
      </c>
      <c r="I21" s="16">
        <f t="shared" si="0"/>
        <v>15.899999999999999</v>
      </c>
      <c r="J21" s="18">
        <v>40</v>
      </c>
      <c r="K21" s="19">
        <f t="shared" si="1"/>
        <v>12</v>
      </c>
      <c r="L21" s="18">
        <v>80.2</v>
      </c>
      <c r="M21" s="19">
        <f>L21*0.4</f>
        <v>32.080000000000005</v>
      </c>
      <c r="N21" s="19">
        <f>I21+K21+M21</f>
        <v>59.980000000000004</v>
      </c>
      <c r="O21" s="20">
        <v>1</v>
      </c>
      <c r="P21" s="20" t="s">
        <v>25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7.25" customHeight="1">
      <c r="A22" s="11">
        <v>18</v>
      </c>
      <c r="B22" s="12" t="s">
        <v>299</v>
      </c>
      <c r="C22" s="12" t="s">
        <v>300</v>
      </c>
      <c r="D22" s="13" t="s">
        <v>301</v>
      </c>
      <c r="E22" s="13" t="s">
        <v>304</v>
      </c>
      <c r="F22" s="14" t="s">
        <v>305</v>
      </c>
      <c r="G22" s="15" t="s">
        <v>24</v>
      </c>
      <c r="H22" s="16">
        <v>48.5</v>
      </c>
      <c r="I22" s="16">
        <f t="shared" si="0"/>
        <v>14.549999999999999</v>
      </c>
      <c r="J22" s="18">
        <v>40</v>
      </c>
      <c r="K22" s="19">
        <f t="shared" si="1"/>
        <v>12</v>
      </c>
      <c r="L22" s="18">
        <v>81.8</v>
      </c>
      <c r="M22" s="19">
        <f>L22*0.4</f>
        <v>32.72</v>
      </c>
      <c r="N22" s="19">
        <f>I22+K22+M22</f>
        <v>59.269999999999996</v>
      </c>
      <c r="O22" s="20">
        <v>2</v>
      </c>
      <c r="P22" s="20" t="s">
        <v>25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17.25" customHeight="1">
      <c r="A23" s="11">
        <v>19</v>
      </c>
      <c r="B23" s="12" t="s">
        <v>299</v>
      </c>
      <c r="C23" s="12" t="s">
        <v>300</v>
      </c>
      <c r="D23" s="13" t="s">
        <v>301</v>
      </c>
      <c r="E23" s="13" t="s">
        <v>306</v>
      </c>
      <c r="F23" s="14" t="s">
        <v>307</v>
      </c>
      <c r="G23" s="15" t="s">
        <v>30</v>
      </c>
      <c r="H23" s="16">
        <v>46</v>
      </c>
      <c r="I23" s="16">
        <f t="shared" si="0"/>
        <v>13.799999999999999</v>
      </c>
      <c r="J23" s="18">
        <v>40</v>
      </c>
      <c r="K23" s="19">
        <f t="shared" si="1"/>
        <v>12</v>
      </c>
      <c r="L23" s="18">
        <v>81.4</v>
      </c>
      <c r="M23" s="19">
        <f>L23*0.4</f>
        <v>32.56</v>
      </c>
      <c r="N23" s="19">
        <f>I23+K23+M23</f>
        <v>58.36</v>
      </c>
      <c r="O23" s="20">
        <v>3</v>
      </c>
      <c r="P23" s="20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ht="17.25" customHeight="1">
      <c r="A24" s="11">
        <v>20</v>
      </c>
      <c r="B24" s="12" t="s">
        <v>299</v>
      </c>
      <c r="C24" s="12" t="s">
        <v>300</v>
      </c>
      <c r="D24" s="13" t="s">
        <v>301</v>
      </c>
      <c r="E24" s="13" t="s">
        <v>308</v>
      </c>
      <c r="F24" s="14" t="s">
        <v>309</v>
      </c>
      <c r="G24" s="15" t="s">
        <v>30</v>
      </c>
      <c r="H24" s="16">
        <v>49.5</v>
      </c>
      <c r="I24" s="16">
        <f t="shared" si="0"/>
        <v>14.85</v>
      </c>
      <c r="J24" s="18">
        <v>35</v>
      </c>
      <c r="K24" s="19">
        <f t="shared" si="1"/>
        <v>10.5</v>
      </c>
      <c r="L24" s="18">
        <v>81.4</v>
      </c>
      <c r="M24" s="19">
        <f>L24*0.4</f>
        <v>32.56</v>
      </c>
      <c r="N24" s="19">
        <f>I24+K24+M24</f>
        <v>57.910000000000004</v>
      </c>
      <c r="O24" s="20">
        <v>4</v>
      </c>
      <c r="P24" s="20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ht="17.25" customHeight="1">
      <c r="A25" s="11">
        <v>21</v>
      </c>
      <c r="B25" s="12" t="s">
        <v>299</v>
      </c>
      <c r="C25" s="12" t="s">
        <v>300</v>
      </c>
      <c r="D25" s="13" t="s">
        <v>301</v>
      </c>
      <c r="E25" s="13" t="s">
        <v>310</v>
      </c>
      <c r="F25" s="14" t="s">
        <v>311</v>
      </c>
      <c r="G25" s="15" t="s">
        <v>30</v>
      </c>
      <c r="H25" s="16">
        <v>48</v>
      </c>
      <c r="I25" s="16">
        <f t="shared" si="0"/>
        <v>14.399999999999999</v>
      </c>
      <c r="J25" s="18">
        <v>37</v>
      </c>
      <c r="K25" s="19">
        <f t="shared" si="1"/>
        <v>11.1</v>
      </c>
      <c r="L25" s="18">
        <v>80</v>
      </c>
      <c r="M25" s="19">
        <f>L25*0.4</f>
        <v>32</v>
      </c>
      <c r="N25" s="19">
        <f>I25+K25+M25</f>
        <v>57.5</v>
      </c>
      <c r="O25" s="20">
        <v>5</v>
      </c>
      <c r="P25" s="20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ht="17.25" customHeight="1">
      <c r="A26" s="11">
        <v>22</v>
      </c>
      <c r="B26" s="12" t="s">
        <v>299</v>
      </c>
      <c r="C26" s="12" t="s">
        <v>300</v>
      </c>
      <c r="D26" s="13" t="s">
        <v>301</v>
      </c>
      <c r="E26" s="13" t="s">
        <v>312</v>
      </c>
      <c r="F26" s="14" t="s">
        <v>313</v>
      </c>
      <c r="G26" s="15" t="s">
        <v>24</v>
      </c>
      <c r="H26" s="16">
        <v>51.5</v>
      </c>
      <c r="I26" s="16">
        <f t="shared" si="0"/>
        <v>15.45</v>
      </c>
      <c r="J26" s="18">
        <v>45</v>
      </c>
      <c r="K26" s="19">
        <f t="shared" si="1"/>
        <v>13.5</v>
      </c>
      <c r="L26" s="18" t="s">
        <v>31</v>
      </c>
      <c r="M26" s="18" t="s">
        <v>31</v>
      </c>
      <c r="N26" s="18" t="s">
        <v>31</v>
      </c>
      <c r="O26" s="20"/>
      <c r="P26" s="20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ht="17.25" customHeight="1">
      <c r="A27" s="11">
        <v>23</v>
      </c>
      <c r="B27" s="12" t="s">
        <v>299</v>
      </c>
      <c r="C27" s="12" t="s">
        <v>300</v>
      </c>
      <c r="D27" s="13" t="s">
        <v>301</v>
      </c>
      <c r="E27" s="13" t="s">
        <v>314</v>
      </c>
      <c r="F27" s="14" t="s">
        <v>315</v>
      </c>
      <c r="G27" s="15" t="s">
        <v>24</v>
      </c>
      <c r="H27" s="16">
        <v>45.5</v>
      </c>
      <c r="I27" s="16">
        <f t="shared" si="0"/>
        <v>13.65</v>
      </c>
      <c r="J27" s="18">
        <v>39</v>
      </c>
      <c r="K27" s="19">
        <f t="shared" si="1"/>
        <v>11.7</v>
      </c>
      <c r="L27" s="18" t="s">
        <v>31</v>
      </c>
      <c r="M27" s="18" t="s">
        <v>31</v>
      </c>
      <c r="N27" s="18" t="s">
        <v>31</v>
      </c>
      <c r="O27" s="20"/>
      <c r="P27" s="20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</row>
    <row r="28" spans="1:255" ht="17.25" customHeight="1">
      <c r="A28" s="11">
        <v>24</v>
      </c>
      <c r="B28" s="12" t="s">
        <v>190</v>
      </c>
      <c r="C28" s="12" t="s">
        <v>316</v>
      </c>
      <c r="D28" s="13" t="s">
        <v>317</v>
      </c>
      <c r="E28" s="13" t="s">
        <v>318</v>
      </c>
      <c r="F28" s="14" t="s">
        <v>319</v>
      </c>
      <c r="G28" s="15" t="s">
        <v>24</v>
      </c>
      <c r="H28" s="16">
        <v>83</v>
      </c>
      <c r="I28" s="16">
        <f t="shared" si="0"/>
        <v>24.9</v>
      </c>
      <c r="J28" s="18">
        <v>64</v>
      </c>
      <c r="K28" s="19">
        <f t="shared" si="1"/>
        <v>19.2</v>
      </c>
      <c r="L28" s="18">
        <v>81.8</v>
      </c>
      <c r="M28" s="19">
        <f>L28*0.4</f>
        <v>32.72</v>
      </c>
      <c r="N28" s="19">
        <f>I28+K28+M28</f>
        <v>76.82</v>
      </c>
      <c r="O28" s="20">
        <v>1</v>
      </c>
      <c r="P28" s="20" t="s">
        <v>25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ht="17.25" customHeight="1">
      <c r="A29" s="11">
        <v>25</v>
      </c>
      <c r="B29" s="12" t="s">
        <v>190</v>
      </c>
      <c r="C29" s="12" t="s">
        <v>316</v>
      </c>
      <c r="D29" s="13" t="s">
        <v>317</v>
      </c>
      <c r="E29" s="13" t="s">
        <v>320</v>
      </c>
      <c r="F29" s="14" t="s">
        <v>321</v>
      </c>
      <c r="G29" s="15" t="s">
        <v>24</v>
      </c>
      <c r="H29" s="16">
        <v>45</v>
      </c>
      <c r="I29" s="16">
        <f t="shared" si="0"/>
        <v>13.5</v>
      </c>
      <c r="J29" s="18">
        <v>53</v>
      </c>
      <c r="K29" s="19">
        <f t="shared" si="1"/>
        <v>15.899999999999999</v>
      </c>
      <c r="L29" s="18">
        <v>84.2</v>
      </c>
      <c r="M29" s="19">
        <f>L29*0.4</f>
        <v>33.68</v>
      </c>
      <c r="N29" s="19">
        <f>I29+K29+M29</f>
        <v>63.08</v>
      </c>
      <c r="O29" s="20">
        <v>2</v>
      </c>
      <c r="P29" s="2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16" ht="17.25" customHeight="1">
      <c r="A30" s="11">
        <v>26</v>
      </c>
      <c r="B30" s="12" t="s">
        <v>190</v>
      </c>
      <c r="C30" s="12" t="s">
        <v>316</v>
      </c>
      <c r="D30" s="13" t="s">
        <v>317</v>
      </c>
      <c r="E30" s="13" t="s">
        <v>322</v>
      </c>
      <c r="F30" s="14" t="s">
        <v>323</v>
      </c>
      <c r="G30" s="15" t="s">
        <v>24</v>
      </c>
      <c r="H30" s="16">
        <v>66</v>
      </c>
      <c r="I30" s="16">
        <f t="shared" si="0"/>
        <v>19.8</v>
      </c>
      <c r="J30" s="18">
        <v>31</v>
      </c>
      <c r="K30" s="19">
        <f t="shared" si="1"/>
        <v>9.299999999999999</v>
      </c>
      <c r="L30" s="18">
        <v>78.8</v>
      </c>
      <c r="M30" s="19">
        <f>L30*0.4</f>
        <v>31.52</v>
      </c>
      <c r="N30" s="19">
        <f>I30+K30+M30</f>
        <v>60.620000000000005</v>
      </c>
      <c r="O30" s="20">
        <v>3</v>
      </c>
      <c r="P30" s="20"/>
    </row>
  </sheetData>
  <sheetProtection/>
  <mergeCells count="4">
    <mergeCell ref="A1:P1"/>
    <mergeCell ref="A2:P2"/>
    <mergeCell ref="A3:K3"/>
    <mergeCell ref="L3:P3"/>
  </mergeCells>
  <printOptions horizontalCentered="1"/>
  <pageMargins left="0.5511811023622047" right="0.5511811023622047" top="0.5905511811023623" bottom="0.3937007874015748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2020-08-22T04:01:06Z</cp:lastPrinted>
  <dcterms:created xsi:type="dcterms:W3CDTF">2013-12-15T07:53:57Z</dcterms:created>
  <dcterms:modified xsi:type="dcterms:W3CDTF">2020-08-29T06:59:23Z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