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090" tabRatio="857"/>
  </bookViews>
  <sheets>
    <sheet name="体育教师" sheetId="10" r:id="rId1"/>
  </sheets>
  <externalReferences>
    <externalReference r:id="rId2"/>
  </externalReferences>
  <definedNames>
    <definedName name="_xlnm._FilterDatabase" localSheetId="0" hidden="1">体育教师!$A$2:$K$26</definedName>
    <definedName name="_xlnm.Print_Titles" localSheetId="0">体育教师!$1:$2</definedName>
  </definedNames>
  <calcPr calcId="144525"/>
</workbook>
</file>

<file path=xl/sharedStrings.xml><?xml version="1.0" encoding="utf-8"?>
<sst xmlns="http://schemas.openxmlformats.org/spreadsheetml/2006/main" count="88" uniqueCount="62">
  <si>
    <t>附件1：2020年乐东黎族自治县第一小学教师招聘0107-体育教师岗位面试成绩及综合成绩表</t>
  </si>
  <si>
    <t>序号</t>
  </si>
  <si>
    <t>报考岗位</t>
  </si>
  <si>
    <t>准考证号</t>
  </si>
  <si>
    <t>姓名</t>
  </si>
  <si>
    <t>笔试成绩</t>
  </si>
  <si>
    <t>笔试成绩占综合成绩60%</t>
  </si>
  <si>
    <t>面试成绩</t>
  </si>
  <si>
    <t>面试成绩占综合成绩40%</t>
  </si>
  <si>
    <t>综合成绩</t>
  </si>
  <si>
    <t>排名</t>
  </si>
  <si>
    <t>备注</t>
  </si>
  <si>
    <t>0107-体育教师</t>
  </si>
  <si>
    <t>10101013304</t>
  </si>
  <si>
    <t>王其祥</t>
  </si>
  <si>
    <t>10101013430</t>
  </si>
  <si>
    <t>黄文杰</t>
  </si>
  <si>
    <t>10101013508</t>
  </si>
  <si>
    <t>朱德海</t>
  </si>
  <si>
    <t>10101013422</t>
  </si>
  <si>
    <t>杨亚祥</t>
  </si>
  <si>
    <t>10101013221</t>
  </si>
  <si>
    <t>王潭</t>
  </si>
  <si>
    <t>10101013416</t>
  </si>
  <si>
    <t>郭业攀</t>
  </si>
  <si>
    <t>10101013222</t>
  </si>
  <si>
    <t>王恩任</t>
  </si>
  <si>
    <t>10101013313</t>
  </si>
  <si>
    <t>黄堂庄</t>
  </si>
  <si>
    <t>10101013521</t>
  </si>
  <si>
    <t>胡其万</t>
  </si>
  <si>
    <t>10101013415</t>
  </si>
  <si>
    <t>孙振烘</t>
  </si>
  <si>
    <t>10101013323</t>
  </si>
  <si>
    <t>谭隆亮</t>
  </si>
  <si>
    <t>10101013519</t>
  </si>
  <si>
    <t>陈虹</t>
  </si>
  <si>
    <t>10101013523</t>
  </si>
  <si>
    <t>胡昌奎</t>
  </si>
  <si>
    <t>10101013230</t>
  </si>
  <si>
    <t>李科</t>
  </si>
  <si>
    <t>10101013515</t>
  </si>
  <si>
    <t>王业东</t>
  </si>
  <si>
    <t>10101013327</t>
  </si>
  <si>
    <t>王欢</t>
  </si>
  <si>
    <t>10101013303</t>
  </si>
  <si>
    <t>朱允康</t>
  </si>
  <si>
    <t>10101013425</t>
  </si>
  <si>
    <t>陈奕丞</t>
  </si>
  <si>
    <t>10101013317</t>
  </si>
  <si>
    <t>张天庆</t>
  </si>
  <si>
    <t>10101013224</t>
  </si>
  <si>
    <t>王宇河</t>
  </si>
  <si>
    <t>10101013404</t>
  </si>
  <si>
    <t>陈业豪</t>
  </si>
  <si>
    <t>面试缺考</t>
  </si>
  <si>
    <t>10101013314</t>
  </si>
  <si>
    <t>温伟武</t>
  </si>
  <si>
    <t>10101013232</t>
  </si>
  <si>
    <t>何建琼</t>
  </si>
  <si>
    <t>10101013206</t>
  </si>
  <si>
    <t>李科偕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</si>
</sst>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</numFmts>
  <fonts count="4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b/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8"/>
      <color indexed="57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57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indexed="57"/>
      <name val="宋体"/>
      <charset val="134"/>
    </font>
    <font>
      <b/>
      <sz val="13"/>
      <color indexed="57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0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27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37" borderId="17" applyNumberFormat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5" fillId="37" borderId="17" applyNumberFormat="0" applyAlignment="0" applyProtection="0">
      <alignment vertical="center"/>
    </xf>
    <xf numFmtId="0" fontId="35" fillId="37" borderId="1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7" fillId="38" borderId="2" applyNumberFormat="0" applyAlignment="0" applyProtection="0">
      <alignment vertical="center"/>
    </xf>
    <xf numFmtId="0" fontId="37" fillId="38" borderId="2" applyNumberFormat="0" applyAlignment="0" applyProtection="0">
      <alignment vertical="center"/>
    </xf>
    <xf numFmtId="0" fontId="37" fillId="38" borderId="2" applyNumberFormat="0" applyAlignment="0" applyProtection="0">
      <alignment vertical="center"/>
    </xf>
    <xf numFmtId="0" fontId="27" fillId="39" borderId="18" applyNumberFormat="0" applyFont="0" applyAlignment="0" applyProtection="0">
      <alignment vertical="center"/>
    </xf>
    <xf numFmtId="0" fontId="27" fillId="39" borderId="18" applyNumberFormat="0" applyFont="0" applyAlignment="0" applyProtection="0">
      <alignment vertical="center"/>
    </xf>
    <xf numFmtId="0" fontId="27" fillId="39" borderId="18" applyNumberFormat="0" applyFont="0" applyAlignment="0" applyProtection="0">
      <alignment vertical="center"/>
    </xf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标题 7" xfId="60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\WeChat%20Files\huangyi870728\FileStorage\File\2020-08\&#20048;&#19996;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</sheetNames>
    <sheetDataSet>
      <sheetData sheetId="0">
        <row r="1113">
          <cell r="D1113" t="str">
            <v>王其祥</v>
          </cell>
          <cell r="E1113">
            <v>76.2</v>
          </cell>
        </row>
        <row r="1114">
          <cell r="D1114" t="str">
            <v>杨亚祥</v>
          </cell>
          <cell r="E1114">
            <v>74.7</v>
          </cell>
        </row>
        <row r="1115">
          <cell r="D1115" t="str">
            <v>黄文杰</v>
          </cell>
          <cell r="E1115">
            <v>71.9</v>
          </cell>
        </row>
        <row r="1116">
          <cell r="D1116" t="str">
            <v>谭隆亮</v>
          </cell>
          <cell r="E1116">
            <v>71.8</v>
          </cell>
        </row>
        <row r="1117">
          <cell r="D1117" t="str">
            <v>郭业攀</v>
          </cell>
          <cell r="E1117">
            <v>70.4</v>
          </cell>
        </row>
        <row r="1118">
          <cell r="D1118" t="str">
            <v>朱德海</v>
          </cell>
          <cell r="E1118">
            <v>70.1</v>
          </cell>
        </row>
        <row r="1119">
          <cell r="D1119" t="str">
            <v>陈奕丞</v>
          </cell>
          <cell r="E1119">
            <v>70</v>
          </cell>
        </row>
        <row r="1120">
          <cell r="D1120" t="str">
            <v>丰维涛</v>
          </cell>
          <cell r="E1120">
            <v>69.5</v>
          </cell>
        </row>
        <row r="1121">
          <cell r="D1121" t="str">
            <v>胡其万</v>
          </cell>
          <cell r="E1121">
            <v>68</v>
          </cell>
        </row>
        <row r="1122">
          <cell r="D1122" t="str">
            <v>黄堂庄</v>
          </cell>
          <cell r="E1122">
            <v>67.3</v>
          </cell>
        </row>
        <row r="1123">
          <cell r="D1123" t="str">
            <v>陈业豪</v>
          </cell>
          <cell r="E1123">
            <v>67.2</v>
          </cell>
        </row>
        <row r="1124">
          <cell r="D1124" t="str">
            <v>陈虹</v>
          </cell>
          <cell r="E1124">
            <v>67.1</v>
          </cell>
        </row>
        <row r="1125">
          <cell r="D1125" t="str">
            <v>李科</v>
          </cell>
          <cell r="E1125">
            <v>67</v>
          </cell>
        </row>
        <row r="1126">
          <cell r="D1126" t="str">
            <v>王恩任</v>
          </cell>
          <cell r="E1126">
            <v>66.8</v>
          </cell>
        </row>
        <row r="1127">
          <cell r="D1127" t="str">
            <v>王潭</v>
          </cell>
          <cell r="E1127">
            <v>66.5</v>
          </cell>
        </row>
        <row r="1128">
          <cell r="D1128" t="str">
            <v>温伟武</v>
          </cell>
          <cell r="E1128">
            <v>66.3</v>
          </cell>
        </row>
        <row r="1129">
          <cell r="D1129" t="str">
            <v>孙振烘</v>
          </cell>
          <cell r="E1129">
            <v>66.2</v>
          </cell>
        </row>
        <row r="1130">
          <cell r="D1130" t="str">
            <v>吴鸿燕</v>
          </cell>
          <cell r="E1130">
            <v>65</v>
          </cell>
        </row>
        <row r="1131">
          <cell r="D1131" t="str">
            <v>何建琼</v>
          </cell>
          <cell r="E1131">
            <v>65</v>
          </cell>
        </row>
        <row r="1132">
          <cell r="D1132" t="str">
            <v>朱允康</v>
          </cell>
          <cell r="E1132">
            <v>64.9</v>
          </cell>
        </row>
        <row r="1133">
          <cell r="D1133" t="str">
            <v>王业东</v>
          </cell>
          <cell r="E1133">
            <v>64.6</v>
          </cell>
        </row>
        <row r="1134">
          <cell r="D1134" t="str">
            <v>张天庆</v>
          </cell>
          <cell r="E1134">
            <v>64.4</v>
          </cell>
        </row>
        <row r="1135">
          <cell r="D1135" t="str">
            <v>叶锡浩</v>
          </cell>
          <cell r="E1135">
            <v>64.4</v>
          </cell>
        </row>
        <row r="1136">
          <cell r="D1136" t="str">
            <v>王宇河</v>
          </cell>
          <cell r="E1136">
            <v>64.3</v>
          </cell>
        </row>
        <row r="1137">
          <cell r="D1137" t="str">
            <v>胡昌奎</v>
          </cell>
          <cell r="E1137">
            <v>63.7</v>
          </cell>
        </row>
        <row r="1138">
          <cell r="D1138" t="str">
            <v>李科偕</v>
          </cell>
          <cell r="E1138">
            <v>63.6</v>
          </cell>
        </row>
        <row r="1139">
          <cell r="D1139" t="str">
            <v>王欢</v>
          </cell>
          <cell r="E1139">
            <v>63.6</v>
          </cell>
        </row>
        <row r="1140">
          <cell r="D1140" t="str">
            <v>薛美菊</v>
          </cell>
          <cell r="E1140">
            <v>63.4</v>
          </cell>
        </row>
        <row r="1141">
          <cell r="D1141" t="str">
            <v>符涛</v>
          </cell>
          <cell r="E1141">
            <v>63.3</v>
          </cell>
        </row>
        <row r="1142">
          <cell r="D1142" t="str">
            <v>欧姝君</v>
          </cell>
          <cell r="E1142">
            <v>63.1</v>
          </cell>
        </row>
        <row r="1143">
          <cell r="D1143" t="str">
            <v>唐莉园</v>
          </cell>
          <cell r="E1143">
            <v>62.8</v>
          </cell>
        </row>
        <row r="1144">
          <cell r="D1144" t="str">
            <v>卢德吉</v>
          </cell>
          <cell r="E1144">
            <v>62.8</v>
          </cell>
        </row>
        <row r="1145">
          <cell r="D1145" t="str">
            <v>王婆爱</v>
          </cell>
          <cell r="E1145">
            <v>62.4</v>
          </cell>
        </row>
        <row r="1146">
          <cell r="D1146" t="str">
            <v>林美翠</v>
          </cell>
          <cell r="E1146">
            <v>61.9</v>
          </cell>
        </row>
        <row r="1147">
          <cell r="D1147" t="str">
            <v>符春宝</v>
          </cell>
          <cell r="E1147">
            <v>61.6</v>
          </cell>
        </row>
        <row r="1148">
          <cell r="D1148" t="str">
            <v>严兆仕</v>
          </cell>
          <cell r="E1148">
            <v>61.4</v>
          </cell>
        </row>
        <row r="1149">
          <cell r="D1149" t="str">
            <v>彭达龙</v>
          </cell>
          <cell r="E1149">
            <v>61.2</v>
          </cell>
        </row>
        <row r="1150">
          <cell r="D1150" t="str">
            <v>林书斌</v>
          </cell>
          <cell r="E1150">
            <v>61.1</v>
          </cell>
        </row>
        <row r="1151">
          <cell r="D1151" t="str">
            <v>王康岛</v>
          </cell>
          <cell r="E1151">
            <v>60.5</v>
          </cell>
        </row>
        <row r="1152">
          <cell r="D1152" t="str">
            <v>羊为俊</v>
          </cell>
          <cell r="E1152">
            <v>60.5</v>
          </cell>
        </row>
        <row r="1153">
          <cell r="D1153" t="str">
            <v>苏怿</v>
          </cell>
          <cell r="E1153">
            <v>60.4</v>
          </cell>
        </row>
        <row r="1154">
          <cell r="D1154" t="str">
            <v>钟昌雄</v>
          </cell>
          <cell r="E1154">
            <v>59.7</v>
          </cell>
        </row>
        <row r="1155">
          <cell r="D1155" t="str">
            <v>符盼臻</v>
          </cell>
          <cell r="E1155">
            <v>59.6</v>
          </cell>
        </row>
        <row r="1156">
          <cell r="D1156" t="str">
            <v>张庆</v>
          </cell>
          <cell r="E1156">
            <v>59.5</v>
          </cell>
        </row>
        <row r="1157">
          <cell r="D1157" t="str">
            <v>黄茂康</v>
          </cell>
          <cell r="E1157">
            <v>59.4</v>
          </cell>
        </row>
        <row r="1158">
          <cell r="D1158" t="str">
            <v>王宜雷</v>
          </cell>
          <cell r="E1158">
            <v>59.2</v>
          </cell>
        </row>
        <row r="1159">
          <cell r="D1159" t="str">
            <v>刘名煌</v>
          </cell>
          <cell r="E1159">
            <v>59.1</v>
          </cell>
        </row>
        <row r="1160">
          <cell r="D1160" t="str">
            <v>覃鸿发</v>
          </cell>
          <cell r="E1160">
            <v>58.9</v>
          </cell>
        </row>
        <row r="1161">
          <cell r="D1161" t="str">
            <v>符繁厅</v>
          </cell>
          <cell r="E1161">
            <v>58.7</v>
          </cell>
        </row>
        <row r="1162">
          <cell r="D1162" t="str">
            <v>黎婉念</v>
          </cell>
          <cell r="E1162">
            <v>58.4</v>
          </cell>
        </row>
        <row r="1163">
          <cell r="D1163" t="str">
            <v>王强</v>
          </cell>
          <cell r="E1163">
            <v>57.9</v>
          </cell>
        </row>
        <row r="1164">
          <cell r="D1164" t="str">
            <v>王昌超</v>
          </cell>
          <cell r="E1164">
            <v>57.8</v>
          </cell>
        </row>
        <row r="1165">
          <cell r="D1165" t="str">
            <v>陈天丹</v>
          </cell>
          <cell r="E1165">
            <v>57.5</v>
          </cell>
        </row>
        <row r="1166">
          <cell r="D1166" t="str">
            <v>阳柳清</v>
          </cell>
          <cell r="E1166">
            <v>57.4</v>
          </cell>
        </row>
        <row r="1167">
          <cell r="D1167" t="str">
            <v>王弗君</v>
          </cell>
          <cell r="E1167">
            <v>57.1</v>
          </cell>
        </row>
        <row r="1168">
          <cell r="D1168" t="str">
            <v>潘在煌</v>
          </cell>
          <cell r="E1168">
            <v>57</v>
          </cell>
        </row>
        <row r="1169">
          <cell r="D1169" t="str">
            <v>殷承茂</v>
          </cell>
          <cell r="E1169">
            <v>55.8</v>
          </cell>
        </row>
        <row r="1170">
          <cell r="D1170" t="str">
            <v>卓友</v>
          </cell>
          <cell r="E1170">
            <v>55.8</v>
          </cell>
        </row>
        <row r="1171">
          <cell r="D1171" t="str">
            <v>胡丰</v>
          </cell>
          <cell r="E1171">
            <v>55.6</v>
          </cell>
        </row>
        <row r="1172">
          <cell r="D1172" t="str">
            <v>曾子文</v>
          </cell>
          <cell r="E1172">
            <v>55.2</v>
          </cell>
        </row>
        <row r="1173">
          <cell r="D1173" t="str">
            <v>何纯宝</v>
          </cell>
          <cell r="E1173">
            <v>54.7</v>
          </cell>
        </row>
        <row r="1174">
          <cell r="D1174" t="str">
            <v>姜凯</v>
          </cell>
          <cell r="E1174">
            <v>54.4</v>
          </cell>
        </row>
        <row r="1175">
          <cell r="D1175" t="str">
            <v>詹尊斯</v>
          </cell>
          <cell r="E1175">
            <v>54.2</v>
          </cell>
        </row>
        <row r="1176">
          <cell r="D1176" t="str">
            <v>高毅</v>
          </cell>
          <cell r="E1176">
            <v>54.1</v>
          </cell>
        </row>
        <row r="1177">
          <cell r="D1177" t="str">
            <v>符杰珍</v>
          </cell>
          <cell r="E1177">
            <v>53.9</v>
          </cell>
        </row>
        <row r="1178">
          <cell r="D1178" t="str">
            <v>钟卓成</v>
          </cell>
          <cell r="E1178">
            <v>53.8</v>
          </cell>
        </row>
        <row r="1179">
          <cell r="D1179" t="str">
            <v>张姿颖</v>
          </cell>
          <cell r="E1179">
            <v>53.4</v>
          </cell>
        </row>
        <row r="1180">
          <cell r="D1180" t="str">
            <v>许环龙</v>
          </cell>
          <cell r="E1180">
            <v>53.4</v>
          </cell>
        </row>
        <row r="1181">
          <cell r="D1181" t="str">
            <v>王顾霖</v>
          </cell>
          <cell r="E1181">
            <v>52.7</v>
          </cell>
        </row>
        <row r="1182">
          <cell r="D1182" t="str">
            <v>梁金鸿</v>
          </cell>
          <cell r="E1182">
            <v>52.6</v>
          </cell>
        </row>
        <row r="1183">
          <cell r="D1183" t="str">
            <v>李运睿</v>
          </cell>
          <cell r="E1183">
            <v>52.1</v>
          </cell>
        </row>
        <row r="1184">
          <cell r="D1184" t="str">
            <v>张发球</v>
          </cell>
          <cell r="E1184">
            <v>52</v>
          </cell>
        </row>
        <row r="1185">
          <cell r="D1185" t="str">
            <v>李衍锋</v>
          </cell>
          <cell r="E1185">
            <v>51.7</v>
          </cell>
        </row>
        <row r="1186">
          <cell r="D1186" t="str">
            <v>李啟明</v>
          </cell>
          <cell r="E1186">
            <v>51.2</v>
          </cell>
        </row>
        <row r="1187">
          <cell r="D1187" t="str">
            <v>郑亚江</v>
          </cell>
          <cell r="E1187">
            <v>49.4</v>
          </cell>
        </row>
        <row r="1188">
          <cell r="D1188" t="str">
            <v>陈昌会</v>
          </cell>
          <cell r="E1188">
            <v>48.8</v>
          </cell>
        </row>
        <row r="1189">
          <cell r="D1189" t="str">
            <v>梅望劲</v>
          </cell>
          <cell r="E1189">
            <v>48.7</v>
          </cell>
        </row>
        <row r="1190">
          <cell r="D1190" t="str">
            <v>王业湟</v>
          </cell>
          <cell r="E1190">
            <v>48.6</v>
          </cell>
        </row>
        <row r="1191">
          <cell r="D1191" t="str">
            <v>郭庆伟</v>
          </cell>
          <cell r="E1191">
            <v>48.5</v>
          </cell>
        </row>
        <row r="1192">
          <cell r="D1192" t="str">
            <v>杨或</v>
          </cell>
          <cell r="E1192">
            <v>48.1</v>
          </cell>
        </row>
        <row r="1193">
          <cell r="D1193" t="str">
            <v>徐宗顺</v>
          </cell>
          <cell r="E1193">
            <v>48</v>
          </cell>
        </row>
        <row r="1194">
          <cell r="D1194" t="str">
            <v>李英涛</v>
          </cell>
          <cell r="E1194">
            <v>47</v>
          </cell>
        </row>
        <row r="1195">
          <cell r="D1195" t="str">
            <v>文世芳</v>
          </cell>
          <cell r="E1195">
            <v>44.7</v>
          </cell>
        </row>
        <row r="1196">
          <cell r="D1196" t="str">
            <v>符涵蕾</v>
          </cell>
          <cell r="E1196">
            <v>43.2</v>
          </cell>
        </row>
        <row r="1197">
          <cell r="D1197" t="str">
            <v>符大林</v>
          </cell>
          <cell r="E1197">
            <v>43.1</v>
          </cell>
        </row>
        <row r="1198">
          <cell r="D1198" t="str">
            <v>王国培</v>
          </cell>
          <cell r="E1198">
            <v>41.9</v>
          </cell>
        </row>
        <row r="1199">
          <cell r="D1199" t="str">
            <v>莫定坤</v>
          </cell>
          <cell r="E1199">
            <v>41.7</v>
          </cell>
        </row>
        <row r="1200">
          <cell r="D1200" t="str">
            <v>林政健</v>
          </cell>
          <cell r="E1200">
            <v>41.5</v>
          </cell>
        </row>
        <row r="1201">
          <cell r="D1201" t="str">
            <v>胡容连</v>
          </cell>
          <cell r="E1201">
            <v>33.1</v>
          </cell>
        </row>
        <row r="1202">
          <cell r="D1202" t="str">
            <v>陈维钦</v>
          </cell>
          <cell r="E1202">
            <v>31.4</v>
          </cell>
        </row>
        <row r="1203">
          <cell r="D1203" t="str">
            <v>梁定春</v>
          </cell>
          <cell r="E1203" t="str">
            <v>缺考</v>
          </cell>
        </row>
        <row r="1204">
          <cell r="D1204" t="str">
            <v>李允定</v>
          </cell>
          <cell r="E1204" t="str">
            <v>缺考</v>
          </cell>
        </row>
        <row r="1205">
          <cell r="D1205" t="str">
            <v>韦文坛</v>
          </cell>
          <cell r="E1205" t="str">
            <v>缺考</v>
          </cell>
        </row>
        <row r="1206">
          <cell r="D1206" t="str">
            <v>文一飔</v>
          </cell>
          <cell r="E1206" t="str">
            <v>缺考</v>
          </cell>
        </row>
        <row r="1207">
          <cell r="D1207" t="str">
            <v>李自中</v>
          </cell>
          <cell r="E1207" t="str">
            <v>缺考</v>
          </cell>
        </row>
        <row r="1208">
          <cell r="D1208" t="str">
            <v>刘远东</v>
          </cell>
          <cell r="E1208" t="str">
            <v>缺考</v>
          </cell>
        </row>
        <row r="1209">
          <cell r="D1209" t="str">
            <v>胡其伶</v>
          </cell>
          <cell r="E1209" t="str">
            <v>缺考</v>
          </cell>
        </row>
        <row r="1210">
          <cell r="D1210" t="str">
            <v>黄世文</v>
          </cell>
          <cell r="E1210" t="str">
            <v>缺考</v>
          </cell>
        </row>
        <row r="1211">
          <cell r="D1211" t="str">
            <v>赵成榜</v>
          </cell>
          <cell r="E1211" t="str">
            <v>缺考</v>
          </cell>
        </row>
        <row r="1212">
          <cell r="D1212" t="str">
            <v>舒田</v>
          </cell>
          <cell r="E1212" t="str">
            <v>缺考</v>
          </cell>
        </row>
        <row r="1213">
          <cell r="D1213" t="str">
            <v>符宝宝</v>
          </cell>
          <cell r="E1213" t="str">
            <v>缺考</v>
          </cell>
        </row>
        <row r="1214">
          <cell r="D1214" t="str">
            <v>李先高</v>
          </cell>
          <cell r="E1214" t="str">
            <v>缺考</v>
          </cell>
        </row>
        <row r="1215">
          <cell r="D1215" t="str">
            <v>黎建贤</v>
          </cell>
          <cell r="E1215" t="str">
            <v>缺考</v>
          </cell>
        </row>
        <row r="1216">
          <cell r="D1216" t="str">
            <v>许炳日</v>
          </cell>
          <cell r="E1216" t="str">
            <v>缺考</v>
          </cell>
        </row>
        <row r="1217">
          <cell r="D1217" t="str">
            <v>陈真宝</v>
          </cell>
          <cell r="E1217" t="str">
            <v>缺考</v>
          </cell>
        </row>
        <row r="1218">
          <cell r="D1218" t="str">
            <v>李厚宏</v>
          </cell>
          <cell r="E1218" t="str">
            <v>缺考</v>
          </cell>
        </row>
        <row r="1219">
          <cell r="D1219" t="str">
            <v>许扬京</v>
          </cell>
          <cell r="E1219" t="str">
            <v>缺考</v>
          </cell>
        </row>
        <row r="1220">
          <cell r="D1220" t="str">
            <v>欧奕浩</v>
          </cell>
          <cell r="E1220" t="str">
            <v>缺考</v>
          </cell>
        </row>
        <row r="1221">
          <cell r="D1221" t="str">
            <v>王品科</v>
          </cell>
          <cell r="E1221" t="str">
            <v>缺考</v>
          </cell>
        </row>
        <row r="1222">
          <cell r="D1222" t="str">
            <v>陈元凯</v>
          </cell>
          <cell r="E1222" t="str">
            <v>缺考</v>
          </cell>
        </row>
        <row r="1223">
          <cell r="D1223" t="str">
            <v>简天泽</v>
          </cell>
          <cell r="E1223" t="str">
            <v>缺考</v>
          </cell>
        </row>
        <row r="1224">
          <cell r="D1224" t="str">
            <v>黄京超</v>
          </cell>
          <cell r="E1224" t="str">
            <v>缺考</v>
          </cell>
        </row>
        <row r="1225">
          <cell r="D1225" t="str">
            <v>周王龙</v>
          </cell>
          <cell r="E1225" t="str">
            <v>缺考</v>
          </cell>
        </row>
        <row r="1226">
          <cell r="D1226" t="str">
            <v>潘在望</v>
          </cell>
          <cell r="E1226" t="str">
            <v>缺考</v>
          </cell>
        </row>
        <row r="1227">
          <cell r="D1227" t="str">
            <v>万少阳</v>
          </cell>
          <cell r="E1227" t="str">
            <v>缺考</v>
          </cell>
        </row>
        <row r="1228">
          <cell r="D1228" t="str">
            <v>郑时一</v>
          </cell>
          <cell r="E1228" t="str">
            <v>缺考</v>
          </cell>
        </row>
        <row r="1229">
          <cell r="D1229" t="str">
            <v>张运仕</v>
          </cell>
          <cell r="E1229" t="str">
            <v>缺考</v>
          </cell>
        </row>
        <row r="1230">
          <cell r="D1230" t="str">
            <v>董振豪</v>
          </cell>
          <cell r="E1230" t="str">
            <v>缺考</v>
          </cell>
        </row>
        <row r="1231">
          <cell r="D1231" t="str">
            <v>邹丰宇</v>
          </cell>
          <cell r="E1231" t="str">
            <v>缺考</v>
          </cell>
        </row>
        <row r="1232">
          <cell r="D1232" t="str">
            <v>周密</v>
          </cell>
          <cell r="E1232" t="str">
            <v>缺考</v>
          </cell>
        </row>
        <row r="1233">
          <cell r="D1233" t="str">
            <v>李小鹏</v>
          </cell>
          <cell r="E1233" t="str">
            <v>缺考</v>
          </cell>
        </row>
        <row r="1234">
          <cell r="D1234" t="str">
            <v>陈芳明</v>
          </cell>
          <cell r="E1234" t="str">
            <v>缺考</v>
          </cell>
        </row>
        <row r="1235">
          <cell r="D1235" t="str">
            <v>符大树</v>
          </cell>
          <cell r="E1235" t="str">
            <v>缺考</v>
          </cell>
        </row>
        <row r="1236">
          <cell r="D1236" t="str">
            <v>周传史</v>
          </cell>
          <cell r="E1236" t="str">
            <v>缺考</v>
          </cell>
        </row>
        <row r="1237">
          <cell r="D1237" t="str">
            <v>黄仁龙</v>
          </cell>
          <cell r="E1237" t="str">
            <v>缺考</v>
          </cell>
        </row>
        <row r="1238">
          <cell r="D1238" t="str">
            <v>苏士博</v>
          </cell>
          <cell r="E1238" t="str">
            <v>缺考</v>
          </cell>
        </row>
        <row r="1239">
          <cell r="D1239" t="str">
            <v>王冰</v>
          </cell>
          <cell r="E1239" t="str">
            <v>缺考</v>
          </cell>
        </row>
        <row r="1240">
          <cell r="D1240" t="str">
            <v>高泽琼</v>
          </cell>
          <cell r="E1240" t="str">
            <v>缺考</v>
          </cell>
        </row>
        <row r="1241">
          <cell r="D1241" t="str">
            <v>杨涛</v>
          </cell>
          <cell r="E1241" t="str">
            <v>缺考</v>
          </cell>
        </row>
        <row r="1242">
          <cell r="D1242" t="str">
            <v>吴海花</v>
          </cell>
          <cell r="E1242" t="str">
            <v>缺考</v>
          </cell>
        </row>
        <row r="1243">
          <cell r="D1243" t="str">
            <v>何家良</v>
          </cell>
          <cell r="E1243" t="str">
            <v>缺考</v>
          </cell>
        </row>
        <row r="1244">
          <cell r="D1244" t="str">
            <v>李宪炳</v>
          </cell>
          <cell r="E1244" t="str">
            <v>缺考</v>
          </cell>
        </row>
        <row r="1245">
          <cell r="D1245" t="str">
            <v>董航</v>
          </cell>
          <cell r="E1245" t="str">
            <v>缺考</v>
          </cell>
        </row>
        <row r="1246">
          <cell r="D1246" t="str">
            <v>王清媚</v>
          </cell>
          <cell r="E1246">
            <v>73.8</v>
          </cell>
        </row>
        <row r="1247">
          <cell r="D1247" t="str">
            <v>陈启玲</v>
          </cell>
          <cell r="E1247">
            <v>73.5</v>
          </cell>
        </row>
        <row r="1248">
          <cell r="D1248" t="str">
            <v>符贞慧</v>
          </cell>
          <cell r="E1248">
            <v>73.3</v>
          </cell>
        </row>
        <row r="1249">
          <cell r="D1249" t="str">
            <v>周艳虹</v>
          </cell>
          <cell r="E1249">
            <v>72.1</v>
          </cell>
        </row>
        <row r="1250">
          <cell r="D1250" t="str">
            <v>黄炳杰</v>
          </cell>
          <cell r="E1250">
            <v>71.9</v>
          </cell>
        </row>
        <row r="1251">
          <cell r="D1251" t="str">
            <v>陈晓娜</v>
          </cell>
          <cell r="E1251">
            <v>71.7</v>
          </cell>
        </row>
        <row r="1252">
          <cell r="D1252" t="str">
            <v>李海萍</v>
          </cell>
          <cell r="E1252">
            <v>71.6</v>
          </cell>
        </row>
        <row r="1253">
          <cell r="D1253" t="str">
            <v>朱建丽</v>
          </cell>
          <cell r="E1253">
            <v>71.4</v>
          </cell>
        </row>
        <row r="1254">
          <cell r="D1254" t="str">
            <v>吴昀燕</v>
          </cell>
          <cell r="E1254">
            <v>70.2</v>
          </cell>
        </row>
        <row r="1255">
          <cell r="D1255" t="str">
            <v>谢秀露</v>
          </cell>
          <cell r="E1255">
            <v>69.2</v>
          </cell>
        </row>
        <row r="1256">
          <cell r="D1256" t="str">
            <v>邢慧清</v>
          </cell>
          <cell r="E1256">
            <v>68.9</v>
          </cell>
        </row>
        <row r="1257">
          <cell r="D1257" t="str">
            <v>陈艳珠</v>
          </cell>
          <cell r="E1257">
            <v>68.4</v>
          </cell>
        </row>
        <row r="1258">
          <cell r="D1258" t="str">
            <v>王佳佳</v>
          </cell>
          <cell r="E1258">
            <v>68.3</v>
          </cell>
        </row>
        <row r="1259">
          <cell r="D1259" t="str">
            <v>文海童</v>
          </cell>
          <cell r="E1259">
            <v>68.1</v>
          </cell>
        </row>
        <row r="1260">
          <cell r="D1260" t="str">
            <v>胡冬雪</v>
          </cell>
          <cell r="E1260">
            <v>68.1</v>
          </cell>
        </row>
        <row r="1261">
          <cell r="D1261" t="str">
            <v>陈关苗</v>
          </cell>
          <cell r="E1261">
            <v>68</v>
          </cell>
        </row>
        <row r="1262">
          <cell r="D1262" t="str">
            <v>黎遇孟</v>
          </cell>
          <cell r="E1262">
            <v>67.6</v>
          </cell>
        </row>
        <row r="1263">
          <cell r="D1263" t="str">
            <v>朱光斌</v>
          </cell>
          <cell r="E1263">
            <v>66.9</v>
          </cell>
        </row>
        <row r="1264">
          <cell r="D1264" t="str">
            <v>刘娜英</v>
          </cell>
          <cell r="E1264">
            <v>65.8</v>
          </cell>
        </row>
        <row r="1265">
          <cell r="D1265" t="str">
            <v>符克泥</v>
          </cell>
          <cell r="E1265">
            <v>64.6</v>
          </cell>
        </row>
        <row r="1266">
          <cell r="D1266" t="str">
            <v>邓小雯</v>
          </cell>
          <cell r="E1266">
            <v>64.4</v>
          </cell>
        </row>
        <row r="1267">
          <cell r="D1267" t="str">
            <v>苏时叶</v>
          </cell>
          <cell r="E1267">
            <v>64.2</v>
          </cell>
        </row>
        <row r="1268">
          <cell r="D1268" t="str">
            <v>黄小泉</v>
          </cell>
          <cell r="E1268">
            <v>63.8</v>
          </cell>
        </row>
        <row r="1269">
          <cell r="D1269" t="str">
            <v>陈核</v>
          </cell>
          <cell r="E1269">
            <v>63.7</v>
          </cell>
        </row>
        <row r="1270">
          <cell r="D1270" t="str">
            <v>甘彩红</v>
          </cell>
          <cell r="E1270">
            <v>63.1</v>
          </cell>
        </row>
        <row r="1271">
          <cell r="D1271" t="str">
            <v>刘超</v>
          </cell>
          <cell r="E1271">
            <v>62.5</v>
          </cell>
        </row>
        <row r="1272">
          <cell r="D1272" t="str">
            <v>赵茂菊</v>
          </cell>
          <cell r="E1272">
            <v>62.2</v>
          </cell>
        </row>
        <row r="1273">
          <cell r="D1273" t="str">
            <v>谭良灵</v>
          </cell>
          <cell r="E1273">
            <v>61.6</v>
          </cell>
        </row>
        <row r="1274">
          <cell r="D1274" t="str">
            <v>蒙明曼</v>
          </cell>
          <cell r="E1274">
            <v>61.6</v>
          </cell>
        </row>
        <row r="1275">
          <cell r="D1275" t="str">
            <v>吴松金</v>
          </cell>
          <cell r="E1275">
            <v>61.4</v>
          </cell>
        </row>
        <row r="1276">
          <cell r="D1276" t="str">
            <v>陈丽帆</v>
          </cell>
          <cell r="E1276">
            <v>60.9</v>
          </cell>
        </row>
        <row r="1277">
          <cell r="D1277" t="str">
            <v>吴淑钰</v>
          </cell>
          <cell r="E1277">
            <v>60.8</v>
          </cell>
        </row>
        <row r="1278">
          <cell r="D1278" t="str">
            <v>林晓</v>
          </cell>
          <cell r="E1278">
            <v>60.1</v>
          </cell>
        </row>
        <row r="1279">
          <cell r="D1279" t="str">
            <v>邱阳林</v>
          </cell>
          <cell r="E1279">
            <v>59.8</v>
          </cell>
        </row>
        <row r="1280">
          <cell r="D1280" t="str">
            <v>李瑶</v>
          </cell>
          <cell r="E1280">
            <v>59.3</v>
          </cell>
        </row>
        <row r="1281">
          <cell r="D1281" t="str">
            <v>陈泰珍</v>
          </cell>
          <cell r="E1281">
            <v>59.1</v>
          </cell>
        </row>
        <row r="1282">
          <cell r="D1282" t="str">
            <v>林明兰</v>
          </cell>
          <cell r="E1282">
            <v>59</v>
          </cell>
        </row>
        <row r="1283">
          <cell r="D1283" t="str">
            <v>叶洪皓</v>
          </cell>
          <cell r="E1283">
            <v>58.8</v>
          </cell>
        </row>
        <row r="1284">
          <cell r="D1284" t="str">
            <v>何艺东</v>
          </cell>
          <cell r="E1284">
            <v>58.2</v>
          </cell>
        </row>
        <row r="1285">
          <cell r="D1285" t="str">
            <v>邢贞能</v>
          </cell>
          <cell r="E1285">
            <v>57.8</v>
          </cell>
        </row>
        <row r="1286">
          <cell r="D1286" t="str">
            <v>何春霞</v>
          </cell>
          <cell r="E1286">
            <v>55.6</v>
          </cell>
        </row>
        <row r="1287">
          <cell r="D1287" t="str">
            <v>胡声浩</v>
          </cell>
          <cell r="E1287">
            <v>55.5</v>
          </cell>
        </row>
        <row r="1288">
          <cell r="D1288" t="str">
            <v>陈玉娟</v>
          </cell>
          <cell r="E1288">
            <v>55.2</v>
          </cell>
        </row>
        <row r="1289">
          <cell r="D1289" t="str">
            <v>陈孟玉</v>
          </cell>
          <cell r="E1289">
            <v>53.5</v>
          </cell>
        </row>
        <row r="1290">
          <cell r="D1290" t="str">
            <v>黄朝誉</v>
          </cell>
          <cell r="E1290">
            <v>52.9</v>
          </cell>
        </row>
        <row r="1291">
          <cell r="D1291" t="str">
            <v>符翠庆</v>
          </cell>
          <cell r="E1291">
            <v>52.3</v>
          </cell>
        </row>
        <row r="1292">
          <cell r="D1292" t="str">
            <v>何丽丁</v>
          </cell>
          <cell r="E1292">
            <v>52.3</v>
          </cell>
        </row>
        <row r="1293">
          <cell r="D1293" t="str">
            <v>吴挺鑫</v>
          </cell>
          <cell r="E1293">
            <v>52.1</v>
          </cell>
        </row>
        <row r="1294">
          <cell r="D1294" t="str">
            <v>万梅金</v>
          </cell>
          <cell r="E1294" t="str">
            <v>缺考</v>
          </cell>
        </row>
        <row r="1295">
          <cell r="D1295" t="str">
            <v>林慧</v>
          </cell>
          <cell r="E1295" t="str">
            <v>缺考</v>
          </cell>
        </row>
        <row r="1296">
          <cell r="D1296" t="str">
            <v>王秋欢</v>
          </cell>
          <cell r="E1296" t="str">
            <v>缺考</v>
          </cell>
        </row>
        <row r="1297">
          <cell r="D1297" t="str">
            <v>陈三妹</v>
          </cell>
          <cell r="E1297" t="str">
            <v>缺考</v>
          </cell>
        </row>
        <row r="1298">
          <cell r="D1298" t="str">
            <v>蔡芳雯</v>
          </cell>
          <cell r="E1298" t="str">
            <v>缺考</v>
          </cell>
        </row>
        <row r="1299">
          <cell r="D1299" t="str">
            <v>杜明穗</v>
          </cell>
          <cell r="E1299" t="str">
            <v>缺考</v>
          </cell>
        </row>
        <row r="1300">
          <cell r="D1300" t="str">
            <v>黄虹丽</v>
          </cell>
          <cell r="E1300" t="str">
            <v>缺考</v>
          </cell>
        </row>
        <row r="1301">
          <cell r="D1301" t="str">
            <v>钟传双</v>
          </cell>
          <cell r="E1301" t="str">
            <v>缺考</v>
          </cell>
        </row>
        <row r="1302">
          <cell r="D1302" t="str">
            <v>吴美倩</v>
          </cell>
          <cell r="E1302" t="str">
            <v>缺考</v>
          </cell>
        </row>
        <row r="1303">
          <cell r="D1303" t="str">
            <v>杨蝶</v>
          </cell>
          <cell r="E1303" t="str">
            <v>缺考</v>
          </cell>
        </row>
        <row r="1304">
          <cell r="D1304" t="str">
            <v>文子双</v>
          </cell>
          <cell r="E1304" t="str">
            <v>缺考</v>
          </cell>
        </row>
        <row r="1305">
          <cell r="D1305" t="str">
            <v>曾媛</v>
          </cell>
          <cell r="E1305" t="str">
            <v>缺考</v>
          </cell>
        </row>
        <row r="1306">
          <cell r="D1306" t="str">
            <v>陈求嫦</v>
          </cell>
          <cell r="E1306" t="str">
            <v>缺考</v>
          </cell>
        </row>
        <row r="1307">
          <cell r="D1307" t="str">
            <v>陈求丛</v>
          </cell>
          <cell r="E1307" t="str">
            <v>缺考</v>
          </cell>
        </row>
        <row r="1308">
          <cell r="D1308" t="str">
            <v>张东倩</v>
          </cell>
          <cell r="E1308" t="str">
            <v>缺考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pane ySplit="2" topLeftCell="A3" activePane="bottomLeft" state="frozen"/>
      <selection/>
      <selection pane="bottomLeft" activeCell="B28" sqref="B28"/>
    </sheetView>
  </sheetViews>
  <sheetFormatPr defaultColWidth="9" defaultRowHeight="13.5"/>
  <cols>
    <col min="1" max="1" width="8" style="2" customWidth="1"/>
    <col min="2" max="2" width="24.875" style="2" customWidth="1"/>
    <col min="3" max="3" width="14.625" style="2" customWidth="1"/>
    <col min="4" max="4" width="11.5" style="2" customWidth="1"/>
    <col min="5" max="5" width="13.75" style="3" customWidth="1"/>
    <col min="6" max="6" width="17.25" style="4" customWidth="1"/>
    <col min="7" max="7" width="13.75" style="4" customWidth="1"/>
    <col min="8" max="8" width="15.625" style="4" customWidth="1"/>
    <col min="9" max="9" width="11.875" style="4" customWidth="1"/>
    <col min="10" max="10" width="6.625" style="5" customWidth="1"/>
    <col min="11" max="11" width="11.25" style="2" customWidth="1"/>
    <col min="12" max="16384" width="9" style="2"/>
  </cols>
  <sheetData>
    <row r="1" ht="18.75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7.5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1" t="s">
        <v>9</v>
      </c>
      <c r="J2" s="17" t="s">
        <v>10</v>
      </c>
      <c r="K2" s="8" t="s">
        <v>11</v>
      </c>
    </row>
    <row r="3" s="1" customFormat="1" ht="18.75" spans="1:11">
      <c r="A3" s="13">
        <v>1</v>
      </c>
      <c r="B3" s="14" t="s">
        <v>12</v>
      </c>
      <c r="C3" s="14" t="s">
        <v>13</v>
      </c>
      <c r="D3" s="14" t="s">
        <v>14</v>
      </c>
      <c r="E3" s="14">
        <f>VLOOKUP(D3,[1]总表!$D$1113:$E$1308,2,0)</f>
        <v>76.2</v>
      </c>
      <c r="F3" s="14">
        <f t="shared" ref="F3:F26" si="0">E3*60%</f>
        <v>45.72</v>
      </c>
      <c r="G3" s="15">
        <v>82.67</v>
      </c>
      <c r="H3" s="16">
        <f t="shared" ref="H3:H26" si="1">G3*40%</f>
        <v>33.068</v>
      </c>
      <c r="I3" s="15">
        <f t="shared" ref="I3:I37" si="2">F3+H3</f>
        <v>78.788</v>
      </c>
      <c r="J3" s="18">
        <v>1</v>
      </c>
      <c r="K3" s="13"/>
    </row>
    <row r="4" s="1" customFormat="1" ht="18.75" spans="1:11">
      <c r="A4" s="13">
        <v>2</v>
      </c>
      <c r="B4" s="14" t="s">
        <v>12</v>
      </c>
      <c r="C4" s="14" t="s">
        <v>15</v>
      </c>
      <c r="D4" s="14" t="s">
        <v>16</v>
      </c>
      <c r="E4" s="14">
        <f>VLOOKUP(D4,[1]总表!$D$1113:$E$1308,2,0)</f>
        <v>71.9</v>
      </c>
      <c r="F4" s="14">
        <f t="shared" si="0"/>
        <v>43.14</v>
      </c>
      <c r="G4" s="15">
        <v>86.67</v>
      </c>
      <c r="H4" s="16">
        <f t="shared" si="1"/>
        <v>34.668</v>
      </c>
      <c r="I4" s="15">
        <f t="shared" si="2"/>
        <v>77.808</v>
      </c>
      <c r="J4" s="18">
        <v>2</v>
      </c>
      <c r="K4" s="13"/>
    </row>
    <row r="5" s="1" customFormat="1" ht="18.75" spans="1:11">
      <c r="A5" s="13">
        <v>3</v>
      </c>
      <c r="B5" s="14" t="s">
        <v>12</v>
      </c>
      <c r="C5" s="14" t="s">
        <v>17</v>
      </c>
      <c r="D5" s="14" t="s">
        <v>18</v>
      </c>
      <c r="E5" s="14">
        <f>VLOOKUP(D5,[1]总表!$D$1113:$E$1308,2,0)</f>
        <v>70.1</v>
      </c>
      <c r="F5" s="14">
        <f t="shared" si="0"/>
        <v>42.06</v>
      </c>
      <c r="G5" s="15">
        <v>82.67</v>
      </c>
      <c r="H5" s="16">
        <f t="shared" si="1"/>
        <v>33.068</v>
      </c>
      <c r="I5" s="15">
        <f t="shared" si="2"/>
        <v>75.128</v>
      </c>
      <c r="J5" s="18">
        <v>3</v>
      </c>
      <c r="K5" s="13"/>
    </row>
    <row r="6" s="1" customFormat="1" ht="18.75" spans="1:11">
      <c r="A6" s="13">
        <v>4</v>
      </c>
      <c r="B6" s="14" t="s">
        <v>12</v>
      </c>
      <c r="C6" s="14" t="s">
        <v>19</v>
      </c>
      <c r="D6" s="14" t="s">
        <v>20</v>
      </c>
      <c r="E6" s="14">
        <f>VLOOKUP(D6,[1]总表!$D$1113:$E$1308,2,0)</f>
        <v>74.7</v>
      </c>
      <c r="F6" s="14">
        <f t="shared" si="0"/>
        <v>44.82</v>
      </c>
      <c r="G6" s="15">
        <v>72</v>
      </c>
      <c r="H6" s="16">
        <f t="shared" si="1"/>
        <v>28.8</v>
      </c>
      <c r="I6" s="15">
        <f t="shared" si="2"/>
        <v>73.62</v>
      </c>
      <c r="J6" s="18">
        <v>4</v>
      </c>
      <c r="K6" s="13"/>
    </row>
    <row r="7" s="1" customFormat="1" ht="18.75" spans="1:11">
      <c r="A7" s="13">
        <v>5</v>
      </c>
      <c r="B7" s="14" t="s">
        <v>12</v>
      </c>
      <c r="C7" s="14" t="s">
        <v>21</v>
      </c>
      <c r="D7" s="14" t="s">
        <v>22</v>
      </c>
      <c r="E7" s="14">
        <f>VLOOKUP(D7,[1]总表!$D$1113:$E$1308,2,0)</f>
        <v>66.5</v>
      </c>
      <c r="F7" s="14">
        <f t="shared" si="0"/>
        <v>39.9</v>
      </c>
      <c r="G7" s="15">
        <v>83.67</v>
      </c>
      <c r="H7" s="16">
        <f t="shared" si="1"/>
        <v>33.468</v>
      </c>
      <c r="I7" s="15">
        <f t="shared" si="2"/>
        <v>73.368</v>
      </c>
      <c r="J7" s="18">
        <v>5</v>
      </c>
      <c r="K7" s="13"/>
    </row>
    <row r="8" s="1" customFormat="1" ht="18.75" spans="1:11">
      <c r="A8" s="13">
        <v>6</v>
      </c>
      <c r="B8" s="14" t="s">
        <v>12</v>
      </c>
      <c r="C8" s="14" t="s">
        <v>23</v>
      </c>
      <c r="D8" s="14" t="s">
        <v>24</v>
      </c>
      <c r="E8" s="14">
        <f>VLOOKUP(D8,[1]总表!$D$1113:$E$1308,2,0)</f>
        <v>70.4</v>
      </c>
      <c r="F8" s="14">
        <f t="shared" si="0"/>
        <v>42.24</v>
      </c>
      <c r="G8" s="15">
        <v>76.67</v>
      </c>
      <c r="H8" s="16">
        <f t="shared" si="1"/>
        <v>30.668</v>
      </c>
      <c r="I8" s="15">
        <f t="shared" si="2"/>
        <v>72.908</v>
      </c>
      <c r="J8" s="18">
        <v>6</v>
      </c>
      <c r="K8" s="13"/>
    </row>
    <row r="9" s="1" customFormat="1" ht="18.75" spans="1:11">
      <c r="A9" s="13">
        <v>7</v>
      </c>
      <c r="B9" s="14" t="s">
        <v>12</v>
      </c>
      <c r="C9" s="14" t="s">
        <v>25</v>
      </c>
      <c r="D9" s="14" t="s">
        <v>26</v>
      </c>
      <c r="E9" s="14">
        <f>VLOOKUP(D9,[1]总表!$D$1113:$E$1308,2,0)</f>
        <v>66.8</v>
      </c>
      <c r="F9" s="14">
        <f t="shared" si="0"/>
        <v>40.08</v>
      </c>
      <c r="G9" s="15">
        <v>82</v>
      </c>
      <c r="H9" s="16">
        <f t="shared" si="1"/>
        <v>32.8</v>
      </c>
      <c r="I9" s="15">
        <f t="shared" si="2"/>
        <v>72.88</v>
      </c>
      <c r="J9" s="18">
        <v>7</v>
      </c>
      <c r="K9" s="13"/>
    </row>
    <row r="10" s="1" customFormat="1" ht="18.75" spans="1:11">
      <c r="A10" s="13">
        <v>8</v>
      </c>
      <c r="B10" s="14" t="s">
        <v>12</v>
      </c>
      <c r="C10" s="14" t="s">
        <v>27</v>
      </c>
      <c r="D10" s="14" t="s">
        <v>28</v>
      </c>
      <c r="E10" s="14">
        <f>VLOOKUP(D10,[1]总表!$D$1113:$E$1308,2,0)</f>
        <v>67.3</v>
      </c>
      <c r="F10" s="14">
        <f t="shared" si="0"/>
        <v>40.38</v>
      </c>
      <c r="G10" s="15">
        <v>77</v>
      </c>
      <c r="H10" s="16">
        <f t="shared" si="1"/>
        <v>30.8</v>
      </c>
      <c r="I10" s="15">
        <f t="shared" si="2"/>
        <v>71.18</v>
      </c>
      <c r="J10" s="18">
        <v>8</v>
      </c>
      <c r="K10" s="13"/>
    </row>
    <row r="11" s="1" customFormat="1" ht="18.75" spans="1:11">
      <c r="A11" s="13">
        <v>9</v>
      </c>
      <c r="B11" s="14" t="s">
        <v>12</v>
      </c>
      <c r="C11" s="14" t="s">
        <v>29</v>
      </c>
      <c r="D11" s="14" t="s">
        <v>30</v>
      </c>
      <c r="E11" s="14">
        <f>VLOOKUP(D11,[1]总表!$D$1113:$E$1308,2,0)</f>
        <v>68</v>
      </c>
      <c r="F11" s="14">
        <f t="shared" si="0"/>
        <v>40.8</v>
      </c>
      <c r="G11" s="15">
        <v>73</v>
      </c>
      <c r="H11" s="16">
        <f t="shared" si="1"/>
        <v>29.2</v>
      </c>
      <c r="I11" s="15">
        <f t="shared" si="2"/>
        <v>70</v>
      </c>
      <c r="J11" s="18">
        <v>9</v>
      </c>
      <c r="K11" s="13"/>
    </row>
    <row r="12" s="1" customFormat="1" ht="18.75" spans="1:11">
      <c r="A12" s="13">
        <v>10</v>
      </c>
      <c r="B12" s="14" t="s">
        <v>12</v>
      </c>
      <c r="C12" s="14" t="s">
        <v>31</v>
      </c>
      <c r="D12" s="14" t="s">
        <v>32</v>
      </c>
      <c r="E12" s="14">
        <f>VLOOKUP(D12,[1]总表!$D$1113:$E$1308,2,0)</f>
        <v>66.2</v>
      </c>
      <c r="F12" s="14">
        <f t="shared" si="0"/>
        <v>39.72</v>
      </c>
      <c r="G12" s="15">
        <v>75.67</v>
      </c>
      <c r="H12" s="16">
        <f t="shared" si="1"/>
        <v>30.268</v>
      </c>
      <c r="I12" s="15">
        <f t="shared" si="2"/>
        <v>69.988</v>
      </c>
      <c r="J12" s="18">
        <v>10</v>
      </c>
      <c r="K12" s="13"/>
    </row>
    <row r="13" s="1" customFormat="1" ht="18.75" spans="1:11">
      <c r="A13" s="13">
        <v>11</v>
      </c>
      <c r="B13" s="14" t="s">
        <v>12</v>
      </c>
      <c r="C13" s="14" t="s">
        <v>33</v>
      </c>
      <c r="D13" s="14" t="s">
        <v>34</v>
      </c>
      <c r="E13" s="14">
        <f>VLOOKUP(D13,[1]总表!$D$1113:$E$1308,2,0)</f>
        <v>71.8</v>
      </c>
      <c r="F13" s="14">
        <f t="shared" si="0"/>
        <v>43.08</v>
      </c>
      <c r="G13" s="15">
        <v>67</v>
      </c>
      <c r="H13" s="16">
        <f t="shared" si="1"/>
        <v>26.8</v>
      </c>
      <c r="I13" s="15">
        <f t="shared" si="2"/>
        <v>69.88</v>
      </c>
      <c r="J13" s="18">
        <v>11</v>
      </c>
      <c r="K13" s="13"/>
    </row>
    <row r="14" s="1" customFormat="1" ht="18.75" spans="1:11">
      <c r="A14" s="13">
        <v>12</v>
      </c>
      <c r="B14" s="14" t="s">
        <v>12</v>
      </c>
      <c r="C14" s="14" t="s">
        <v>35</v>
      </c>
      <c r="D14" s="14" t="s">
        <v>36</v>
      </c>
      <c r="E14" s="14">
        <f>VLOOKUP(D14,[1]总表!$D$1113:$E$1308,2,0)</f>
        <v>67.1</v>
      </c>
      <c r="F14" s="14">
        <f t="shared" si="0"/>
        <v>40.26</v>
      </c>
      <c r="G14" s="15">
        <v>72.67</v>
      </c>
      <c r="H14" s="16">
        <f t="shared" si="1"/>
        <v>29.068</v>
      </c>
      <c r="I14" s="15">
        <f t="shared" si="2"/>
        <v>69.328</v>
      </c>
      <c r="J14" s="18">
        <v>12</v>
      </c>
      <c r="K14" s="13"/>
    </row>
    <row r="15" s="1" customFormat="1" ht="18.75" spans="1:11">
      <c r="A15" s="13">
        <v>13</v>
      </c>
      <c r="B15" s="14" t="s">
        <v>12</v>
      </c>
      <c r="C15" s="14" t="s">
        <v>37</v>
      </c>
      <c r="D15" s="14" t="s">
        <v>38</v>
      </c>
      <c r="E15" s="14">
        <f>VLOOKUP(D15,[1]总表!$D$1113:$E$1308,2,0)</f>
        <v>63.7</v>
      </c>
      <c r="F15" s="14">
        <f t="shared" si="0"/>
        <v>38.22</v>
      </c>
      <c r="G15" s="15">
        <v>74.67</v>
      </c>
      <c r="H15" s="16">
        <f t="shared" si="1"/>
        <v>29.868</v>
      </c>
      <c r="I15" s="15">
        <f t="shared" si="2"/>
        <v>68.088</v>
      </c>
      <c r="J15" s="18">
        <v>13</v>
      </c>
      <c r="K15" s="13"/>
    </row>
    <row r="16" s="1" customFormat="1" ht="18.75" spans="1:11">
      <c r="A16" s="13">
        <v>14</v>
      </c>
      <c r="B16" s="14" t="s">
        <v>12</v>
      </c>
      <c r="C16" s="14" t="s">
        <v>39</v>
      </c>
      <c r="D16" s="14" t="s">
        <v>40</v>
      </c>
      <c r="E16" s="14">
        <f>VLOOKUP(D16,[1]总表!$D$1113:$E$1308,2,0)</f>
        <v>67</v>
      </c>
      <c r="F16" s="14">
        <f t="shared" si="0"/>
        <v>40.2</v>
      </c>
      <c r="G16" s="15">
        <v>69.67</v>
      </c>
      <c r="H16" s="16">
        <f t="shared" si="1"/>
        <v>27.868</v>
      </c>
      <c r="I16" s="15">
        <f t="shared" si="2"/>
        <v>68.068</v>
      </c>
      <c r="J16" s="18">
        <v>14</v>
      </c>
      <c r="K16" s="13"/>
    </row>
    <row r="17" s="1" customFormat="1" ht="18.75" spans="1:11">
      <c r="A17" s="13">
        <v>15</v>
      </c>
      <c r="B17" s="14" t="s">
        <v>12</v>
      </c>
      <c r="C17" s="14" t="s">
        <v>41</v>
      </c>
      <c r="D17" s="14" t="s">
        <v>42</v>
      </c>
      <c r="E17" s="14">
        <f>VLOOKUP(D17,[1]总表!$D$1113:$E$1308,2,0)</f>
        <v>64.6</v>
      </c>
      <c r="F17" s="14">
        <f t="shared" si="0"/>
        <v>38.76</v>
      </c>
      <c r="G17" s="15">
        <v>72.67</v>
      </c>
      <c r="H17" s="16">
        <f t="shared" si="1"/>
        <v>29.068</v>
      </c>
      <c r="I17" s="15">
        <f t="shared" si="2"/>
        <v>67.828</v>
      </c>
      <c r="J17" s="18">
        <v>15</v>
      </c>
      <c r="K17" s="13"/>
    </row>
    <row r="18" s="1" customFormat="1" ht="18.75" spans="1:11">
      <c r="A18" s="13">
        <v>16</v>
      </c>
      <c r="B18" s="14" t="s">
        <v>12</v>
      </c>
      <c r="C18" s="14" t="s">
        <v>43</v>
      </c>
      <c r="D18" s="14" t="s">
        <v>44</v>
      </c>
      <c r="E18" s="14">
        <f>VLOOKUP(D18,[1]总表!$D$1113:$E$1308,2,0)</f>
        <v>63.6</v>
      </c>
      <c r="F18" s="14">
        <f t="shared" si="0"/>
        <v>38.16</v>
      </c>
      <c r="G18" s="15">
        <v>71</v>
      </c>
      <c r="H18" s="16">
        <f t="shared" si="1"/>
        <v>28.4</v>
      </c>
      <c r="I18" s="15">
        <f t="shared" si="2"/>
        <v>66.56</v>
      </c>
      <c r="J18" s="18">
        <v>16</v>
      </c>
      <c r="K18" s="13"/>
    </row>
    <row r="19" s="1" customFormat="1" ht="18.75" spans="1:11">
      <c r="A19" s="13">
        <v>17</v>
      </c>
      <c r="B19" s="14" t="s">
        <v>12</v>
      </c>
      <c r="C19" s="14" t="s">
        <v>45</v>
      </c>
      <c r="D19" s="14" t="s">
        <v>46</v>
      </c>
      <c r="E19" s="14">
        <f>VLOOKUP(D19,[1]总表!$D$1113:$E$1308,2,0)</f>
        <v>64.9</v>
      </c>
      <c r="F19" s="14">
        <f t="shared" si="0"/>
        <v>38.94</v>
      </c>
      <c r="G19" s="15">
        <v>68.33</v>
      </c>
      <c r="H19" s="16">
        <f t="shared" si="1"/>
        <v>27.332</v>
      </c>
      <c r="I19" s="15">
        <f t="shared" si="2"/>
        <v>66.272</v>
      </c>
      <c r="J19" s="18">
        <v>17</v>
      </c>
      <c r="K19" s="13"/>
    </row>
    <row r="20" s="1" customFormat="1" ht="18.75" spans="1:11">
      <c r="A20" s="13">
        <v>18</v>
      </c>
      <c r="B20" s="14" t="s">
        <v>12</v>
      </c>
      <c r="C20" s="14" t="s">
        <v>47</v>
      </c>
      <c r="D20" s="14" t="s">
        <v>48</v>
      </c>
      <c r="E20" s="14">
        <f>VLOOKUP(D20,[1]总表!$D$1113:$E$1308,2,0)</f>
        <v>70</v>
      </c>
      <c r="F20" s="14">
        <f t="shared" si="0"/>
        <v>42</v>
      </c>
      <c r="G20" s="15">
        <v>60.33</v>
      </c>
      <c r="H20" s="16">
        <f t="shared" si="1"/>
        <v>24.132</v>
      </c>
      <c r="I20" s="15">
        <f t="shared" si="2"/>
        <v>66.132</v>
      </c>
      <c r="J20" s="18">
        <v>18</v>
      </c>
      <c r="K20" s="13"/>
    </row>
    <row r="21" s="1" customFormat="1" ht="18.75" spans="1:11">
      <c r="A21" s="13">
        <v>19</v>
      </c>
      <c r="B21" s="14" t="s">
        <v>12</v>
      </c>
      <c r="C21" s="14" t="s">
        <v>49</v>
      </c>
      <c r="D21" s="14" t="s">
        <v>50</v>
      </c>
      <c r="E21" s="14">
        <f>VLOOKUP(D21,[1]总表!$D$1113:$E$1308,2,0)</f>
        <v>64.4</v>
      </c>
      <c r="F21" s="14">
        <f t="shared" si="0"/>
        <v>38.64</v>
      </c>
      <c r="G21" s="15">
        <v>66</v>
      </c>
      <c r="H21" s="16">
        <f t="shared" si="1"/>
        <v>26.4</v>
      </c>
      <c r="I21" s="15">
        <f t="shared" si="2"/>
        <v>65.04</v>
      </c>
      <c r="J21" s="18">
        <v>19</v>
      </c>
      <c r="K21" s="13"/>
    </row>
    <row r="22" s="1" customFormat="1" ht="18.75" spans="1:11">
      <c r="A22" s="13">
        <v>20</v>
      </c>
      <c r="B22" s="14" t="s">
        <v>12</v>
      </c>
      <c r="C22" s="14" t="s">
        <v>51</v>
      </c>
      <c r="D22" s="14" t="s">
        <v>52</v>
      </c>
      <c r="E22" s="14">
        <f>VLOOKUP(D22,[1]总表!$D$1113:$E$1308,2,0)</f>
        <v>64.3</v>
      </c>
      <c r="F22" s="14">
        <f t="shared" si="0"/>
        <v>38.58</v>
      </c>
      <c r="G22" s="15">
        <v>65</v>
      </c>
      <c r="H22" s="16">
        <f t="shared" si="1"/>
        <v>26</v>
      </c>
      <c r="I22" s="15">
        <f t="shared" si="2"/>
        <v>64.58</v>
      </c>
      <c r="J22" s="18">
        <v>20</v>
      </c>
      <c r="K22" s="13"/>
    </row>
    <row r="23" s="1" customFormat="1" ht="18.75" spans="1:11">
      <c r="A23" s="13">
        <v>21</v>
      </c>
      <c r="B23" s="14" t="s">
        <v>12</v>
      </c>
      <c r="C23" s="14" t="s">
        <v>53</v>
      </c>
      <c r="D23" s="14" t="s">
        <v>54</v>
      </c>
      <c r="E23" s="14">
        <f>VLOOKUP(D23,[1]总表!$D$1113:$E$1308,2,0)</f>
        <v>67.2</v>
      </c>
      <c r="F23" s="14">
        <f t="shared" si="0"/>
        <v>40.32</v>
      </c>
      <c r="G23" s="15"/>
      <c r="H23" s="16">
        <f t="shared" si="1"/>
        <v>0</v>
      </c>
      <c r="I23" s="15">
        <f t="shared" si="2"/>
        <v>40.32</v>
      </c>
      <c r="J23" s="18">
        <v>21</v>
      </c>
      <c r="K23" s="13" t="s">
        <v>55</v>
      </c>
    </row>
    <row r="24" s="1" customFormat="1" ht="18.75" spans="1:11">
      <c r="A24" s="13">
        <v>22</v>
      </c>
      <c r="B24" s="14" t="s">
        <v>12</v>
      </c>
      <c r="C24" s="14" t="s">
        <v>56</v>
      </c>
      <c r="D24" s="14" t="s">
        <v>57</v>
      </c>
      <c r="E24" s="14">
        <f>VLOOKUP(D24,[1]总表!$D$1113:$E$1308,2,0)</f>
        <v>66.3</v>
      </c>
      <c r="F24" s="14">
        <f t="shared" si="0"/>
        <v>39.78</v>
      </c>
      <c r="G24" s="15"/>
      <c r="H24" s="16">
        <f t="shared" si="1"/>
        <v>0</v>
      </c>
      <c r="I24" s="15">
        <f t="shared" si="2"/>
        <v>39.78</v>
      </c>
      <c r="J24" s="18">
        <v>22</v>
      </c>
      <c r="K24" s="13" t="s">
        <v>55</v>
      </c>
    </row>
    <row r="25" s="1" customFormat="1" ht="18.75" spans="1:11">
      <c r="A25" s="13">
        <v>23</v>
      </c>
      <c r="B25" s="14" t="s">
        <v>12</v>
      </c>
      <c r="C25" s="14" t="s">
        <v>58</v>
      </c>
      <c r="D25" s="14" t="s">
        <v>59</v>
      </c>
      <c r="E25" s="14">
        <f>VLOOKUP(D25,[1]总表!$D$1113:$E$1308,2,0)</f>
        <v>65</v>
      </c>
      <c r="F25" s="14">
        <f t="shared" si="0"/>
        <v>39</v>
      </c>
      <c r="G25" s="15"/>
      <c r="H25" s="16">
        <f t="shared" si="1"/>
        <v>0</v>
      </c>
      <c r="I25" s="15">
        <f t="shared" si="2"/>
        <v>39</v>
      </c>
      <c r="J25" s="18">
        <v>23</v>
      </c>
      <c r="K25" s="13" t="s">
        <v>55</v>
      </c>
    </row>
    <row r="26" s="1" customFormat="1" ht="18.75" spans="1:11">
      <c r="A26" s="13">
        <v>24</v>
      </c>
      <c r="B26" s="14" t="s">
        <v>12</v>
      </c>
      <c r="C26" s="14" t="s">
        <v>60</v>
      </c>
      <c r="D26" s="14" t="s">
        <v>61</v>
      </c>
      <c r="E26" s="14">
        <f>VLOOKUP(D26,[1]总表!$D$1113:$E$1308,2,0)</f>
        <v>63.6</v>
      </c>
      <c r="F26" s="14">
        <f t="shared" si="0"/>
        <v>38.16</v>
      </c>
      <c r="G26" s="15"/>
      <c r="H26" s="16">
        <f t="shared" si="1"/>
        <v>0</v>
      </c>
      <c r="I26" s="15">
        <f t="shared" si="2"/>
        <v>38.16</v>
      </c>
      <c r="J26" s="18">
        <v>24</v>
      </c>
      <c r="K26" s="13" t="s">
        <v>55</v>
      </c>
    </row>
  </sheetData>
  <mergeCells count="1">
    <mergeCell ref="A1:K1"/>
  </mergeCells>
  <printOptions horizontalCentered="1"/>
  <pageMargins left="0.196527777777778" right="0.196527777777778" top="0.393055555555556" bottom="0.393055555555556" header="0.313888888888889" footer="0.196527777777778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体育教师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annmoli</cp:lastModifiedBy>
  <dcterms:created xsi:type="dcterms:W3CDTF">2006-09-16T00:00:00Z</dcterms:created>
  <dcterms:modified xsi:type="dcterms:W3CDTF">2020-08-31T01:37:57Z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