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 (2)" sheetId="1" r:id="rId1"/>
    <sheet name="总表" sheetId="2" r:id="rId2"/>
  </sheets>
  <definedNames>
    <definedName name="_xlnm.Print_Titles" localSheetId="1">'总表'!$2:$2</definedName>
    <definedName name="_xlnm._FilterDatabase" localSheetId="0" hidden="1">'Sheet1 (2)'!$N$2:$N$20</definedName>
  </definedNames>
  <calcPr fullCalcOnLoad="1"/>
</workbook>
</file>

<file path=xl/sharedStrings.xml><?xml version="1.0" encoding="utf-8"?>
<sst xmlns="http://schemas.openxmlformats.org/spreadsheetml/2006/main" count="227" uniqueCount="102">
  <si>
    <t>王飞</t>
  </si>
  <si>
    <r>
      <t>社区戒毒康复服务人员</t>
    </r>
    <r>
      <rPr>
        <sz val="14"/>
        <rFont val="Arial"/>
        <family val="2"/>
      </rPr>
      <t>A</t>
    </r>
  </si>
  <si>
    <t>9411900042728</t>
  </si>
  <si>
    <t>513437199407148719</t>
  </si>
  <si>
    <t>王顺昌</t>
  </si>
  <si>
    <t>9411900042625</t>
  </si>
  <si>
    <t>513423199502108477</t>
  </si>
  <si>
    <t>米日体</t>
  </si>
  <si>
    <t>9411900042722</t>
  </si>
  <si>
    <t>513434199212205892</t>
  </si>
  <si>
    <t>吉古子坡</t>
  </si>
  <si>
    <t>9411900042626</t>
  </si>
  <si>
    <t>51342319950519047X</t>
  </si>
  <si>
    <t>吉皮木乃</t>
  </si>
  <si>
    <t>9411900042718</t>
  </si>
  <si>
    <t>51343219941007232X</t>
  </si>
  <si>
    <t>阿克加加</t>
  </si>
  <si>
    <t>9411900042725</t>
  </si>
  <si>
    <t>513435199601055273</t>
  </si>
  <si>
    <t>陈茂航</t>
  </si>
  <si>
    <t>9411900042601</t>
  </si>
  <si>
    <t>511025199703252992</t>
  </si>
  <si>
    <t>马东文</t>
  </si>
  <si>
    <t>9411900042607</t>
  </si>
  <si>
    <t>513401199310285235</t>
  </si>
  <si>
    <t>阿平尔从</t>
  </si>
  <si>
    <t>9411900042719</t>
  </si>
  <si>
    <t>513433199201051115</t>
  </si>
  <si>
    <t>鲁建材</t>
  </si>
  <si>
    <t>9411900042630</t>
  </si>
  <si>
    <t>513423199603010487</t>
  </si>
  <si>
    <t>周建友</t>
  </si>
  <si>
    <t>9411900042605</t>
  </si>
  <si>
    <t>513401199210017436</t>
  </si>
  <si>
    <t>张英</t>
  </si>
  <si>
    <t>9411900042526</t>
  </si>
  <si>
    <t>500110199507110426</t>
  </si>
  <si>
    <t>李文聪</t>
  </si>
  <si>
    <t>9411900042709</t>
  </si>
  <si>
    <t>51342619960720101X</t>
  </si>
  <si>
    <t>罗琴</t>
  </si>
  <si>
    <t>9411900042618</t>
  </si>
  <si>
    <t>513423199307094890</t>
  </si>
  <si>
    <t>陈正欣</t>
  </si>
  <si>
    <t>9411900042710</t>
  </si>
  <si>
    <t>513427199707190481</t>
  </si>
  <si>
    <t>陈静波</t>
  </si>
  <si>
    <t>9411900042616</t>
  </si>
  <si>
    <t>513423199302145038</t>
  </si>
  <si>
    <t>罗伟古</t>
  </si>
  <si>
    <t>9411900042602</t>
  </si>
  <si>
    <t>511181199704122125</t>
  </si>
  <si>
    <t>高永菊</t>
  </si>
  <si>
    <t>9411900042614</t>
  </si>
  <si>
    <t>513423199105080482</t>
  </si>
  <si>
    <t>杨正权</t>
  </si>
  <si>
    <t>9411900042623</t>
  </si>
  <si>
    <t>513423199408070935</t>
  </si>
  <si>
    <t>凉山州绿色家园综合服务中心2020年公开考试招聘工作人员总成绩及排名表</t>
  </si>
  <si>
    <t>序号</t>
  </si>
  <si>
    <t>岗位编码</t>
  </si>
  <si>
    <t>报考单位</t>
  </si>
  <si>
    <t>报考岗位</t>
  </si>
  <si>
    <t>准考证号</t>
  </si>
  <si>
    <t>笔试成绩</t>
  </si>
  <si>
    <t>政策性加分</t>
  </si>
  <si>
    <t>笔试折合成绩</t>
  </si>
  <si>
    <t>面试成绩</t>
  </si>
  <si>
    <t>面试折合成绩</t>
  </si>
  <si>
    <t>总成绩</t>
  </si>
  <si>
    <t>岗位排名</t>
  </si>
  <si>
    <t>招聘名额</t>
  </si>
  <si>
    <t>备注</t>
  </si>
  <si>
    <t>凉山州绿色家园综合服务中心</t>
  </si>
  <si>
    <t>办公室工作人员</t>
  </si>
  <si>
    <t>9411900042105</t>
  </si>
  <si>
    <t>进入体检</t>
  </si>
  <si>
    <t>9411900042016</t>
  </si>
  <si>
    <t>财务人员</t>
  </si>
  <si>
    <t>9411900042201</t>
  </si>
  <si>
    <t>9411900042223</t>
  </si>
  <si>
    <t>9411900042203</t>
  </si>
  <si>
    <t>9411900042317</t>
  </si>
  <si>
    <t>9411900042125</t>
  </si>
  <si>
    <t>9411900042411</t>
  </si>
  <si>
    <t>9411900042305</t>
  </si>
  <si>
    <t>网络管理工作人员</t>
  </si>
  <si>
    <t>9411900042523</t>
  </si>
  <si>
    <t>9411900042512</t>
  </si>
  <si>
    <t>9411900042429</t>
  </si>
  <si>
    <t>9411900042515</t>
  </si>
  <si>
    <t>9411900042425</t>
  </si>
  <si>
    <t>9411900042514</t>
  </si>
  <si>
    <r>
      <t>社区戒毒康复服务人员</t>
    </r>
    <r>
      <rPr>
        <sz val="12"/>
        <rFont val="Arial"/>
        <family val="2"/>
      </rPr>
      <t>A</t>
    </r>
  </si>
  <si>
    <r>
      <t>社区戒毒康复服务人员</t>
    </r>
    <r>
      <rPr>
        <sz val="12"/>
        <rFont val="Arial"/>
        <family val="2"/>
      </rPr>
      <t>B</t>
    </r>
  </si>
  <si>
    <t>9411900042819</t>
  </si>
  <si>
    <t>9411900042811</t>
  </si>
  <si>
    <t>9411900042815</t>
  </si>
  <si>
    <t>9411900042804</t>
  </si>
  <si>
    <t>9411900042826</t>
  </si>
  <si>
    <t>9411900042810</t>
  </si>
  <si>
    <t>9411900042809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</si>
</sst>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sz val="12"/>
      <name val="方正小标宋简体"/>
      <family val="0"/>
    </font>
    <font>
      <sz val="12"/>
      <name val="Arial"/>
      <family val="2"/>
    </font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4" borderId="5" applyNumberFormat="0" applyAlignment="0" applyProtection="0"/>
    <xf numFmtId="0" fontId="22" fillId="4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7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0" fillId="8" borderId="0" applyNumberFormat="0" applyBorder="0" applyAlignment="0" applyProtection="0"/>
    <xf numFmtId="0" fontId="17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R3" sqref="R3"/>
    </sheetView>
  </sheetViews>
  <sheetFormatPr defaultColWidth="24.875" defaultRowHeight="13.5"/>
  <cols>
    <col min="1" max="1" width="5.25390625" style="1" customWidth="1"/>
    <col min="2" max="2" width="10.625" style="1" customWidth="1"/>
    <col min="3" max="4" width="12.125" style="1" customWidth="1"/>
    <col min="5" max="5" width="29.75390625" style="1" customWidth="1"/>
    <col min="6" max="6" width="20.375" style="1" customWidth="1"/>
    <col min="7" max="7" width="28.125" style="19" customWidth="1"/>
    <col min="8" max="11" width="7.25390625" style="1" customWidth="1"/>
    <col min="12" max="12" width="10.00390625" style="1" customWidth="1"/>
    <col min="13" max="13" width="10.125" style="1" customWidth="1"/>
    <col min="14" max="14" width="9.375" style="1" customWidth="1"/>
    <col min="15" max="16" width="7.25390625" style="1" customWidth="1"/>
    <col min="17" max="17" width="23.125" style="3" customWidth="1"/>
    <col min="18" max="16384" width="24.875" style="1" customWidth="1"/>
  </cols>
  <sheetData>
    <row r="2" spans="1:17" ht="30.75" customHeight="1">
      <c r="A2" s="20">
        <v>19</v>
      </c>
      <c r="B2" s="21" t="s">
        <v>0</v>
      </c>
      <c r="C2" s="22">
        <v>19003804</v>
      </c>
      <c r="D2" s="22"/>
      <c r="E2" s="21" t="s">
        <v>1</v>
      </c>
      <c r="F2" s="20" t="s">
        <v>2</v>
      </c>
      <c r="G2" s="23" t="s">
        <v>3</v>
      </c>
      <c r="H2" s="20">
        <v>60</v>
      </c>
      <c r="I2" s="20">
        <v>1</v>
      </c>
      <c r="J2" s="20">
        <f aca="true" t="shared" si="0" ref="J2:J20">(H2+I2)*0.5</f>
        <v>30.5</v>
      </c>
      <c r="K2" s="20">
        <v>15</v>
      </c>
      <c r="L2" s="20">
        <v>57.6</v>
      </c>
      <c r="M2" s="20">
        <f aca="true" t="shared" si="1" ref="M2:M20">L2/2</f>
        <v>28.8</v>
      </c>
      <c r="N2" s="20">
        <f aca="true" t="shared" si="2" ref="N2:N20">J2+M2</f>
        <v>59.3</v>
      </c>
      <c r="O2" s="20"/>
      <c r="P2" s="20"/>
      <c r="Q2" s="25"/>
    </row>
    <row r="3" spans="1:17" ht="30.75" customHeight="1">
      <c r="A3" s="20">
        <v>18</v>
      </c>
      <c r="B3" s="21" t="s">
        <v>4</v>
      </c>
      <c r="C3" s="22">
        <v>19003804</v>
      </c>
      <c r="D3" s="22"/>
      <c r="E3" s="21" t="s">
        <v>1</v>
      </c>
      <c r="F3" s="20" t="s">
        <v>5</v>
      </c>
      <c r="G3" s="23" t="s">
        <v>6</v>
      </c>
      <c r="H3" s="20">
        <v>59</v>
      </c>
      <c r="I3" s="20">
        <v>1</v>
      </c>
      <c r="J3" s="20">
        <f t="shared" si="0"/>
        <v>30</v>
      </c>
      <c r="K3" s="20">
        <v>18</v>
      </c>
      <c r="L3" s="20">
        <v>69.9</v>
      </c>
      <c r="M3" s="20">
        <f t="shared" si="1"/>
        <v>34.95</v>
      </c>
      <c r="N3" s="20">
        <f t="shared" si="2"/>
        <v>64.95</v>
      </c>
      <c r="O3" s="20"/>
      <c r="P3" s="20"/>
      <c r="Q3" s="25"/>
    </row>
    <row r="4" spans="1:17" ht="30.75" customHeight="1">
      <c r="A4" s="20">
        <v>17</v>
      </c>
      <c r="B4" s="21" t="s">
        <v>7</v>
      </c>
      <c r="C4" s="22">
        <v>19003804</v>
      </c>
      <c r="D4" s="22"/>
      <c r="E4" s="21" t="s">
        <v>1</v>
      </c>
      <c r="F4" s="20" t="s">
        <v>8</v>
      </c>
      <c r="G4" s="23" t="s">
        <v>9</v>
      </c>
      <c r="H4" s="20">
        <v>61</v>
      </c>
      <c r="I4" s="20"/>
      <c r="J4" s="20">
        <f t="shared" si="0"/>
        <v>30.5</v>
      </c>
      <c r="K4" s="20">
        <v>15</v>
      </c>
      <c r="L4" s="20">
        <v>72.8</v>
      </c>
      <c r="M4" s="20">
        <f t="shared" si="1"/>
        <v>36.4</v>
      </c>
      <c r="N4" s="20">
        <f t="shared" si="2"/>
        <v>66.9</v>
      </c>
      <c r="O4" s="20"/>
      <c r="P4" s="20"/>
      <c r="Q4" s="25"/>
    </row>
    <row r="5" spans="1:17" ht="30.75" customHeight="1">
      <c r="A5" s="20">
        <v>16</v>
      </c>
      <c r="B5" s="21" t="s">
        <v>10</v>
      </c>
      <c r="C5" s="22">
        <v>19003804</v>
      </c>
      <c r="D5" s="22"/>
      <c r="E5" s="21" t="s">
        <v>1</v>
      </c>
      <c r="F5" s="20" t="s">
        <v>11</v>
      </c>
      <c r="G5" s="23" t="s">
        <v>12</v>
      </c>
      <c r="H5" s="20">
        <v>60</v>
      </c>
      <c r="I5" s="24"/>
      <c r="J5" s="20">
        <f t="shared" si="0"/>
        <v>30</v>
      </c>
      <c r="K5" s="20">
        <v>18</v>
      </c>
      <c r="L5" s="20">
        <v>75</v>
      </c>
      <c r="M5" s="20">
        <f t="shared" si="1"/>
        <v>37.5</v>
      </c>
      <c r="N5" s="20">
        <f t="shared" si="2"/>
        <v>67.5</v>
      </c>
      <c r="O5" s="20"/>
      <c r="P5" s="20"/>
      <c r="Q5" s="25"/>
    </row>
    <row r="6" spans="1:17" ht="30.75" customHeight="1">
      <c r="A6" s="20">
        <v>15</v>
      </c>
      <c r="B6" s="21" t="s">
        <v>13</v>
      </c>
      <c r="C6" s="22">
        <v>19003804</v>
      </c>
      <c r="D6" s="22"/>
      <c r="E6" s="21" t="s">
        <v>1</v>
      </c>
      <c r="F6" s="20" t="s">
        <v>14</v>
      </c>
      <c r="G6" s="23" t="s">
        <v>15</v>
      </c>
      <c r="H6" s="20">
        <v>60</v>
      </c>
      <c r="I6" s="20">
        <v>1</v>
      </c>
      <c r="J6" s="20">
        <f t="shared" si="0"/>
        <v>30.5</v>
      </c>
      <c r="K6" s="20">
        <v>15</v>
      </c>
      <c r="L6" s="20">
        <v>75.1</v>
      </c>
      <c r="M6" s="20">
        <f t="shared" si="1"/>
        <v>37.55</v>
      </c>
      <c r="N6" s="20">
        <f t="shared" si="2"/>
        <v>68.05</v>
      </c>
      <c r="O6" s="20"/>
      <c r="P6" s="20"/>
      <c r="Q6" s="25"/>
    </row>
    <row r="7" spans="1:17" ht="30.75" customHeight="1">
      <c r="A7" s="20">
        <v>14</v>
      </c>
      <c r="B7" s="21" t="s">
        <v>16</v>
      </c>
      <c r="C7" s="22">
        <v>19003804</v>
      </c>
      <c r="D7" s="22"/>
      <c r="E7" s="21" t="s">
        <v>1</v>
      </c>
      <c r="F7" s="20" t="s">
        <v>17</v>
      </c>
      <c r="G7" s="23" t="s">
        <v>18</v>
      </c>
      <c r="H7" s="20">
        <v>59</v>
      </c>
      <c r="I7" s="20">
        <v>1</v>
      </c>
      <c r="J7" s="20">
        <f t="shared" si="0"/>
        <v>30</v>
      </c>
      <c r="K7" s="20">
        <v>18</v>
      </c>
      <c r="L7" s="20">
        <v>77</v>
      </c>
      <c r="M7" s="20">
        <f t="shared" si="1"/>
        <v>38.5</v>
      </c>
      <c r="N7" s="20">
        <f t="shared" si="2"/>
        <v>68.5</v>
      </c>
      <c r="O7" s="20"/>
      <c r="P7" s="20"/>
      <c r="Q7" s="25"/>
    </row>
    <row r="8" spans="1:17" ht="30.75" customHeight="1">
      <c r="A8" s="20">
        <v>13</v>
      </c>
      <c r="B8" s="21" t="s">
        <v>19</v>
      </c>
      <c r="C8" s="22">
        <v>19003804</v>
      </c>
      <c r="D8" s="22"/>
      <c r="E8" s="21" t="s">
        <v>1</v>
      </c>
      <c r="F8" s="20" t="s">
        <v>20</v>
      </c>
      <c r="G8" s="23" t="s">
        <v>21</v>
      </c>
      <c r="H8" s="20">
        <v>65</v>
      </c>
      <c r="I8" s="20"/>
      <c r="J8" s="20">
        <f t="shared" si="0"/>
        <v>32.5</v>
      </c>
      <c r="K8" s="20">
        <v>8</v>
      </c>
      <c r="L8" s="20">
        <v>73.2</v>
      </c>
      <c r="M8" s="20">
        <f t="shared" si="1"/>
        <v>36.6</v>
      </c>
      <c r="N8" s="20">
        <f t="shared" si="2"/>
        <v>69.1</v>
      </c>
      <c r="O8" s="20"/>
      <c r="P8" s="20"/>
      <c r="Q8" s="25"/>
    </row>
    <row r="9" spans="1:17" ht="30.75" customHeight="1">
      <c r="A9" s="20">
        <v>12</v>
      </c>
      <c r="B9" s="21" t="s">
        <v>22</v>
      </c>
      <c r="C9" s="22">
        <v>19003804</v>
      </c>
      <c r="D9" s="22"/>
      <c r="E9" s="21" t="s">
        <v>1</v>
      </c>
      <c r="F9" s="20" t="s">
        <v>23</v>
      </c>
      <c r="G9" s="23" t="s">
        <v>24</v>
      </c>
      <c r="H9" s="20">
        <v>59</v>
      </c>
      <c r="I9" s="20">
        <v>5</v>
      </c>
      <c r="J9" s="20">
        <f t="shared" si="0"/>
        <v>32</v>
      </c>
      <c r="K9" s="20">
        <v>11</v>
      </c>
      <c r="L9" s="20">
        <v>74.8</v>
      </c>
      <c r="M9" s="20">
        <f t="shared" si="1"/>
        <v>37.4</v>
      </c>
      <c r="N9" s="20">
        <f t="shared" si="2"/>
        <v>69.4</v>
      </c>
      <c r="O9" s="20"/>
      <c r="P9" s="20"/>
      <c r="Q9" s="25"/>
    </row>
    <row r="10" spans="1:17" ht="30.75" customHeight="1">
      <c r="A10" s="20">
        <v>11</v>
      </c>
      <c r="B10" s="21" t="s">
        <v>25</v>
      </c>
      <c r="C10" s="22">
        <v>19003804</v>
      </c>
      <c r="D10" s="22"/>
      <c r="E10" s="21" t="s">
        <v>1</v>
      </c>
      <c r="F10" s="20" t="s">
        <v>26</v>
      </c>
      <c r="G10" s="23" t="s">
        <v>27</v>
      </c>
      <c r="H10" s="20">
        <v>68</v>
      </c>
      <c r="I10" s="20"/>
      <c r="J10" s="20">
        <f t="shared" si="0"/>
        <v>34</v>
      </c>
      <c r="K10" s="20">
        <v>5</v>
      </c>
      <c r="L10" s="20">
        <v>75.9</v>
      </c>
      <c r="M10" s="20">
        <f t="shared" si="1"/>
        <v>37.95</v>
      </c>
      <c r="N10" s="20">
        <f t="shared" si="2"/>
        <v>71.95</v>
      </c>
      <c r="O10" s="20"/>
      <c r="P10" s="20"/>
      <c r="Q10" s="25"/>
    </row>
    <row r="11" spans="1:17" ht="30.75" customHeight="1">
      <c r="A11" s="20">
        <v>10</v>
      </c>
      <c r="B11" s="21" t="s">
        <v>28</v>
      </c>
      <c r="C11" s="22">
        <v>19003804</v>
      </c>
      <c r="D11" s="22"/>
      <c r="E11" s="21" t="s">
        <v>1</v>
      </c>
      <c r="F11" s="20" t="s">
        <v>29</v>
      </c>
      <c r="G11" s="23" t="s">
        <v>30</v>
      </c>
      <c r="H11" s="20">
        <v>67</v>
      </c>
      <c r="I11" s="20"/>
      <c r="J11" s="20">
        <f t="shared" si="0"/>
        <v>33.5</v>
      </c>
      <c r="K11" s="20">
        <v>8</v>
      </c>
      <c r="L11" s="20">
        <v>77.1</v>
      </c>
      <c r="M11" s="20">
        <f t="shared" si="1"/>
        <v>38.55</v>
      </c>
      <c r="N11" s="20">
        <f t="shared" si="2"/>
        <v>72.05</v>
      </c>
      <c r="O11" s="20"/>
      <c r="P11" s="20"/>
      <c r="Q11" s="25"/>
    </row>
    <row r="12" spans="1:17" ht="30.75" customHeight="1">
      <c r="A12" s="20">
        <v>9</v>
      </c>
      <c r="B12" s="21" t="s">
        <v>31</v>
      </c>
      <c r="C12" s="22">
        <v>19003804</v>
      </c>
      <c r="D12" s="22"/>
      <c r="E12" s="21" t="s">
        <v>1</v>
      </c>
      <c r="F12" s="20" t="s">
        <v>32</v>
      </c>
      <c r="G12" s="23" t="s">
        <v>33</v>
      </c>
      <c r="H12" s="20">
        <v>68</v>
      </c>
      <c r="I12" s="20">
        <v>1</v>
      </c>
      <c r="J12" s="20">
        <f t="shared" si="0"/>
        <v>34.5</v>
      </c>
      <c r="K12" s="20">
        <v>3</v>
      </c>
      <c r="L12" s="20">
        <v>75.2</v>
      </c>
      <c r="M12" s="20">
        <f t="shared" si="1"/>
        <v>37.6</v>
      </c>
      <c r="N12" s="20">
        <f t="shared" si="2"/>
        <v>72.1</v>
      </c>
      <c r="O12" s="20"/>
      <c r="P12" s="20"/>
      <c r="Q12" s="25"/>
    </row>
    <row r="13" spans="1:17" ht="30.75" customHeight="1">
      <c r="A13" s="20">
        <v>8</v>
      </c>
      <c r="B13" s="21" t="s">
        <v>34</v>
      </c>
      <c r="C13" s="22">
        <v>19003804</v>
      </c>
      <c r="D13" s="22"/>
      <c r="E13" s="21" t="s">
        <v>1</v>
      </c>
      <c r="F13" s="20" t="s">
        <v>35</v>
      </c>
      <c r="G13" s="23" t="s">
        <v>36</v>
      </c>
      <c r="H13" s="20">
        <v>68</v>
      </c>
      <c r="I13" s="20"/>
      <c r="J13" s="20">
        <f t="shared" si="0"/>
        <v>34</v>
      </c>
      <c r="K13" s="20">
        <v>5</v>
      </c>
      <c r="L13" s="20">
        <v>76.6</v>
      </c>
      <c r="M13" s="20">
        <f t="shared" si="1"/>
        <v>38.3</v>
      </c>
      <c r="N13" s="20">
        <f t="shared" si="2"/>
        <v>72.3</v>
      </c>
      <c r="O13" s="20"/>
      <c r="P13" s="20"/>
      <c r="Q13" s="25"/>
    </row>
    <row r="14" spans="1:17" ht="30.75" customHeight="1">
      <c r="A14" s="20">
        <v>7</v>
      </c>
      <c r="B14" s="21" t="s">
        <v>37</v>
      </c>
      <c r="C14" s="22">
        <v>19003804</v>
      </c>
      <c r="D14" s="22"/>
      <c r="E14" s="21" t="s">
        <v>1</v>
      </c>
      <c r="F14" s="20" t="s">
        <v>38</v>
      </c>
      <c r="G14" s="23" t="s">
        <v>39</v>
      </c>
      <c r="H14" s="20">
        <v>69</v>
      </c>
      <c r="I14" s="20"/>
      <c r="J14" s="20">
        <f t="shared" si="0"/>
        <v>34.5</v>
      </c>
      <c r="K14" s="20">
        <v>3</v>
      </c>
      <c r="L14" s="20">
        <v>76.2</v>
      </c>
      <c r="M14" s="20">
        <f t="shared" si="1"/>
        <v>38.1</v>
      </c>
      <c r="N14" s="20">
        <f t="shared" si="2"/>
        <v>72.6</v>
      </c>
      <c r="O14" s="20"/>
      <c r="P14" s="20"/>
      <c r="Q14" s="25"/>
    </row>
    <row r="15" spans="1:17" ht="30.75" customHeight="1">
      <c r="A15" s="20">
        <v>6</v>
      </c>
      <c r="B15" s="21" t="s">
        <v>40</v>
      </c>
      <c r="C15" s="22">
        <v>19003804</v>
      </c>
      <c r="D15" s="22"/>
      <c r="E15" s="21" t="s">
        <v>1</v>
      </c>
      <c r="F15" s="20" t="s">
        <v>41</v>
      </c>
      <c r="G15" s="23" t="s">
        <v>42</v>
      </c>
      <c r="H15" s="20">
        <v>63</v>
      </c>
      <c r="I15" s="20">
        <v>1</v>
      </c>
      <c r="J15" s="20">
        <f t="shared" si="0"/>
        <v>32</v>
      </c>
      <c r="K15" s="20">
        <v>11</v>
      </c>
      <c r="L15" s="20">
        <v>81.5</v>
      </c>
      <c r="M15" s="20">
        <f t="shared" si="1"/>
        <v>40.75</v>
      </c>
      <c r="N15" s="20">
        <f t="shared" si="2"/>
        <v>72.75</v>
      </c>
      <c r="O15" s="20"/>
      <c r="P15" s="20"/>
      <c r="Q15" s="25"/>
    </row>
    <row r="16" spans="1:17" ht="30.75" customHeight="1">
      <c r="A16" s="20">
        <v>5</v>
      </c>
      <c r="B16" s="21" t="s">
        <v>43</v>
      </c>
      <c r="C16" s="22">
        <v>19003804</v>
      </c>
      <c r="D16" s="22"/>
      <c r="E16" s="21" t="s">
        <v>1</v>
      </c>
      <c r="F16" s="20" t="s">
        <v>44</v>
      </c>
      <c r="G16" s="23" t="s">
        <v>45</v>
      </c>
      <c r="H16" s="20">
        <v>64</v>
      </c>
      <c r="I16" s="20"/>
      <c r="J16" s="20">
        <f t="shared" si="0"/>
        <v>32</v>
      </c>
      <c r="K16" s="20">
        <v>11</v>
      </c>
      <c r="L16" s="20">
        <v>82.7</v>
      </c>
      <c r="M16" s="20">
        <f t="shared" si="1"/>
        <v>41.35</v>
      </c>
      <c r="N16" s="20">
        <f t="shared" si="2"/>
        <v>73.35</v>
      </c>
      <c r="O16" s="20"/>
      <c r="P16" s="20"/>
      <c r="Q16" s="25"/>
    </row>
    <row r="17" spans="1:17" ht="30.75" customHeight="1">
      <c r="A17" s="20">
        <v>4</v>
      </c>
      <c r="B17" s="21" t="s">
        <v>46</v>
      </c>
      <c r="C17" s="22">
        <v>19003804</v>
      </c>
      <c r="D17" s="22"/>
      <c r="E17" s="21" t="s">
        <v>1</v>
      </c>
      <c r="F17" s="20" t="s">
        <v>47</v>
      </c>
      <c r="G17" s="23" t="s">
        <v>48</v>
      </c>
      <c r="H17" s="20">
        <v>64</v>
      </c>
      <c r="I17" s="20">
        <v>1</v>
      </c>
      <c r="J17" s="20">
        <f t="shared" si="0"/>
        <v>32.5</v>
      </c>
      <c r="K17" s="20">
        <v>8</v>
      </c>
      <c r="L17" s="20">
        <v>82.6</v>
      </c>
      <c r="M17" s="20">
        <f t="shared" si="1"/>
        <v>41.3</v>
      </c>
      <c r="N17" s="20">
        <f t="shared" si="2"/>
        <v>73.8</v>
      </c>
      <c r="O17" s="20"/>
      <c r="P17" s="20"/>
      <c r="Q17" s="25"/>
    </row>
    <row r="18" spans="1:17" ht="30.75" customHeight="1">
      <c r="A18" s="20">
        <v>3</v>
      </c>
      <c r="B18" s="21" t="s">
        <v>49</v>
      </c>
      <c r="C18" s="22">
        <v>19003804</v>
      </c>
      <c r="D18" s="22"/>
      <c r="E18" s="21" t="s">
        <v>1</v>
      </c>
      <c r="F18" s="20" t="s">
        <v>50</v>
      </c>
      <c r="G18" s="23" t="s">
        <v>51</v>
      </c>
      <c r="H18" s="20">
        <v>68</v>
      </c>
      <c r="I18" s="20"/>
      <c r="J18" s="20">
        <f t="shared" si="0"/>
        <v>34</v>
      </c>
      <c r="K18" s="20">
        <v>5</v>
      </c>
      <c r="L18" s="20">
        <v>80.4</v>
      </c>
      <c r="M18" s="20">
        <f t="shared" si="1"/>
        <v>40.2</v>
      </c>
      <c r="N18" s="20">
        <f t="shared" si="2"/>
        <v>74.2</v>
      </c>
      <c r="O18" s="20"/>
      <c r="P18" s="20"/>
      <c r="Q18" s="25"/>
    </row>
    <row r="19" spans="1:17" ht="30.75" customHeight="1">
      <c r="A19" s="20">
        <v>2</v>
      </c>
      <c r="B19" s="21" t="s">
        <v>52</v>
      </c>
      <c r="C19" s="22">
        <v>19003804</v>
      </c>
      <c r="D19" s="22"/>
      <c r="E19" s="21" t="s">
        <v>1</v>
      </c>
      <c r="F19" s="20" t="s">
        <v>53</v>
      </c>
      <c r="G19" s="23" t="s">
        <v>54</v>
      </c>
      <c r="H19" s="20">
        <v>71</v>
      </c>
      <c r="I19" s="20"/>
      <c r="J19" s="20">
        <f t="shared" si="0"/>
        <v>35.5</v>
      </c>
      <c r="K19" s="20">
        <v>2</v>
      </c>
      <c r="L19" s="20">
        <v>78.66</v>
      </c>
      <c r="M19" s="20">
        <f t="shared" si="1"/>
        <v>39.33</v>
      </c>
      <c r="N19" s="20">
        <f t="shared" si="2"/>
        <v>74.83</v>
      </c>
      <c r="O19" s="20"/>
      <c r="P19" s="20"/>
      <c r="Q19" s="25"/>
    </row>
    <row r="20" spans="1:17" ht="30.75" customHeight="1">
      <c r="A20" s="20">
        <v>1</v>
      </c>
      <c r="B20" s="21" t="s">
        <v>55</v>
      </c>
      <c r="C20" s="22">
        <v>19003804</v>
      </c>
      <c r="D20" s="22"/>
      <c r="E20" s="21" t="s">
        <v>1</v>
      </c>
      <c r="F20" s="20" t="s">
        <v>56</v>
      </c>
      <c r="G20" s="23" t="s">
        <v>57</v>
      </c>
      <c r="H20" s="20">
        <v>74</v>
      </c>
      <c r="I20" s="20">
        <v>1</v>
      </c>
      <c r="J20" s="20">
        <f t="shared" si="0"/>
        <v>37.5</v>
      </c>
      <c r="K20" s="20">
        <v>1</v>
      </c>
      <c r="L20" s="20">
        <v>78.6</v>
      </c>
      <c r="M20" s="20">
        <f t="shared" si="1"/>
        <v>39.3</v>
      </c>
      <c r="N20" s="20">
        <f t="shared" si="2"/>
        <v>76.8</v>
      </c>
      <c r="O20" s="20"/>
      <c r="P20" s="20"/>
      <c r="Q20" s="25"/>
    </row>
  </sheetData>
  <sheetProtection/>
  <autoFilter ref="N2:N20">
    <sortState ref="N3:N20">
      <sortCondition descending="1" sortBy="value" ref="N3:N20"/>
    </sortState>
  </autoFilter>
  <printOptions/>
  <pageMargins left="0.25" right="0.25" top="0.75" bottom="0.75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P7" sqref="P7"/>
    </sheetView>
  </sheetViews>
  <sheetFormatPr defaultColWidth="24.875" defaultRowHeight="13.5"/>
  <cols>
    <col min="1" max="1" width="5.25390625" style="1" customWidth="1"/>
    <col min="2" max="2" width="12.125" style="1" customWidth="1"/>
    <col min="3" max="3" width="33.875" style="1" customWidth="1"/>
    <col min="4" max="4" width="23.625" style="1" customWidth="1"/>
    <col min="5" max="5" width="20.375" style="1" customWidth="1"/>
    <col min="6" max="8" width="7.25390625" style="1" customWidth="1"/>
    <col min="9" max="9" width="10.00390625" style="1" customWidth="1"/>
    <col min="10" max="10" width="10.125" style="1" customWidth="1"/>
    <col min="11" max="11" width="9.375" style="1" customWidth="1"/>
    <col min="12" max="12" width="5.625" style="1" customWidth="1"/>
    <col min="13" max="13" width="5.25390625" style="2" customWidth="1"/>
    <col min="14" max="14" width="6.375" style="3" customWidth="1"/>
    <col min="15" max="253" width="24.875" style="1" customWidth="1"/>
    <col min="254" max="16384" width="24.875" style="1" customWidth="1"/>
  </cols>
  <sheetData>
    <row r="1" spans="1:14" ht="33" customHeight="1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  <c r="N1" s="13"/>
    </row>
    <row r="2" spans="1:14" ht="43.5" customHeight="1">
      <c r="A2" s="6" t="s">
        <v>59</v>
      </c>
      <c r="B2" s="6" t="s">
        <v>60</v>
      </c>
      <c r="C2" s="6" t="s">
        <v>61</v>
      </c>
      <c r="D2" s="6" t="s">
        <v>62</v>
      </c>
      <c r="E2" s="6" t="s">
        <v>63</v>
      </c>
      <c r="F2" s="6" t="s">
        <v>64</v>
      </c>
      <c r="G2" s="6" t="s">
        <v>65</v>
      </c>
      <c r="H2" s="6" t="s">
        <v>66</v>
      </c>
      <c r="I2" s="6" t="s">
        <v>67</v>
      </c>
      <c r="J2" s="6" t="s">
        <v>68</v>
      </c>
      <c r="K2" s="6" t="s">
        <v>69</v>
      </c>
      <c r="L2" s="6" t="s">
        <v>70</v>
      </c>
      <c r="M2" s="6" t="s">
        <v>71</v>
      </c>
      <c r="N2" s="6" t="s">
        <v>72</v>
      </c>
    </row>
    <row r="3" spans="1:14" ht="28.5" customHeight="1">
      <c r="A3" s="7">
        <v>1</v>
      </c>
      <c r="B3" s="8">
        <v>19003801</v>
      </c>
      <c r="C3" s="9" t="s">
        <v>73</v>
      </c>
      <c r="D3" s="10" t="s">
        <v>74</v>
      </c>
      <c r="E3" s="7" t="s">
        <v>75</v>
      </c>
      <c r="F3" s="7">
        <v>67</v>
      </c>
      <c r="G3" s="7"/>
      <c r="H3" s="7">
        <f>(F3+G3)*0.5</f>
        <v>33.5</v>
      </c>
      <c r="I3" s="7">
        <v>77.3</v>
      </c>
      <c r="J3" s="7">
        <v>38.65</v>
      </c>
      <c r="K3" s="7">
        <v>72.15</v>
      </c>
      <c r="L3" s="7">
        <v>1</v>
      </c>
      <c r="M3" s="14">
        <v>1</v>
      </c>
      <c r="N3" s="15" t="s">
        <v>76</v>
      </c>
    </row>
    <row r="4" spans="1:14" ht="28.5" customHeight="1">
      <c r="A4" s="7">
        <v>2</v>
      </c>
      <c r="B4" s="8">
        <v>19003801</v>
      </c>
      <c r="C4" s="9" t="s">
        <v>73</v>
      </c>
      <c r="D4" s="10" t="s">
        <v>74</v>
      </c>
      <c r="E4" s="7" t="s">
        <v>77</v>
      </c>
      <c r="F4" s="7">
        <v>70</v>
      </c>
      <c r="G4" s="7"/>
      <c r="H4" s="7">
        <f>(F4+G4)*0.5</f>
        <v>35</v>
      </c>
      <c r="I4" s="7">
        <v>72.8</v>
      </c>
      <c r="J4" s="7">
        <v>36.4</v>
      </c>
      <c r="K4" s="7">
        <v>71.4</v>
      </c>
      <c r="L4" s="7">
        <v>2</v>
      </c>
      <c r="M4" s="16"/>
      <c r="N4" s="17"/>
    </row>
    <row r="5" spans="1:14" ht="28.5" customHeight="1">
      <c r="A5" s="7">
        <v>3</v>
      </c>
      <c r="B5" s="8">
        <v>19003802</v>
      </c>
      <c r="C5" s="9" t="s">
        <v>73</v>
      </c>
      <c r="D5" s="10" t="s">
        <v>78</v>
      </c>
      <c r="E5" s="7" t="s">
        <v>79</v>
      </c>
      <c r="F5" s="7">
        <v>68</v>
      </c>
      <c r="G5" s="7"/>
      <c r="H5" s="7">
        <f aca="true" t="shared" si="0" ref="H5:H11">(F5+G5)*0.5</f>
        <v>34</v>
      </c>
      <c r="I5" s="7">
        <v>79.4</v>
      </c>
      <c r="J5" s="7">
        <f aca="true" t="shared" si="1" ref="J5:J11">I5/2</f>
        <v>39.7</v>
      </c>
      <c r="K5" s="7">
        <f aca="true" t="shared" si="2" ref="K5:K11">H5+J5</f>
        <v>73.7</v>
      </c>
      <c r="L5" s="7">
        <v>1</v>
      </c>
      <c r="M5" s="14">
        <v>2</v>
      </c>
      <c r="N5" s="15" t="s">
        <v>76</v>
      </c>
    </row>
    <row r="6" spans="1:14" ht="28.5" customHeight="1">
      <c r="A6" s="7">
        <v>4</v>
      </c>
      <c r="B6" s="8">
        <v>19003802</v>
      </c>
      <c r="C6" s="9" t="s">
        <v>73</v>
      </c>
      <c r="D6" s="10" t="s">
        <v>78</v>
      </c>
      <c r="E6" s="7" t="s">
        <v>80</v>
      </c>
      <c r="F6" s="7">
        <v>66</v>
      </c>
      <c r="G6" s="7">
        <v>1</v>
      </c>
      <c r="H6" s="7">
        <f t="shared" si="0"/>
        <v>33.5</v>
      </c>
      <c r="I6" s="7">
        <v>78.9</v>
      </c>
      <c r="J6" s="7">
        <f t="shared" si="1"/>
        <v>39.45</v>
      </c>
      <c r="K6" s="7">
        <f t="shared" si="2"/>
        <v>72.95</v>
      </c>
      <c r="L6" s="7">
        <v>2</v>
      </c>
      <c r="M6" s="18"/>
      <c r="N6" s="15" t="s">
        <v>76</v>
      </c>
    </row>
    <row r="7" spans="1:14" ht="28.5" customHeight="1">
      <c r="A7" s="7">
        <v>5</v>
      </c>
      <c r="B7" s="8">
        <v>19003802</v>
      </c>
      <c r="C7" s="9" t="s">
        <v>73</v>
      </c>
      <c r="D7" s="10" t="s">
        <v>78</v>
      </c>
      <c r="E7" s="7" t="s">
        <v>81</v>
      </c>
      <c r="F7" s="7">
        <v>57</v>
      </c>
      <c r="G7" s="7">
        <v>1</v>
      </c>
      <c r="H7" s="7">
        <f t="shared" si="0"/>
        <v>29</v>
      </c>
      <c r="I7" s="7">
        <v>76.5</v>
      </c>
      <c r="J7" s="7">
        <f t="shared" si="1"/>
        <v>38.25</v>
      </c>
      <c r="K7" s="7">
        <f t="shared" si="2"/>
        <v>67.25</v>
      </c>
      <c r="L7" s="7">
        <v>3</v>
      </c>
      <c r="M7" s="18"/>
      <c r="N7" s="17"/>
    </row>
    <row r="8" spans="1:14" ht="28.5" customHeight="1">
      <c r="A8" s="7">
        <v>6</v>
      </c>
      <c r="B8" s="8">
        <v>19003802</v>
      </c>
      <c r="C8" s="9" t="s">
        <v>73</v>
      </c>
      <c r="D8" s="10" t="s">
        <v>78</v>
      </c>
      <c r="E8" s="7" t="s">
        <v>82</v>
      </c>
      <c r="F8" s="7">
        <v>60</v>
      </c>
      <c r="G8" s="7"/>
      <c r="H8" s="7">
        <f t="shared" si="0"/>
        <v>30</v>
      </c>
      <c r="I8" s="7">
        <v>74</v>
      </c>
      <c r="J8" s="7">
        <f t="shared" si="1"/>
        <v>37</v>
      </c>
      <c r="K8" s="7">
        <f t="shared" si="2"/>
        <v>67</v>
      </c>
      <c r="L8" s="7">
        <v>4</v>
      </c>
      <c r="M8" s="18"/>
      <c r="N8" s="17"/>
    </row>
    <row r="9" spans="1:14" ht="28.5" customHeight="1">
      <c r="A9" s="7">
        <v>7</v>
      </c>
      <c r="B9" s="8">
        <v>19003802</v>
      </c>
      <c r="C9" s="9" t="s">
        <v>73</v>
      </c>
      <c r="D9" s="10" t="s">
        <v>78</v>
      </c>
      <c r="E9" s="7" t="s">
        <v>83</v>
      </c>
      <c r="F9" s="7">
        <v>59</v>
      </c>
      <c r="G9" s="7"/>
      <c r="H9" s="7">
        <f t="shared" si="0"/>
        <v>29.5</v>
      </c>
      <c r="I9" s="7">
        <v>72.5</v>
      </c>
      <c r="J9" s="7">
        <f t="shared" si="1"/>
        <v>36.25</v>
      </c>
      <c r="K9" s="7">
        <f t="shared" si="2"/>
        <v>65.75</v>
      </c>
      <c r="L9" s="7">
        <v>5</v>
      </c>
      <c r="M9" s="18"/>
      <c r="N9" s="15"/>
    </row>
    <row r="10" spans="1:14" ht="28.5" customHeight="1">
      <c r="A10" s="7">
        <v>8</v>
      </c>
      <c r="B10" s="8">
        <v>19003802</v>
      </c>
      <c r="C10" s="9" t="s">
        <v>73</v>
      </c>
      <c r="D10" s="10" t="s">
        <v>78</v>
      </c>
      <c r="E10" s="7" t="s">
        <v>84</v>
      </c>
      <c r="F10" s="7">
        <v>57</v>
      </c>
      <c r="G10" s="7">
        <v>1</v>
      </c>
      <c r="H10" s="7">
        <f t="shared" si="0"/>
        <v>29</v>
      </c>
      <c r="I10" s="7">
        <v>72.2</v>
      </c>
      <c r="J10" s="7">
        <f t="shared" si="1"/>
        <v>36.1</v>
      </c>
      <c r="K10" s="7">
        <f t="shared" si="2"/>
        <v>65.1</v>
      </c>
      <c r="L10" s="7">
        <v>6</v>
      </c>
      <c r="M10" s="18"/>
      <c r="N10" s="15"/>
    </row>
    <row r="11" spans="1:14" ht="28.5" customHeight="1">
      <c r="A11" s="7">
        <v>9</v>
      </c>
      <c r="B11" s="8">
        <v>19003802</v>
      </c>
      <c r="C11" s="9" t="s">
        <v>73</v>
      </c>
      <c r="D11" s="10" t="s">
        <v>78</v>
      </c>
      <c r="E11" s="7" t="s">
        <v>85</v>
      </c>
      <c r="F11" s="7">
        <v>58</v>
      </c>
      <c r="G11" s="11"/>
      <c r="H11" s="7">
        <f t="shared" si="0"/>
        <v>29</v>
      </c>
      <c r="I11" s="7">
        <v>70.8</v>
      </c>
      <c r="J11" s="7">
        <f t="shared" si="1"/>
        <v>35.4</v>
      </c>
      <c r="K11" s="7">
        <f t="shared" si="2"/>
        <v>64.4</v>
      </c>
      <c r="L11" s="7">
        <v>7</v>
      </c>
      <c r="M11" s="16"/>
      <c r="N11" s="15"/>
    </row>
    <row r="12" spans="1:14" ht="28.5" customHeight="1">
      <c r="A12" s="7">
        <v>10</v>
      </c>
      <c r="B12" s="8">
        <v>19003803</v>
      </c>
      <c r="C12" s="9" t="s">
        <v>73</v>
      </c>
      <c r="D12" s="10" t="s">
        <v>86</v>
      </c>
      <c r="E12" s="7" t="s">
        <v>87</v>
      </c>
      <c r="F12" s="7">
        <v>71</v>
      </c>
      <c r="G12" s="7">
        <v>1</v>
      </c>
      <c r="H12" s="7">
        <f aca="true" t="shared" si="3" ref="H12:H17">(F12+G12)*0.5</f>
        <v>36</v>
      </c>
      <c r="I12" s="7">
        <v>81.3</v>
      </c>
      <c r="J12" s="7">
        <v>40.65</v>
      </c>
      <c r="K12" s="7">
        <v>76.65</v>
      </c>
      <c r="L12" s="7">
        <v>1</v>
      </c>
      <c r="M12" s="14">
        <v>2</v>
      </c>
      <c r="N12" s="15" t="s">
        <v>76</v>
      </c>
    </row>
    <row r="13" spans="1:14" ht="28.5" customHeight="1">
      <c r="A13" s="7">
        <v>11</v>
      </c>
      <c r="B13" s="8">
        <v>19003803</v>
      </c>
      <c r="C13" s="9" t="s">
        <v>73</v>
      </c>
      <c r="D13" s="10" t="s">
        <v>86</v>
      </c>
      <c r="E13" s="7" t="s">
        <v>88</v>
      </c>
      <c r="F13" s="7">
        <v>62</v>
      </c>
      <c r="G13" s="7"/>
      <c r="H13" s="7">
        <f t="shared" si="3"/>
        <v>31</v>
      </c>
      <c r="I13" s="7">
        <v>83.5</v>
      </c>
      <c r="J13" s="7">
        <v>41.75</v>
      </c>
      <c r="K13" s="7">
        <v>72.75</v>
      </c>
      <c r="L13" s="7">
        <v>2</v>
      </c>
      <c r="M13" s="18"/>
      <c r="N13" s="15" t="s">
        <v>76</v>
      </c>
    </row>
    <row r="14" spans="1:14" ht="28.5" customHeight="1">
      <c r="A14" s="7">
        <v>12</v>
      </c>
      <c r="B14" s="8">
        <v>19003803</v>
      </c>
      <c r="C14" s="9" t="s">
        <v>73</v>
      </c>
      <c r="D14" s="10" t="s">
        <v>86</v>
      </c>
      <c r="E14" s="7" t="s">
        <v>89</v>
      </c>
      <c r="F14" s="7">
        <v>62</v>
      </c>
      <c r="G14" s="7">
        <v>1</v>
      </c>
      <c r="H14" s="7">
        <f t="shared" si="3"/>
        <v>31.5</v>
      </c>
      <c r="I14" s="7">
        <v>74.94</v>
      </c>
      <c r="J14" s="7">
        <v>37.47</v>
      </c>
      <c r="K14" s="7">
        <v>68.97</v>
      </c>
      <c r="L14" s="7">
        <v>3</v>
      </c>
      <c r="M14" s="18"/>
      <c r="N14" s="17"/>
    </row>
    <row r="15" spans="1:14" ht="28.5" customHeight="1">
      <c r="A15" s="7">
        <v>13</v>
      </c>
      <c r="B15" s="8">
        <v>19003803</v>
      </c>
      <c r="C15" s="9" t="s">
        <v>73</v>
      </c>
      <c r="D15" s="10" t="s">
        <v>86</v>
      </c>
      <c r="E15" s="7" t="s">
        <v>90</v>
      </c>
      <c r="F15" s="7">
        <v>58</v>
      </c>
      <c r="G15" s="7"/>
      <c r="H15" s="7">
        <f t="shared" si="3"/>
        <v>29</v>
      </c>
      <c r="I15" s="7">
        <v>79.2</v>
      </c>
      <c r="J15" s="7">
        <v>39.6</v>
      </c>
      <c r="K15" s="7">
        <v>68.6</v>
      </c>
      <c r="L15" s="7">
        <v>4</v>
      </c>
      <c r="M15" s="18"/>
      <c r="N15" s="17"/>
    </row>
    <row r="16" spans="1:14" ht="28.5" customHeight="1">
      <c r="A16" s="7">
        <v>14</v>
      </c>
      <c r="B16" s="8">
        <v>19003803</v>
      </c>
      <c r="C16" s="9" t="s">
        <v>73</v>
      </c>
      <c r="D16" s="10" t="s">
        <v>86</v>
      </c>
      <c r="E16" s="7" t="s">
        <v>91</v>
      </c>
      <c r="F16" s="7">
        <v>60</v>
      </c>
      <c r="G16" s="7">
        <v>1</v>
      </c>
      <c r="H16" s="7">
        <f t="shared" si="3"/>
        <v>30.5</v>
      </c>
      <c r="I16" s="7">
        <v>72.1</v>
      </c>
      <c r="J16" s="7">
        <v>36.05</v>
      </c>
      <c r="K16" s="7">
        <v>66.55</v>
      </c>
      <c r="L16" s="7">
        <v>5</v>
      </c>
      <c r="M16" s="18"/>
      <c r="N16" s="17"/>
    </row>
    <row r="17" spans="1:14" ht="28.5" customHeight="1">
      <c r="A17" s="7">
        <v>15</v>
      </c>
      <c r="B17" s="8">
        <v>19003803</v>
      </c>
      <c r="C17" s="9" t="s">
        <v>73</v>
      </c>
      <c r="D17" s="10" t="s">
        <v>86</v>
      </c>
      <c r="E17" s="7" t="s">
        <v>92</v>
      </c>
      <c r="F17" s="7">
        <v>59</v>
      </c>
      <c r="G17" s="7">
        <v>1</v>
      </c>
      <c r="H17" s="7">
        <f t="shared" si="3"/>
        <v>30</v>
      </c>
      <c r="I17" s="7">
        <v>72.8</v>
      </c>
      <c r="J17" s="7">
        <v>36.4</v>
      </c>
      <c r="K17" s="7">
        <v>66.4</v>
      </c>
      <c r="L17" s="7">
        <v>6</v>
      </c>
      <c r="M17" s="16"/>
      <c r="N17" s="17"/>
    </row>
    <row r="18" spans="1:14" ht="28.5" customHeight="1">
      <c r="A18" s="7">
        <v>16</v>
      </c>
      <c r="B18" s="8">
        <v>19003804</v>
      </c>
      <c r="C18" s="9" t="s">
        <v>73</v>
      </c>
      <c r="D18" s="10" t="s">
        <v>93</v>
      </c>
      <c r="E18" s="7" t="s">
        <v>56</v>
      </c>
      <c r="F18" s="7">
        <v>74</v>
      </c>
      <c r="G18" s="7">
        <v>1</v>
      </c>
      <c r="H18" s="7">
        <f aca="true" t="shared" si="4" ref="H18:H36">(F18+G18)*0.5</f>
        <v>37.5</v>
      </c>
      <c r="I18" s="7">
        <v>78.6</v>
      </c>
      <c r="J18" s="7">
        <f aca="true" t="shared" si="5" ref="J18:J36">I18/2</f>
        <v>39.3</v>
      </c>
      <c r="K18" s="7">
        <f aca="true" t="shared" si="6" ref="K18:K36">H18+J18</f>
        <v>76.8</v>
      </c>
      <c r="L18" s="7">
        <v>1</v>
      </c>
      <c r="M18" s="14">
        <v>6</v>
      </c>
      <c r="N18" s="15" t="s">
        <v>76</v>
      </c>
    </row>
    <row r="19" spans="1:14" ht="28.5" customHeight="1">
      <c r="A19" s="7">
        <v>17</v>
      </c>
      <c r="B19" s="8">
        <v>19003804</v>
      </c>
      <c r="C19" s="9" t="s">
        <v>73</v>
      </c>
      <c r="D19" s="10" t="s">
        <v>93</v>
      </c>
      <c r="E19" s="7" t="s">
        <v>53</v>
      </c>
      <c r="F19" s="7">
        <v>71</v>
      </c>
      <c r="G19" s="7"/>
      <c r="H19" s="7">
        <f t="shared" si="4"/>
        <v>35.5</v>
      </c>
      <c r="I19" s="7">
        <v>78.66</v>
      </c>
      <c r="J19" s="7">
        <f t="shared" si="5"/>
        <v>39.33</v>
      </c>
      <c r="K19" s="7">
        <f t="shared" si="6"/>
        <v>74.83</v>
      </c>
      <c r="L19" s="7">
        <v>2</v>
      </c>
      <c r="M19" s="18"/>
      <c r="N19" s="15" t="s">
        <v>76</v>
      </c>
    </row>
    <row r="20" spans="1:14" ht="28.5" customHeight="1">
      <c r="A20" s="7">
        <v>18</v>
      </c>
      <c r="B20" s="8">
        <v>19003804</v>
      </c>
      <c r="C20" s="9" t="s">
        <v>73</v>
      </c>
      <c r="D20" s="10" t="s">
        <v>93</v>
      </c>
      <c r="E20" s="7" t="s">
        <v>50</v>
      </c>
      <c r="F20" s="7">
        <v>68</v>
      </c>
      <c r="G20" s="7"/>
      <c r="H20" s="7">
        <f t="shared" si="4"/>
        <v>34</v>
      </c>
      <c r="I20" s="7">
        <v>80.4</v>
      </c>
      <c r="J20" s="7">
        <f t="shared" si="5"/>
        <v>40.2</v>
      </c>
      <c r="K20" s="7">
        <f t="shared" si="6"/>
        <v>74.2</v>
      </c>
      <c r="L20" s="7">
        <v>3</v>
      </c>
      <c r="M20" s="18"/>
      <c r="N20" s="15" t="s">
        <v>76</v>
      </c>
    </row>
    <row r="21" spans="1:14" ht="28.5" customHeight="1">
      <c r="A21" s="7">
        <v>19</v>
      </c>
      <c r="B21" s="8">
        <v>19003804</v>
      </c>
      <c r="C21" s="9" t="s">
        <v>73</v>
      </c>
      <c r="D21" s="10" t="s">
        <v>93</v>
      </c>
      <c r="E21" s="7" t="s">
        <v>47</v>
      </c>
      <c r="F21" s="7">
        <v>64</v>
      </c>
      <c r="G21" s="7">
        <v>1</v>
      </c>
      <c r="H21" s="7">
        <f t="shared" si="4"/>
        <v>32.5</v>
      </c>
      <c r="I21" s="7">
        <v>82.6</v>
      </c>
      <c r="J21" s="7">
        <f t="shared" si="5"/>
        <v>41.3</v>
      </c>
      <c r="K21" s="7">
        <f t="shared" si="6"/>
        <v>73.8</v>
      </c>
      <c r="L21" s="7">
        <v>4</v>
      </c>
      <c r="M21" s="18"/>
      <c r="N21" s="15" t="s">
        <v>76</v>
      </c>
    </row>
    <row r="22" spans="1:14" ht="28.5" customHeight="1">
      <c r="A22" s="7">
        <v>20</v>
      </c>
      <c r="B22" s="8">
        <v>19003804</v>
      </c>
      <c r="C22" s="9" t="s">
        <v>73</v>
      </c>
      <c r="D22" s="10" t="s">
        <v>93</v>
      </c>
      <c r="E22" s="7" t="s">
        <v>44</v>
      </c>
      <c r="F22" s="7">
        <v>64</v>
      </c>
      <c r="G22" s="7"/>
      <c r="H22" s="7">
        <f t="shared" si="4"/>
        <v>32</v>
      </c>
      <c r="I22" s="7">
        <v>82.7</v>
      </c>
      <c r="J22" s="7">
        <f t="shared" si="5"/>
        <v>41.35</v>
      </c>
      <c r="K22" s="7">
        <f t="shared" si="6"/>
        <v>73.35</v>
      </c>
      <c r="L22" s="7">
        <v>5</v>
      </c>
      <c r="M22" s="18"/>
      <c r="N22" s="15" t="s">
        <v>76</v>
      </c>
    </row>
    <row r="23" spans="1:14" ht="28.5" customHeight="1">
      <c r="A23" s="7">
        <v>21</v>
      </c>
      <c r="B23" s="8">
        <v>19003804</v>
      </c>
      <c r="C23" s="9" t="s">
        <v>73</v>
      </c>
      <c r="D23" s="10" t="s">
        <v>93</v>
      </c>
      <c r="E23" s="7" t="s">
        <v>41</v>
      </c>
      <c r="F23" s="7">
        <v>63</v>
      </c>
      <c r="G23" s="7">
        <v>1</v>
      </c>
      <c r="H23" s="7">
        <f t="shared" si="4"/>
        <v>32</v>
      </c>
      <c r="I23" s="7">
        <v>81.5</v>
      </c>
      <c r="J23" s="7">
        <f t="shared" si="5"/>
        <v>40.75</v>
      </c>
      <c r="K23" s="7">
        <f t="shared" si="6"/>
        <v>72.75</v>
      </c>
      <c r="L23" s="7">
        <v>6</v>
      </c>
      <c r="M23" s="18"/>
      <c r="N23" s="15" t="s">
        <v>76</v>
      </c>
    </row>
    <row r="24" spans="1:14" ht="28.5" customHeight="1">
      <c r="A24" s="7">
        <v>22</v>
      </c>
      <c r="B24" s="8">
        <v>19003804</v>
      </c>
      <c r="C24" s="9" t="s">
        <v>73</v>
      </c>
      <c r="D24" s="10" t="s">
        <v>93</v>
      </c>
      <c r="E24" s="7" t="s">
        <v>38</v>
      </c>
      <c r="F24" s="7">
        <v>69</v>
      </c>
      <c r="G24" s="7"/>
      <c r="H24" s="7">
        <f t="shared" si="4"/>
        <v>34.5</v>
      </c>
      <c r="I24" s="7">
        <v>76.2</v>
      </c>
      <c r="J24" s="7">
        <f t="shared" si="5"/>
        <v>38.1</v>
      </c>
      <c r="K24" s="7">
        <f t="shared" si="6"/>
        <v>72.6</v>
      </c>
      <c r="L24" s="7">
        <v>7</v>
      </c>
      <c r="M24" s="18"/>
      <c r="N24" s="17"/>
    </row>
    <row r="25" spans="1:14" ht="28.5" customHeight="1">
      <c r="A25" s="7">
        <v>23</v>
      </c>
      <c r="B25" s="8">
        <v>19003804</v>
      </c>
      <c r="C25" s="9" t="s">
        <v>73</v>
      </c>
      <c r="D25" s="10" t="s">
        <v>93</v>
      </c>
      <c r="E25" s="7" t="s">
        <v>35</v>
      </c>
      <c r="F25" s="7">
        <v>68</v>
      </c>
      <c r="G25" s="7"/>
      <c r="H25" s="7">
        <f t="shared" si="4"/>
        <v>34</v>
      </c>
      <c r="I25" s="7">
        <v>76.6</v>
      </c>
      <c r="J25" s="7">
        <f t="shared" si="5"/>
        <v>38.3</v>
      </c>
      <c r="K25" s="7">
        <f t="shared" si="6"/>
        <v>72.3</v>
      </c>
      <c r="L25" s="7">
        <v>8</v>
      </c>
      <c r="M25" s="18"/>
      <c r="N25" s="17"/>
    </row>
    <row r="26" spans="1:14" ht="28.5" customHeight="1">
      <c r="A26" s="7">
        <v>24</v>
      </c>
      <c r="B26" s="8">
        <v>19003804</v>
      </c>
      <c r="C26" s="9" t="s">
        <v>73</v>
      </c>
      <c r="D26" s="10" t="s">
        <v>93</v>
      </c>
      <c r="E26" s="7" t="s">
        <v>32</v>
      </c>
      <c r="F26" s="7">
        <v>68</v>
      </c>
      <c r="G26" s="7">
        <v>1</v>
      </c>
      <c r="H26" s="7">
        <f t="shared" si="4"/>
        <v>34.5</v>
      </c>
      <c r="I26" s="7">
        <v>75.2</v>
      </c>
      <c r="J26" s="7">
        <f t="shared" si="5"/>
        <v>37.6</v>
      </c>
      <c r="K26" s="7">
        <f t="shared" si="6"/>
        <v>72.1</v>
      </c>
      <c r="L26" s="7">
        <v>9</v>
      </c>
      <c r="M26" s="18"/>
      <c r="N26" s="17"/>
    </row>
    <row r="27" spans="1:14" ht="28.5" customHeight="1">
      <c r="A27" s="7">
        <v>25</v>
      </c>
      <c r="B27" s="8">
        <v>19003804</v>
      </c>
      <c r="C27" s="9" t="s">
        <v>73</v>
      </c>
      <c r="D27" s="10" t="s">
        <v>93</v>
      </c>
      <c r="E27" s="7" t="s">
        <v>29</v>
      </c>
      <c r="F27" s="7">
        <v>67</v>
      </c>
      <c r="G27" s="7"/>
      <c r="H27" s="7">
        <f t="shared" si="4"/>
        <v>33.5</v>
      </c>
      <c r="I27" s="7">
        <v>77.1</v>
      </c>
      <c r="J27" s="7">
        <f t="shared" si="5"/>
        <v>38.55</v>
      </c>
      <c r="K27" s="7">
        <f t="shared" si="6"/>
        <v>72.05</v>
      </c>
      <c r="L27" s="7">
        <v>10</v>
      </c>
      <c r="M27" s="18"/>
      <c r="N27" s="17"/>
    </row>
    <row r="28" spans="1:14" ht="28.5" customHeight="1">
      <c r="A28" s="7">
        <v>26</v>
      </c>
      <c r="B28" s="8">
        <v>19003804</v>
      </c>
      <c r="C28" s="9" t="s">
        <v>73</v>
      </c>
      <c r="D28" s="10" t="s">
        <v>93</v>
      </c>
      <c r="E28" s="7" t="s">
        <v>26</v>
      </c>
      <c r="F28" s="7">
        <v>68</v>
      </c>
      <c r="G28" s="7"/>
      <c r="H28" s="7">
        <f t="shared" si="4"/>
        <v>34</v>
      </c>
      <c r="I28" s="7">
        <v>75.9</v>
      </c>
      <c r="J28" s="7">
        <f t="shared" si="5"/>
        <v>37.95</v>
      </c>
      <c r="K28" s="7">
        <f t="shared" si="6"/>
        <v>71.95</v>
      </c>
      <c r="L28" s="7">
        <v>11</v>
      </c>
      <c r="M28" s="18"/>
      <c r="N28" s="17"/>
    </row>
    <row r="29" spans="1:14" ht="28.5" customHeight="1">
      <c r="A29" s="7">
        <v>27</v>
      </c>
      <c r="B29" s="8">
        <v>19003804</v>
      </c>
      <c r="C29" s="9" t="s">
        <v>73</v>
      </c>
      <c r="D29" s="10" t="s">
        <v>93</v>
      </c>
      <c r="E29" s="7" t="s">
        <v>23</v>
      </c>
      <c r="F29" s="7">
        <v>59</v>
      </c>
      <c r="G29" s="7">
        <v>5</v>
      </c>
      <c r="H29" s="7">
        <f t="shared" si="4"/>
        <v>32</v>
      </c>
      <c r="I29" s="7">
        <v>74.8</v>
      </c>
      <c r="J29" s="7">
        <f t="shared" si="5"/>
        <v>37.4</v>
      </c>
      <c r="K29" s="7">
        <f t="shared" si="6"/>
        <v>69.4</v>
      </c>
      <c r="L29" s="7">
        <v>12</v>
      </c>
      <c r="M29" s="18"/>
      <c r="N29" s="17"/>
    </row>
    <row r="30" spans="1:14" ht="28.5" customHeight="1">
      <c r="A30" s="7">
        <v>28</v>
      </c>
      <c r="B30" s="8">
        <v>19003804</v>
      </c>
      <c r="C30" s="9" t="s">
        <v>73</v>
      </c>
      <c r="D30" s="10" t="s">
        <v>93</v>
      </c>
      <c r="E30" s="7" t="s">
        <v>20</v>
      </c>
      <c r="F30" s="7">
        <v>65</v>
      </c>
      <c r="G30" s="7"/>
      <c r="H30" s="7">
        <f t="shared" si="4"/>
        <v>32.5</v>
      </c>
      <c r="I30" s="7">
        <v>73.2</v>
      </c>
      <c r="J30" s="7">
        <f t="shared" si="5"/>
        <v>36.6</v>
      </c>
      <c r="K30" s="7">
        <f t="shared" si="6"/>
        <v>69.1</v>
      </c>
      <c r="L30" s="7">
        <v>13</v>
      </c>
      <c r="M30" s="18"/>
      <c r="N30" s="17"/>
    </row>
    <row r="31" spans="1:14" ht="28.5" customHeight="1">
      <c r="A31" s="7">
        <v>29</v>
      </c>
      <c r="B31" s="8">
        <v>19003804</v>
      </c>
      <c r="C31" s="9" t="s">
        <v>73</v>
      </c>
      <c r="D31" s="10" t="s">
        <v>93</v>
      </c>
      <c r="E31" s="7" t="s">
        <v>17</v>
      </c>
      <c r="F31" s="7">
        <v>59</v>
      </c>
      <c r="G31" s="7">
        <v>1</v>
      </c>
      <c r="H31" s="7">
        <f t="shared" si="4"/>
        <v>30</v>
      </c>
      <c r="I31" s="7">
        <v>77</v>
      </c>
      <c r="J31" s="7">
        <f t="shared" si="5"/>
        <v>38.5</v>
      </c>
      <c r="K31" s="7">
        <f t="shared" si="6"/>
        <v>68.5</v>
      </c>
      <c r="L31" s="7">
        <v>14</v>
      </c>
      <c r="M31" s="18"/>
      <c r="N31" s="17"/>
    </row>
    <row r="32" spans="1:14" ht="28.5" customHeight="1">
      <c r="A32" s="7">
        <v>30</v>
      </c>
      <c r="B32" s="8">
        <v>19003804</v>
      </c>
      <c r="C32" s="9" t="s">
        <v>73</v>
      </c>
      <c r="D32" s="10" t="s">
        <v>93</v>
      </c>
      <c r="E32" s="7" t="s">
        <v>14</v>
      </c>
      <c r="F32" s="7">
        <v>60</v>
      </c>
      <c r="G32" s="7">
        <v>1</v>
      </c>
      <c r="H32" s="7">
        <f t="shared" si="4"/>
        <v>30.5</v>
      </c>
      <c r="I32" s="7">
        <v>75.1</v>
      </c>
      <c r="J32" s="7">
        <f t="shared" si="5"/>
        <v>37.55</v>
      </c>
      <c r="K32" s="7">
        <f t="shared" si="6"/>
        <v>68.05</v>
      </c>
      <c r="L32" s="7">
        <v>15</v>
      </c>
      <c r="M32" s="18"/>
      <c r="N32" s="17"/>
    </row>
    <row r="33" spans="1:14" ht="28.5" customHeight="1">
      <c r="A33" s="7">
        <v>31</v>
      </c>
      <c r="B33" s="8">
        <v>19003804</v>
      </c>
      <c r="C33" s="9" t="s">
        <v>73</v>
      </c>
      <c r="D33" s="10" t="s">
        <v>93</v>
      </c>
      <c r="E33" s="7" t="s">
        <v>11</v>
      </c>
      <c r="F33" s="7">
        <v>60</v>
      </c>
      <c r="G33" s="11"/>
      <c r="H33" s="7">
        <f t="shared" si="4"/>
        <v>30</v>
      </c>
      <c r="I33" s="7">
        <v>75</v>
      </c>
      <c r="J33" s="7">
        <f t="shared" si="5"/>
        <v>37.5</v>
      </c>
      <c r="K33" s="7">
        <f t="shared" si="6"/>
        <v>67.5</v>
      </c>
      <c r="L33" s="7">
        <v>16</v>
      </c>
      <c r="M33" s="18"/>
      <c r="N33" s="17"/>
    </row>
    <row r="34" spans="1:14" ht="28.5" customHeight="1">
      <c r="A34" s="7">
        <v>32</v>
      </c>
      <c r="B34" s="8">
        <v>19003804</v>
      </c>
      <c r="C34" s="9" t="s">
        <v>73</v>
      </c>
      <c r="D34" s="10" t="s">
        <v>93</v>
      </c>
      <c r="E34" s="7" t="s">
        <v>8</v>
      </c>
      <c r="F34" s="7">
        <v>61</v>
      </c>
      <c r="G34" s="7"/>
      <c r="H34" s="7">
        <f t="shared" si="4"/>
        <v>30.5</v>
      </c>
      <c r="I34" s="7">
        <v>72.8</v>
      </c>
      <c r="J34" s="7">
        <f t="shared" si="5"/>
        <v>36.4</v>
      </c>
      <c r="K34" s="7">
        <f t="shared" si="6"/>
        <v>66.9</v>
      </c>
      <c r="L34" s="7">
        <v>17</v>
      </c>
      <c r="M34" s="18"/>
      <c r="N34" s="17"/>
    </row>
    <row r="35" spans="1:14" ht="28.5" customHeight="1">
      <c r="A35" s="7">
        <v>33</v>
      </c>
      <c r="B35" s="8">
        <v>19003804</v>
      </c>
      <c r="C35" s="9" t="s">
        <v>73</v>
      </c>
      <c r="D35" s="10" t="s">
        <v>93</v>
      </c>
      <c r="E35" s="7" t="s">
        <v>5</v>
      </c>
      <c r="F35" s="7">
        <v>59</v>
      </c>
      <c r="G35" s="7">
        <v>1</v>
      </c>
      <c r="H35" s="7">
        <f t="shared" si="4"/>
        <v>30</v>
      </c>
      <c r="I35" s="7">
        <v>69.9</v>
      </c>
      <c r="J35" s="7">
        <f t="shared" si="5"/>
        <v>34.95</v>
      </c>
      <c r="K35" s="7">
        <f t="shared" si="6"/>
        <v>64.95</v>
      </c>
      <c r="L35" s="7">
        <v>18</v>
      </c>
      <c r="M35" s="18"/>
      <c r="N35" s="17"/>
    </row>
    <row r="36" spans="1:14" ht="28.5" customHeight="1">
      <c r="A36" s="7">
        <v>34</v>
      </c>
      <c r="B36" s="8">
        <v>19003804</v>
      </c>
      <c r="C36" s="9" t="s">
        <v>73</v>
      </c>
      <c r="D36" s="10" t="s">
        <v>93</v>
      </c>
      <c r="E36" s="7" t="s">
        <v>2</v>
      </c>
      <c r="F36" s="7">
        <v>60</v>
      </c>
      <c r="G36" s="7">
        <v>1</v>
      </c>
      <c r="H36" s="7">
        <f t="shared" si="4"/>
        <v>30.5</v>
      </c>
      <c r="I36" s="7">
        <v>57.6</v>
      </c>
      <c r="J36" s="7">
        <f t="shared" si="5"/>
        <v>28.8</v>
      </c>
      <c r="K36" s="7">
        <f t="shared" si="6"/>
        <v>59.3</v>
      </c>
      <c r="L36" s="7">
        <v>19</v>
      </c>
      <c r="M36" s="16"/>
      <c r="N36" s="17"/>
    </row>
    <row r="37" spans="1:14" ht="28.5" customHeight="1">
      <c r="A37" s="7">
        <v>35</v>
      </c>
      <c r="B37" s="8">
        <v>19003805</v>
      </c>
      <c r="C37" s="9" t="s">
        <v>73</v>
      </c>
      <c r="D37" s="10" t="s">
        <v>94</v>
      </c>
      <c r="E37" s="7" t="s">
        <v>95</v>
      </c>
      <c r="F37" s="7">
        <v>56</v>
      </c>
      <c r="G37" s="7">
        <v>1</v>
      </c>
      <c r="H37" s="7">
        <f aca="true" t="shared" si="7" ref="H37:H43">(F37+G37)*0.5</f>
        <v>28.5</v>
      </c>
      <c r="I37" s="7">
        <v>79.52</v>
      </c>
      <c r="J37" s="7">
        <f aca="true" t="shared" si="8" ref="J37:J43">I37/2</f>
        <v>39.76</v>
      </c>
      <c r="K37" s="7">
        <f aca="true" t="shared" si="9" ref="K37:K43">H37+J37</f>
        <v>68.25999999999999</v>
      </c>
      <c r="L37" s="7">
        <v>1</v>
      </c>
      <c r="M37" s="14">
        <v>2</v>
      </c>
      <c r="N37" s="15" t="s">
        <v>76</v>
      </c>
    </row>
    <row r="38" spans="1:14" ht="28.5" customHeight="1">
      <c r="A38" s="7">
        <v>36</v>
      </c>
      <c r="B38" s="8">
        <v>19003805</v>
      </c>
      <c r="C38" s="9" t="s">
        <v>73</v>
      </c>
      <c r="D38" s="10" t="s">
        <v>94</v>
      </c>
      <c r="E38" s="7" t="s">
        <v>96</v>
      </c>
      <c r="F38" s="7">
        <v>59</v>
      </c>
      <c r="G38" s="7"/>
      <c r="H38" s="7">
        <f t="shared" si="7"/>
        <v>29.5</v>
      </c>
      <c r="I38" s="7">
        <v>76.6</v>
      </c>
      <c r="J38" s="7">
        <f t="shared" si="8"/>
        <v>38.3</v>
      </c>
      <c r="K38" s="7">
        <f t="shared" si="9"/>
        <v>67.8</v>
      </c>
      <c r="L38" s="7">
        <v>2</v>
      </c>
      <c r="M38" s="18"/>
      <c r="N38" s="15" t="s">
        <v>76</v>
      </c>
    </row>
    <row r="39" spans="1:14" ht="28.5" customHeight="1">
      <c r="A39" s="7">
        <v>37</v>
      </c>
      <c r="B39" s="8">
        <v>19003805</v>
      </c>
      <c r="C39" s="9" t="s">
        <v>73</v>
      </c>
      <c r="D39" s="10" t="s">
        <v>94</v>
      </c>
      <c r="E39" s="7" t="s">
        <v>97</v>
      </c>
      <c r="F39" s="7">
        <v>56</v>
      </c>
      <c r="G39" s="7"/>
      <c r="H39" s="7">
        <f t="shared" si="7"/>
        <v>28</v>
      </c>
      <c r="I39" s="7">
        <v>75</v>
      </c>
      <c r="J39" s="7">
        <f t="shared" si="8"/>
        <v>37.5</v>
      </c>
      <c r="K39" s="7">
        <f t="shared" si="9"/>
        <v>65.5</v>
      </c>
      <c r="L39" s="7">
        <v>3</v>
      </c>
      <c r="M39" s="18"/>
      <c r="N39" s="17"/>
    </row>
    <row r="40" spans="1:14" ht="28.5" customHeight="1">
      <c r="A40" s="7">
        <v>38</v>
      </c>
      <c r="B40" s="8">
        <v>19003805</v>
      </c>
      <c r="C40" s="9" t="s">
        <v>73</v>
      </c>
      <c r="D40" s="10" t="s">
        <v>94</v>
      </c>
      <c r="E40" s="7" t="s">
        <v>98</v>
      </c>
      <c r="F40" s="7">
        <v>57</v>
      </c>
      <c r="G40" s="7"/>
      <c r="H40" s="7">
        <f t="shared" si="7"/>
        <v>28.5</v>
      </c>
      <c r="I40" s="7">
        <v>73.5</v>
      </c>
      <c r="J40" s="7">
        <f t="shared" si="8"/>
        <v>36.75</v>
      </c>
      <c r="K40" s="7">
        <f t="shared" si="9"/>
        <v>65.25</v>
      </c>
      <c r="L40" s="7">
        <v>4</v>
      </c>
      <c r="M40" s="18"/>
      <c r="N40" s="17"/>
    </row>
    <row r="41" spans="1:14" ht="28.5" customHeight="1">
      <c r="A41" s="7">
        <v>39</v>
      </c>
      <c r="B41" s="8">
        <v>19003805</v>
      </c>
      <c r="C41" s="9" t="s">
        <v>73</v>
      </c>
      <c r="D41" s="10" t="s">
        <v>94</v>
      </c>
      <c r="E41" s="7" t="s">
        <v>99</v>
      </c>
      <c r="F41" s="7">
        <v>54</v>
      </c>
      <c r="G41" s="7">
        <v>1</v>
      </c>
      <c r="H41" s="7">
        <f t="shared" si="7"/>
        <v>27.5</v>
      </c>
      <c r="I41" s="7">
        <v>74.5</v>
      </c>
      <c r="J41" s="7">
        <f t="shared" si="8"/>
        <v>37.25</v>
      </c>
      <c r="K41" s="7">
        <f t="shared" si="9"/>
        <v>64.75</v>
      </c>
      <c r="L41" s="7">
        <v>5</v>
      </c>
      <c r="M41" s="18"/>
      <c r="N41" s="17"/>
    </row>
    <row r="42" spans="1:14" ht="28.5" customHeight="1">
      <c r="A42" s="7">
        <v>40</v>
      </c>
      <c r="B42" s="8">
        <v>19003805</v>
      </c>
      <c r="C42" s="9" t="s">
        <v>73</v>
      </c>
      <c r="D42" s="10" t="s">
        <v>94</v>
      </c>
      <c r="E42" s="7" t="s">
        <v>100</v>
      </c>
      <c r="F42" s="7">
        <v>54</v>
      </c>
      <c r="G42" s="7">
        <v>1</v>
      </c>
      <c r="H42" s="7">
        <f t="shared" si="7"/>
        <v>27.5</v>
      </c>
      <c r="I42" s="7">
        <v>74.3</v>
      </c>
      <c r="J42" s="7">
        <f t="shared" si="8"/>
        <v>37.15</v>
      </c>
      <c r="K42" s="7">
        <f t="shared" si="9"/>
        <v>64.65</v>
      </c>
      <c r="L42" s="7">
        <v>6</v>
      </c>
      <c r="M42" s="18"/>
      <c r="N42" s="17"/>
    </row>
    <row r="43" spans="1:14" ht="28.5" customHeight="1">
      <c r="A43" s="7">
        <v>41</v>
      </c>
      <c r="B43" s="8">
        <v>19003805</v>
      </c>
      <c r="C43" s="9" t="s">
        <v>73</v>
      </c>
      <c r="D43" s="10" t="s">
        <v>94</v>
      </c>
      <c r="E43" s="7" t="s">
        <v>101</v>
      </c>
      <c r="F43" s="7">
        <v>54</v>
      </c>
      <c r="G43" s="7">
        <v>1</v>
      </c>
      <c r="H43" s="7">
        <f t="shared" si="7"/>
        <v>27.5</v>
      </c>
      <c r="I43" s="7">
        <v>73.7</v>
      </c>
      <c r="J43" s="7">
        <f t="shared" si="8"/>
        <v>36.85</v>
      </c>
      <c r="K43" s="7">
        <f t="shared" si="9"/>
        <v>64.35</v>
      </c>
      <c r="L43" s="7">
        <v>7</v>
      </c>
      <c r="M43" s="16"/>
      <c r="N43" s="17"/>
    </row>
  </sheetData>
  <sheetProtection/>
  <mergeCells count="6">
    <mergeCell ref="A1:N1"/>
    <mergeCell ref="M3:M4"/>
    <mergeCell ref="M5:M11"/>
    <mergeCell ref="M12:M17"/>
    <mergeCell ref="M18:M36"/>
    <mergeCell ref="M37:M43"/>
  </mergeCell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2020-08-20T01:04:00Z</dcterms:created>
  <dcterms:modified xsi:type="dcterms:W3CDTF">2020-08-30T04:37:05Z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