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AD27" lockStructure="1"/>
  <bookViews>
    <workbookView windowWidth="28125" windowHeight="12540"/>
  </bookViews>
  <sheets>
    <sheet name="汉授小学岗位" sheetId="2" r:id="rId1"/>
    <sheet name="蒙授小学岗位" sheetId="5" r:id="rId2"/>
  </sheets>
  <definedNames>
    <definedName name="_xlnm._FilterDatabase" localSheetId="0" hidden="1">汉授小学岗位!$A$1:$O$182</definedName>
    <definedName name="_xlnm._FilterDatabase" localSheetId="1" hidden="1">蒙授小学岗位!$A$3:$O$104</definedName>
  </definedNames>
  <calcPr calcId="144525"/>
</workbook>
</file>

<file path=xl/sharedStrings.xml><?xml version="1.0" encoding="utf-8"?>
<sst xmlns="http://schemas.openxmlformats.org/spreadsheetml/2006/main" count="1915" uniqueCount="356">
  <si>
    <t>锡林郭勒盟2019年度公开招聘中小学教师应聘人员考试总成绩（小学教师岗位）</t>
  </si>
  <si>
    <t>序号</t>
  </si>
  <si>
    <t>报考部门</t>
  </si>
  <si>
    <t>报考岗位</t>
  </si>
  <si>
    <t>招考
人数</t>
  </si>
  <si>
    <t>准考证号</t>
  </si>
  <si>
    <t>民族</t>
  </si>
  <si>
    <t>政策
加分</t>
  </si>
  <si>
    <t>综合知识测试成绩</t>
  </si>
  <si>
    <t>笔试总成绩</t>
  </si>
  <si>
    <t>面试成绩</t>
  </si>
  <si>
    <t>同考官组同试卷面试平均成绩</t>
  </si>
  <si>
    <t>考试总
成绩</t>
  </si>
  <si>
    <t>是否进入体检环节</t>
  </si>
  <si>
    <t>模拟讲课成绩</t>
  </si>
  <si>
    <t>专业技能测试成绩</t>
  </si>
  <si>
    <t>面试总
成绩</t>
  </si>
  <si>
    <t>锡林浩特市实验第二小学</t>
  </si>
  <si>
    <t>汉授小学音乐教师
（舞蹈方向）</t>
  </si>
  <si>
    <t>20201020204</t>
  </si>
  <si>
    <t>汉族</t>
  </si>
  <si>
    <t>---</t>
  </si>
  <si>
    <t>是</t>
  </si>
  <si>
    <t>20201020207</t>
  </si>
  <si>
    <t>蒙古族</t>
  </si>
  <si>
    <t>否</t>
  </si>
  <si>
    <t>20201020203</t>
  </si>
  <si>
    <t>汉授小学体育教师</t>
  </si>
  <si>
    <t>20201020228</t>
  </si>
  <si>
    <t>20201020229</t>
  </si>
  <si>
    <t>汉授小学美术教师</t>
  </si>
  <si>
    <t>20201020426</t>
  </si>
  <si>
    <t>20201020608</t>
  </si>
  <si>
    <t>20201020329</t>
  </si>
  <si>
    <t>缺考</t>
  </si>
  <si>
    <t>锡林浩特市第五小学</t>
  </si>
  <si>
    <t>汉授小学语文教师</t>
  </si>
  <si>
    <t>20201021105</t>
  </si>
  <si>
    <t>20201020923</t>
  </si>
  <si>
    <t>20201021009</t>
  </si>
  <si>
    <t>20201021102</t>
  </si>
  <si>
    <t>20201020622</t>
  </si>
  <si>
    <t>20201021108</t>
  </si>
  <si>
    <t>20201020720</t>
  </si>
  <si>
    <t>20201020827</t>
  </si>
  <si>
    <t>20201021004</t>
  </si>
  <si>
    <t>20201021117</t>
  </si>
  <si>
    <t>20201020801</t>
  </si>
  <si>
    <t>20201020922</t>
  </si>
  <si>
    <t>汉授小学音乐教师</t>
  </si>
  <si>
    <t>20201021311</t>
  </si>
  <si>
    <t>20201021326</t>
  </si>
  <si>
    <t>20201021227</t>
  </si>
  <si>
    <t>20201021328</t>
  </si>
  <si>
    <t>20201021411</t>
  </si>
  <si>
    <t>20201021423</t>
  </si>
  <si>
    <t>汉授小学数学教师</t>
  </si>
  <si>
    <t>20201023627</t>
  </si>
  <si>
    <t>20201023628</t>
  </si>
  <si>
    <t>20201023626</t>
  </si>
  <si>
    <t>锡林浩特市第七小学</t>
  </si>
  <si>
    <t>20201021509</t>
  </si>
  <si>
    <t>20201021503</t>
  </si>
  <si>
    <t>20201021507</t>
  </si>
  <si>
    <t>锡林浩特市第十小学</t>
  </si>
  <si>
    <t>20201021610</t>
  </si>
  <si>
    <t>20201021512</t>
  </si>
  <si>
    <t>20201021606</t>
  </si>
  <si>
    <t>20201021627</t>
  </si>
  <si>
    <t>20201021629</t>
  </si>
  <si>
    <t>20201021622</t>
  </si>
  <si>
    <t>20201021703</t>
  </si>
  <si>
    <t>20201021626</t>
  </si>
  <si>
    <t>20201021616</t>
  </si>
  <si>
    <t>苏尼特左旗第一小学</t>
  </si>
  <si>
    <t>20201021715</t>
  </si>
  <si>
    <t>20201021718</t>
  </si>
  <si>
    <t>20201021716</t>
  </si>
  <si>
    <t>20201021713</t>
  </si>
  <si>
    <t>苏尼特右旗赛汉塔拉第二小学</t>
  </si>
  <si>
    <t>20201021720</t>
  </si>
  <si>
    <t>20201021724</t>
  </si>
  <si>
    <t>20201021721</t>
  </si>
  <si>
    <t>20201021730</t>
  </si>
  <si>
    <t>20201021725</t>
  </si>
  <si>
    <t>20201021727</t>
  </si>
  <si>
    <t>苏尼特右旗第四小学</t>
  </si>
  <si>
    <t>20201021810</t>
  </si>
  <si>
    <t>20201021813</t>
  </si>
  <si>
    <t>20201021814</t>
  </si>
  <si>
    <t>20201021806</t>
  </si>
  <si>
    <t>20201021808</t>
  </si>
  <si>
    <t>20201021804</t>
  </si>
  <si>
    <t>东乌珠穆沁旗第一小学</t>
  </si>
  <si>
    <t>20201021817</t>
  </si>
  <si>
    <t>20201021819</t>
  </si>
  <si>
    <t>20201021820</t>
  </si>
  <si>
    <t>20201021824</t>
  </si>
  <si>
    <t>20201021822</t>
  </si>
  <si>
    <t>20201021828</t>
  </si>
  <si>
    <t>20201021826</t>
  </si>
  <si>
    <t>20201021830</t>
  </si>
  <si>
    <t>其他民族</t>
  </si>
  <si>
    <t>20201021912</t>
  </si>
  <si>
    <t>20201021910</t>
  </si>
  <si>
    <t>20201021908</t>
  </si>
  <si>
    <t>汉授小学计算机教师</t>
  </si>
  <si>
    <t>20201023704</t>
  </si>
  <si>
    <t>20201023712</t>
  </si>
  <si>
    <t>20201023706</t>
  </si>
  <si>
    <t>东乌珠穆沁旗第二小学</t>
  </si>
  <si>
    <t>20201021921</t>
  </si>
  <si>
    <t>20201021922</t>
  </si>
  <si>
    <t>20201021924</t>
  </si>
  <si>
    <t>20201021928</t>
  </si>
  <si>
    <t>20201021927</t>
  </si>
  <si>
    <t>20201021929</t>
  </si>
  <si>
    <t>20201022001</t>
  </si>
  <si>
    <t>20201022017</t>
  </si>
  <si>
    <t>西乌珠穆沁旗白音华能源化工园区小学</t>
  </si>
  <si>
    <t>20201022027</t>
  </si>
  <si>
    <t>20201022101</t>
  </si>
  <si>
    <t>太仆寺旗第四小学</t>
  </si>
  <si>
    <t>20201022126</t>
  </si>
  <si>
    <t>20201022113</t>
  </si>
  <si>
    <t>20201022122</t>
  </si>
  <si>
    <t>20201022119</t>
  </si>
  <si>
    <t>20201022201</t>
  </si>
  <si>
    <t>20201022111</t>
  </si>
  <si>
    <t>20201022205</t>
  </si>
  <si>
    <t>20201022203</t>
  </si>
  <si>
    <t>20201022206</t>
  </si>
  <si>
    <t>20201022208</t>
  </si>
  <si>
    <t>20201022211</t>
  </si>
  <si>
    <t>20201022204</t>
  </si>
  <si>
    <t>汉授小学英语教师</t>
  </si>
  <si>
    <t>20201022405</t>
  </si>
  <si>
    <t>20201022402</t>
  </si>
  <si>
    <t>20201022430</t>
  </si>
  <si>
    <t>镶黄旗第二小学</t>
  </si>
  <si>
    <t>20201022512</t>
  </si>
  <si>
    <t>20201022510</t>
  </si>
  <si>
    <t>20201022511</t>
  </si>
  <si>
    <t>正镶白旗第一小学</t>
  </si>
  <si>
    <t>20201022514</t>
  </si>
  <si>
    <t>正镶白旗第二小学</t>
  </si>
  <si>
    <t>20201022517</t>
  </si>
  <si>
    <t>20201022521</t>
  </si>
  <si>
    <t>20201022519</t>
  </si>
  <si>
    <t>多伦县第二小学</t>
  </si>
  <si>
    <t>20201022604</t>
  </si>
  <si>
    <t>20201022529</t>
  </si>
  <si>
    <t>20201022530</t>
  </si>
  <si>
    <t>20201022602</t>
  </si>
  <si>
    <t>20201022606</t>
  </si>
  <si>
    <t>20201022605</t>
  </si>
  <si>
    <t>20201022607</t>
  </si>
  <si>
    <t>20201022625</t>
  </si>
  <si>
    <t>20201022618</t>
  </si>
  <si>
    <t>20201022621</t>
  </si>
  <si>
    <t>汉授小学科学教师</t>
  </si>
  <si>
    <t>20201022711</t>
  </si>
  <si>
    <t>20201022716</t>
  </si>
  <si>
    <t>20201022706</t>
  </si>
  <si>
    <t>多伦县第三小学</t>
  </si>
  <si>
    <t>20201022829</t>
  </si>
  <si>
    <t>20201022826</t>
  </si>
  <si>
    <t>20201022902</t>
  </si>
  <si>
    <t>20201022825</t>
  </si>
  <si>
    <t>20201022912</t>
  </si>
  <si>
    <t>20201022911</t>
  </si>
  <si>
    <t>20201023018</t>
  </si>
  <si>
    <t>20201023003</t>
  </si>
  <si>
    <t>20201023006</t>
  </si>
  <si>
    <t>20201023013</t>
  </si>
  <si>
    <t>20201023001</t>
  </si>
  <si>
    <t>20201022907</t>
  </si>
  <si>
    <t>20201022930</t>
  </si>
  <si>
    <t>20201023009</t>
  </si>
  <si>
    <t>20201022919</t>
  </si>
  <si>
    <t>20201022929</t>
  </si>
  <si>
    <t>多伦县第四小学</t>
  </si>
  <si>
    <t>20201023021</t>
  </si>
  <si>
    <t>20201023027</t>
  </si>
  <si>
    <t>20201023029</t>
  </si>
  <si>
    <t>20201023023</t>
  </si>
  <si>
    <t>20201023030</t>
  </si>
  <si>
    <t>20201023028</t>
  </si>
  <si>
    <t>20201023102</t>
  </si>
  <si>
    <t>20201023101</t>
  </si>
  <si>
    <t>20201023104</t>
  </si>
  <si>
    <t>20201023225</t>
  </si>
  <si>
    <t>20201023127</t>
  </si>
  <si>
    <t>20201023226</t>
  </si>
  <si>
    <t>多伦县十五号小学</t>
  </si>
  <si>
    <t>20201023415</t>
  </si>
  <si>
    <t>20201023416</t>
  </si>
  <si>
    <t>20201023413</t>
  </si>
  <si>
    <t>多伦县滦源小学</t>
  </si>
  <si>
    <t>20201023501</t>
  </si>
  <si>
    <t>20201023428</t>
  </si>
  <si>
    <t>20201023525</t>
  </si>
  <si>
    <t>乌拉盖管理区第一小学</t>
  </si>
  <si>
    <t>20201023601</t>
  </si>
  <si>
    <t>20201023606</t>
  </si>
  <si>
    <t>20201023605</t>
  </si>
  <si>
    <t>20201023528</t>
  </si>
  <si>
    <t>20201023610</t>
  </si>
  <si>
    <t>20201023611</t>
  </si>
  <si>
    <t>乌拉盖管理区第二小学</t>
  </si>
  <si>
    <t>20201023620</t>
  </si>
  <si>
    <t>20201023622</t>
  </si>
  <si>
    <t>20201023621</t>
  </si>
  <si>
    <t>汉授小学语文教师
（项目岗位）</t>
  </si>
  <si>
    <t>20201020101</t>
  </si>
  <si>
    <t>20201020102</t>
  </si>
  <si>
    <t>20201020103</t>
  </si>
  <si>
    <t>汉授小学数学教师
（项目岗位）</t>
  </si>
  <si>
    <t>20201020107</t>
  </si>
  <si>
    <t>20201020109</t>
  </si>
  <si>
    <t>汉授小学英语教师
（项目岗位）</t>
  </si>
  <si>
    <t>20201020117</t>
  </si>
  <si>
    <t>20201020116</t>
  </si>
  <si>
    <t>20201020112</t>
  </si>
  <si>
    <t>20201020120</t>
  </si>
  <si>
    <t>20201020119</t>
  </si>
  <si>
    <t>20201020121</t>
  </si>
  <si>
    <t>汉授小学科学教师
(项目岗位）</t>
  </si>
  <si>
    <t>20201020124</t>
  </si>
  <si>
    <t>20201020127</t>
  </si>
  <si>
    <t>20201020123</t>
  </si>
  <si>
    <t>笔试总
成绩</t>
  </si>
  <si>
    <t>同考官组
同试卷面试平均成绩</t>
  </si>
  <si>
    <t>阿巴嘎旗蒙古族小学</t>
  </si>
  <si>
    <t>蒙授小学蒙语文教师</t>
  </si>
  <si>
    <t>20202010313</t>
  </si>
  <si>
    <t>20202010318</t>
  </si>
  <si>
    <t>20202010413</t>
  </si>
  <si>
    <t>20202010424</t>
  </si>
  <si>
    <t>20202010211</t>
  </si>
  <si>
    <t>20202010411</t>
  </si>
  <si>
    <t>苏尼特左旗蒙古族小学</t>
  </si>
  <si>
    <t>蒙授小学数学教师</t>
  </si>
  <si>
    <t>20202010516</t>
  </si>
  <si>
    <t>20202010521</t>
  </si>
  <si>
    <t>20202010511</t>
  </si>
  <si>
    <t>苏尼特右旗第三小学</t>
  </si>
  <si>
    <t>20202010523</t>
  </si>
  <si>
    <t>20202010525</t>
  </si>
  <si>
    <t>20202010526</t>
  </si>
  <si>
    <t>东乌珠穆沁旗蒙古族第一小学</t>
  </si>
  <si>
    <t>蒙授小学音乐教师</t>
  </si>
  <si>
    <t>20202010703</t>
  </si>
  <si>
    <t>20202010603</t>
  </si>
  <si>
    <t>20202010601</t>
  </si>
  <si>
    <t>蒙授小学体育教师</t>
  </si>
  <si>
    <t>20202010711</t>
  </si>
  <si>
    <t>20202010802</t>
  </si>
  <si>
    <t>20202010717</t>
  </si>
  <si>
    <t>20202010807</t>
  </si>
  <si>
    <t>20202010803</t>
  </si>
  <si>
    <t>20202010808</t>
  </si>
  <si>
    <t>20202010806</t>
  </si>
  <si>
    <t>20202010805</t>
  </si>
  <si>
    <t>20202010804</t>
  </si>
  <si>
    <t>东乌珠穆沁旗蒙古族第二小学</t>
  </si>
  <si>
    <t>20202010923</t>
  </si>
  <si>
    <t>20202011102</t>
  </si>
  <si>
    <t>20202011108</t>
  </si>
  <si>
    <t>20202010827</t>
  </si>
  <si>
    <t>20202011125</t>
  </si>
  <si>
    <t>20202010918</t>
  </si>
  <si>
    <t>20202011204</t>
  </si>
  <si>
    <t>20202011119</t>
  </si>
  <si>
    <t>20202011002</t>
  </si>
  <si>
    <t>20202011319</t>
  </si>
  <si>
    <t>20202011229</t>
  </si>
  <si>
    <t>20202011303</t>
  </si>
  <si>
    <t>20202011309</t>
  </si>
  <si>
    <t>20202011305</t>
  </si>
  <si>
    <t>20202011308</t>
  </si>
  <si>
    <t>20202011316</t>
  </si>
  <si>
    <t>20202011321</t>
  </si>
  <si>
    <t>20202011312</t>
  </si>
  <si>
    <t>20202011324</t>
  </si>
  <si>
    <t>20202011301</t>
  </si>
  <si>
    <t>20202011323</t>
  </si>
  <si>
    <t>蒙授小学汉语文教师</t>
  </si>
  <si>
    <t>20202011503</t>
  </si>
  <si>
    <t>20202011525</t>
  </si>
  <si>
    <t>20202011429</t>
  </si>
  <si>
    <t>蒙授小学英语教师</t>
  </si>
  <si>
    <t>20202011609</t>
  </si>
  <si>
    <t>20202011622</t>
  </si>
  <si>
    <t>20202011608</t>
  </si>
  <si>
    <t>20202012414</t>
  </si>
  <si>
    <t>20202012417</t>
  </si>
  <si>
    <t>20202012411</t>
  </si>
  <si>
    <t>蒙授小学美术教师</t>
  </si>
  <si>
    <t>20202012501</t>
  </si>
  <si>
    <t>20202012502</t>
  </si>
  <si>
    <t>20202012508</t>
  </si>
  <si>
    <t>东乌珠穆沁旗满都胡宝拉格学校</t>
  </si>
  <si>
    <t>蒙授小学计算机教师</t>
  </si>
  <si>
    <t>20202011713</t>
  </si>
  <si>
    <t>20202011709</t>
  </si>
  <si>
    <t>20202011708</t>
  </si>
  <si>
    <t>蒙授小学体育教师
（足球方向）</t>
  </si>
  <si>
    <t>20202011806</t>
  </si>
  <si>
    <t>20202011722</t>
  </si>
  <si>
    <t>20202011808</t>
  </si>
  <si>
    <t>20202011813</t>
  </si>
  <si>
    <t>20202011718</t>
  </si>
  <si>
    <t>20202011730</t>
  </si>
  <si>
    <t>20202011823</t>
  </si>
  <si>
    <t>20202011905</t>
  </si>
  <si>
    <t>20202011903</t>
  </si>
  <si>
    <t>20202011908</t>
  </si>
  <si>
    <t>20202011928</t>
  </si>
  <si>
    <t>20202011921</t>
  </si>
  <si>
    <t>20202011924</t>
  </si>
  <si>
    <t>20202012003</t>
  </si>
  <si>
    <t>20202012015</t>
  </si>
  <si>
    <t>20202012008</t>
  </si>
  <si>
    <t>镶黄旗蒙古族小学</t>
  </si>
  <si>
    <t>20202012019</t>
  </si>
  <si>
    <t>20202012021</t>
  </si>
  <si>
    <t>20202012018</t>
  </si>
  <si>
    <t>正镶白旗明安图小学</t>
  </si>
  <si>
    <t>20202012125</t>
  </si>
  <si>
    <t>20202012114</t>
  </si>
  <si>
    <t>20202012110</t>
  </si>
  <si>
    <t>正蓝旗蒙古族小学</t>
  </si>
  <si>
    <t>20202012321</t>
  </si>
  <si>
    <t>20202012319</t>
  </si>
  <si>
    <t>20202012313</t>
  </si>
  <si>
    <t>20202012405</t>
  </si>
  <si>
    <t>20202012402</t>
  </si>
  <si>
    <t>20202012404</t>
  </si>
  <si>
    <t>蒙授小学数学教师
（项目岗位）</t>
  </si>
  <si>
    <t>20202010102</t>
  </si>
  <si>
    <t>20202010101</t>
  </si>
  <si>
    <t>蒙授小学蒙语文教师
（项目岗位）</t>
  </si>
  <si>
    <t>20202010118</t>
  </si>
  <si>
    <t>20202010117</t>
  </si>
  <si>
    <t>20202010109</t>
  </si>
  <si>
    <t>20202010105</t>
  </si>
  <si>
    <t>20202010104</t>
  </si>
  <si>
    <t>蒙授小学汉语文教师
（项目岗位）</t>
  </si>
  <si>
    <t>20202010123</t>
  </si>
  <si>
    <t>20202010120</t>
  </si>
  <si>
    <t>20202010125</t>
  </si>
  <si>
    <t>蒙授小学英语教师
（项目岗位）</t>
  </si>
  <si>
    <t>20202010128</t>
  </si>
  <si>
    <t>20202010127</t>
  </si>
  <si>
    <t>20202010129</t>
  </si>
</sst>
</file>

<file path=xl/styles.xml><?xml version="1.0" encoding="utf-8"?>
<styleSheet xmlns="http://schemas.openxmlformats.org/spreadsheetml/2006/main">
  <numFmts count="7">
    <numFmt numFmtId="176" formatCode="0.0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_ "/>
    <numFmt numFmtId="178" formatCode="0.00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color rgb="FF000000"/>
      <name val="方正小标宋简体"/>
      <charset val="134"/>
    </font>
    <font>
      <b/>
      <sz val="10"/>
      <color indexed="8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1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0" borderId="16" applyNumberFormat="0" applyFon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29" borderId="15" applyNumberFormat="0" applyAlignment="0" applyProtection="0">
      <alignment vertical="center"/>
    </xf>
    <xf numFmtId="0" fontId="24" fillId="29" borderId="10" applyNumberFormat="0" applyAlignment="0" applyProtection="0">
      <alignment vertical="center"/>
    </xf>
    <xf numFmtId="0" fontId="15" fillId="22" borderId="11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2" borderId="0" xfId="0" applyFill="1">
      <alignment vertical="center"/>
    </xf>
    <xf numFmtId="177" fontId="0" fillId="2" borderId="0" xfId="0" applyNumberFormat="1" applyFill="1">
      <alignment vertical="center"/>
    </xf>
    <xf numFmtId="176" fontId="0" fillId="2" borderId="0" xfId="0" applyNumberFormat="1" applyFill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center" vertical="center" wrapText="1"/>
    </xf>
    <xf numFmtId="178" fontId="0" fillId="3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178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178" fontId="5" fillId="3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178" fontId="4" fillId="2" borderId="1" xfId="0" applyNumberFormat="1" applyFont="1" applyFill="1" applyBorder="1" applyAlignment="1">
      <alignment horizontal="center" vertical="center" wrapText="1"/>
    </xf>
    <xf numFmtId="178" fontId="0" fillId="0" borderId="1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77" fontId="0" fillId="2" borderId="2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78" fontId="0" fillId="3" borderId="1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177" fontId="0" fillId="2" borderId="3" xfId="0" applyNumberFormat="1" applyFill="1" applyBorder="1" applyAlignment="1">
      <alignment horizontal="center" vertical="center" wrapText="1"/>
    </xf>
    <xf numFmtId="178" fontId="0" fillId="2" borderId="1" xfId="0" applyNumberForma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177" fontId="0" fillId="2" borderId="4" xfId="0" applyNumberFormat="1" applyFill="1" applyBorder="1" applyAlignment="1">
      <alignment horizontal="center" vertical="center" wrapText="1"/>
    </xf>
    <xf numFmtId="177" fontId="0" fillId="2" borderId="1" xfId="0" applyNumberForma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177" fontId="0" fillId="2" borderId="2" xfId="0" applyNumberFormat="1" applyFont="1" applyFill="1" applyBorder="1" applyAlignment="1">
      <alignment horizontal="center" vertical="center" wrapText="1"/>
    </xf>
    <xf numFmtId="49" fontId="0" fillId="2" borderId="3" xfId="0" applyNumberFormat="1" applyFont="1" applyFill="1" applyBorder="1" applyAlignment="1">
      <alignment horizontal="center" vertical="center" wrapText="1"/>
    </xf>
    <xf numFmtId="177" fontId="0" fillId="2" borderId="3" xfId="0" applyNumberFormat="1" applyFont="1" applyFill="1" applyBorder="1" applyAlignment="1">
      <alignment horizontal="center" vertical="center" wrapText="1"/>
    </xf>
    <xf numFmtId="178" fontId="2" fillId="0" borderId="0" xfId="0" applyNumberFormat="1" applyFont="1" applyAlignment="1">
      <alignment horizontal="center" vertical="center" wrapText="1"/>
    </xf>
    <xf numFmtId="178" fontId="4" fillId="2" borderId="5" xfId="0" applyNumberFormat="1" applyFont="1" applyFill="1" applyBorder="1" applyAlignment="1">
      <alignment horizontal="center" vertical="center" wrapText="1"/>
    </xf>
    <xf numFmtId="178" fontId="4" fillId="2" borderId="6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78" fontId="0" fillId="3" borderId="5" xfId="0" applyNumberFormat="1" applyFill="1" applyBorder="1" applyAlignment="1">
      <alignment horizontal="center" vertical="center" wrapText="1"/>
    </xf>
    <xf numFmtId="178" fontId="0" fillId="2" borderId="5" xfId="0" applyNumberFormat="1" applyFill="1" applyBorder="1" applyAlignment="1">
      <alignment horizontal="center" vertical="center" wrapText="1"/>
    </xf>
    <xf numFmtId="178" fontId="0" fillId="0" borderId="5" xfId="0" applyNumberFormat="1" applyFill="1" applyBorder="1" applyAlignment="1">
      <alignment horizontal="center" vertical="center" wrapText="1"/>
    </xf>
    <xf numFmtId="178" fontId="0" fillId="2" borderId="5" xfId="0" applyNumberFormat="1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0" fontId="0" fillId="2" borderId="3" xfId="0" applyNumberFormat="1" applyFont="1" applyFill="1" applyBorder="1" applyAlignment="1">
      <alignment horizontal="center" vertical="center" wrapText="1"/>
    </xf>
    <xf numFmtId="177" fontId="0" fillId="2" borderId="1" xfId="0" applyNumberFormat="1" applyFont="1" applyFill="1" applyBorder="1" applyAlignment="1">
      <alignment horizontal="center" vertical="center" wrapText="1"/>
    </xf>
    <xf numFmtId="49" fontId="0" fillId="2" borderId="4" xfId="0" applyNumberFormat="1" applyFont="1" applyFill="1" applyBorder="1" applyAlignment="1">
      <alignment horizontal="center" vertical="center" wrapText="1"/>
    </xf>
    <xf numFmtId="177" fontId="0" fillId="2" borderId="4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78" fontId="5" fillId="2" borderId="1" xfId="0" applyNumberFormat="1" applyFont="1" applyFill="1" applyBorder="1" applyAlignment="1">
      <alignment horizontal="center" vertical="center" wrapText="1"/>
    </xf>
    <xf numFmtId="178" fontId="0" fillId="0" borderId="1" xfId="0" applyNumberFormat="1" applyFill="1" applyBorder="1" applyAlignment="1">
      <alignment horizontal="center" vertical="center" wrapText="1"/>
    </xf>
    <xf numFmtId="178" fontId="0" fillId="4" borderId="1" xfId="0" applyNumberFormat="1" applyFill="1" applyBorder="1" applyAlignment="1">
      <alignment horizontal="center" vertical="center" wrapText="1"/>
    </xf>
    <xf numFmtId="178" fontId="0" fillId="5" borderId="1" xfId="0" applyNumberForma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177" fontId="0" fillId="2" borderId="8" xfId="0" applyNumberFormat="1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177" fontId="0" fillId="2" borderId="9" xfId="0" applyNumberFormat="1" applyFon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 wrapText="1"/>
    </xf>
    <xf numFmtId="178" fontId="0" fillId="0" borderId="1" xfId="0" applyNumberForma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84"/>
  <sheetViews>
    <sheetView tabSelected="1" workbookViewId="0">
      <selection activeCell="R9" sqref="R9"/>
    </sheetView>
  </sheetViews>
  <sheetFormatPr defaultColWidth="9" defaultRowHeight="15" customHeight="1"/>
  <cols>
    <col min="1" max="1" width="4.125" style="28" customWidth="1"/>
    <col min="2" max="2" width="18.5" style="28" customWidth="1"/>
    <col min="3" max="3" width="17.5" style="28" customWidth="1"/>
    <col min="4" max="4" width="4.625" style="28" customWidth="1"/>
    <col min="5" max="5" width="12.625" style="29" customWidth="1"/>
    <col min="6" max="6" width="7.125" style="28" customWidth="1"/>
    <col min="7" max="7" width="6.375" style="28" customWidth="1"/>
    <col min="8" max="8" width="7.125" style="28" customWidth="1"/>
    <col min="9" max="9" width="6.625" style="28" customWidth="1"/>
    <col min="10" max="11" width="7.125" style="30" customWidth="1"/>
    <col min="12" max="12" width="7.375" style="28" customWidth="1"/>
    <col min="13" max="13" width="8.625" style="28" customWidth="1"/>
    <col min="14" max="14" width="7.375" style="31" customWidth="1"/>
    <col min="15" max="15" width="8.625" style="28" customWidth="1"/>
    <col min="16" max="16384" width="9" style="28"/>
  </cols>
  <sheetData>
    <row r="1" ht="33" customHeight="1" spans="1:1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51"/>
      <c r="K1" s="51"/>
      <c r="L1" s="32"/>
      <c r="M1" s="32"/>
      <c r="N1" s="32"/>
      <c r="O1" s="32"/>
    </row>
    <row r="2" ht="30" customHeight="1" spans="1:15">
      <c r="A2" s="33" t="s">
        <v>1</v>
      </c>
      <c r="B2" s="34" t="s">
        <v>2</v>
      </c>
      <c r="C2" s="34" t="s">
        <v>3</v>
      </c>
      <c r="D2" s="34" t="s">
        <v>4</v>
      </c>
      <c r="E2" s="34" t="s">
        <v>5</v>
      </c>
      <c r="F2" s="34" t="s">
        <v>6</v>
      </c>
      <c r="G2" s="34" t="s">
        <v>7</v>
      </c>
      <c r="H2" s="34" t="s">
        <v>8</v>
      </c>
      <c r="I2" s="34" t="s">
        <v>9</v>
      </c>
      <c r="J2" s="52" t="s">
        <v>10</v>
      </c>
      <c r="K2" s="53"/>
      <c r="L2" s="54"/>
      <c r="M2" s="34" t="s">
        <v>11</v>
      </c>
      <c r="N2" s="34" t="s">
        <v>12</v>
      </c>
      <c r="O2" s="34" t="s">
        <v>13</v>
      </c>
    </row>
    <row r="3" ht="49" customHeight="1" spans="1:15">
      <c r="A3" s="35"/>
      <c r="B3" s="36"/>
      <c r="C3" s="36"/>
      <c r="D3" s="36"/>
      <c r="E3" s="36"/>
      <c r="F3" s="36"/>
      <c r="G3" s="36"/>
      <c r="H3" s="36"/>
      <c r="I3" s="36"/>
      <c r="J3" s="52" t="s">
        <v>14</v>
      </c>
      <c r="K3" s="52" t="s">
        <v>15</v>
      </c>
      <c r="L3" s="55" t="s">
        <v>16</v>
      </c>
      <c r="M3" s="36"/>
      <c r="N3" s="36"/>
      <c r="O3" s="36"/>
    </row>
    <row r="4" ht="30" customHeight="1" spans="1:15">
      <c r="A4" s="37">
        <v>1</v>
      </c>
      <c r="B4" s="37" t="s">
        <v>17</v>
      </c>
      <c r="C4" s="37" t="s">
        <v>18</v>
      </c>
      <c r="D4" s="38">
        <v>1</v>
      </c>
      <c r="E4" s="21" t="s">
        <v>19</v>
      </c>
      <c r="F4" s="39" t="s">
        <v>20</v>
      </c>
      <c r="G4" s="40">
        <v>0</v>
      </c>
      <c r="H4" s="40">
        <v>41</v>
      </c>
      <c r="I4" s="56">
        <f>G4+H4</f>
        <v>41</v>
      </c>
      <c r="J4" s="56">
        <v>88.2</v>
      </c>
      <c r="K4" s="56">
        <v>27.4</v>
      </c>
      <c r="L4" s="56">
        <f>J4*0.7+K4</f>
        <v>89.14</v>
      </c>
      <c r="M4" s="56" t="s">
        <v>21</v>
      </c>
      <c r="N4" s="56">
        <f>I4*0.4+L4*0.6</f>
        <v>69.884</v>
      </c>
      <c r="O4" s="39" t="s">
        <v>22</v>
      </c>
    </row>
    <row r="5" ht="30" customHeight="1" spans="1:15">
      <c r="A5" s="41"/>
      <c r="B5" s="41"/>
      <c r="C5" s="41"/>
      <c r="D5" s="42"/>
      <c r="E5" s="22" t="s">
        <v>23</v>
      </c>
      <c r="F5" s="13" t="s">
        <v>24</v>
      </c>
      <c r="G5" s="43">
        <v>2.5</v>
      </c>
      <c r="H5" s="43">
        <v>43.5</v>
      </c>
      <c r="I5" s="57">
        <f>G5+H5</f>
        <v>46</v>
      </c>
      <c r="J5" s="57">
        <v>79.8</v>
      </c>
      <c r="K5" s="57">
        <v>26</v>
      </c>
      <c r="L5" s="58">
        <f t="shared" ref="L5:L15" si="0">J5*0.7+K5</f>
        <v>81.86</v>
      </c>
      <c r="M5" s="57" t="s">
        <v>21</v>
      </c>
      <c r="N5" s="57">
        <f>I5*0.4+L5*0.6</f>
        <v>67.516</v>
      </c>
      <c r="O5" s="13" t="s">
        <v>25</v>
      </c>
    </row>
    <row r="6" ht="30" customHeight="1" spans="1:15">
      <c r="A6" s="44"/>
      <c r="B6" s="44"/>
      <c r="C6" s="44"/>
      <c r="D6" s="45"/>
      <c r="E6" s="22" t="s">
        <v>26</v>
      </c>
      <c r="F6" s="13" t="s">
        <v>24</v>
      </c>
      <c r="G6" s="43">
        <v>2.5</v>
      </c>
      <c r="H6" s="43">
        <v>37</v>
      </c>
      <c r="I6" s="57">
        <f t="shared" ref="I5:I16" si="1">G6+H6</f>
        <v>39.5</v>
      </c>
      <c r="J6" s="57">
        <v>80.4</v>
      </c>
      <c r="K6" s="57">
        <v>27</v>
      </c>
      <c r="L6" s="58">
        <f t="shared" si="0"/>
        <v>83.28</v>
      </c>
      <c r="M6" s="57" t="s">
        <v>21</v>
      </c>
      <c r="N6" s="57">
        <f t="shared" ref="N4:N15" si="2">I6*0.4+L6*0.6</f>
        <v>65.768</v>
      </c>
      <c r="O6" s="13" t="s">
        <v>25</v>
      </c>
    </row>
    <row r="7" ht="30" customHeight="1" spans="1:15">
      <c r="A7" s="37">
        <v>2</v>
      </c>
      <c r="B7" s="37" t="s">
        <v>17</v>
      </c>
      <c r="C7" s="37" t="s">
        <v>27</v>
      </c>
      <c r="D7" s="38">
        <v>1</v>
      </c>
      <c r="E7" s="21">
        <v>20201020227</v>
      </c>
      <c r="F7" s="39" t="s">
        <v>20</v>
      </c>
      <c r="G7" s="40">
        <v>0</v>
      </c>
      <c r="H7" s="40">
        <v>37.5</v>
      </c>
      <c r="I7" s="56">
        <f t="shared" si="1"/>
        <v>37.5</v>
      </c>
      <c r="J7" s="56">
        <v>91.26</v>
      </c>
      <c r="K7" s="56">
        <v>17</v>
      </c>
      <c r="L7" s="56">
        <f t="shared" si="0"/>
        <v>80.882</v>
      </c>
      <c r="M7" s="56" t="s">
        <v>21</v>
      </c>
      <c r="N7" s="56">
        <f t="shared" si="2"/>
        <v>63.5292</v>
      </c>
      <c r="O7" s="39" t="s">
        <v>22</v>
      </c>
    </row>
    <row r="8" ht="30" customHeight="1" spans="1:15">
      <c r="A8" s="41"/>
      <c r="B8" s="41"/>
      <c r="C8" s="41"/>
      <c r="D8" s="42"/>
      <c r="E8" s="22" t="s">
        <v>28</v>
      </c>
      <c r="F8" s="13" t="s">
        <v>20</v>
      </c>
      <c r="G8" s="43">
        <v>0</v>
      </c>
      <c r="H8" s="43">
        <v>31</v>
      </c>
      <c r="I8" s="57">
        <f t="shared" si="1"/>
        <v>31</v>
      </c>
      <c r="J8" s="57">
        <v>88.76</v>
      </c>
      <c r="K8" s="57">
        <v>10</v>
      </c>
      <c r="L8" s="58">
        <f t="shared" si="0"/>
        <v>72.132</v>
      </c>
      <c r="M8" s="57" t="s">
        <v>21</v>
      </c>
      <c r="N8" s="57">
        <f t="shared" si="2"/>
        <v>55.6792</v>
      </c>
      <c r="O8" s="13" t="s">
        <v>25</v>
      </c>
    </row>
    <row r="9" ht="30" customHeight="1" spans="1:15">
      <c r="A9" s="44"/>
      <c r="B9" s="44"/>
      <c r="C9" s="44"/>
      <c r="D9" s="45"/>
      <c r="E9" s="22" t="s">
        <v>29</v>
      </c>
      <c r="F9" s="13" t="s">
        <v>20</v>
      </c>
      <c r="G9" s="43">
        <v>0</v>
      </c>
      <c r="H9" s="43">
        <v>36.5</v>
      </c>
      <c r="I9" s="57">
        <f t="shared" si="1"/>
        <v>36.5</v>
      </c>
      <c r="J9" s="57">
        <v>83.38</v>
      </c>
      <c r="K9" s="57">
        <v>10</v>
      </c>
      <c r="L9" s="58">
        <f t="shared" si="0"/>
        <v>68.366</v>
      </c>
      <c r="M9" s="57" t="s">
        <v>21</v>
      </c>
      <c r="N9" s="57">
        <f t="shared" si="2"/>
        <v>55.6196</v>
      </c>
      <c r="O9" s="13" t="s">
        <v>25</v>
      </c>
    </row>
    <row r="10" ht="30" customHeight="1" spans="1:15">
      <c r="A10" s="37">
        <v>3</v>
      </c>
      <c r="B10" s="37" t="s">
        <v>17</v>
      </c>
      <c r="C10" s="37" t="s">
        <v>30</v>
      </c>
      <c r="D10" s="38">
        <v>2</v>
      </c>
      <c r="E10" s="21">
        <v>20201020418</v>
      </c>
      <c r="F10" s="39" t="s">
        <v>24</v>
      </c>
      <c r="G10" s="40">
        <v>2.5</v>
      </c>
      <c r="H10" s="40">
        <v>59</v>
      </c>
      <c r="I10" s="56">
        <f t="shared" si="1"/>
        <v>61.5</v>
      </c>
      <c r="J10" s="56">
        <v>84.6</v>
      </c>
      <c r="K10" s="56">
        <v>25.4</v>
      </c>
      <c r="L10" s="56">
        <f t="shared" si="0"/>
        <v>84.62</v>
      </c>
      <c r="M10" s="56" t="s">
        <v>21</v>
      </c>
      <c r="N10" s="56">
        <f t="shared" si="2"/>
        <v>75.372</v>
      </c>
      <c r="O10" s="39" t="s">
        <v>22</v>
      </c>
    </row>
    <row r="11" ht="30" customHeight="1" spans="1:15">
      <c r="A11" s="41"/>
      <c r="B11" s="41"/>
      <c r="C11" s="41"/>
      <c r="D11" s="42"/>
      <c r="E11" s="21">
        <v>20201020326</v>
      </c>
      <c r="F11" s="39" t="s">
        <v>24</v>
      </c>
      <c r="G11" s="40">
        <v>2.5</v>
      </c>
      <c r="H11" s="40">
        <v>47</v>
      </c>
      <c r="I11" s="56">
        <f t="shared" si="1"/>
        <v>49.5</v>
      </c>
      <c r="J11" s="56">
        <v>89.1</v>
      </c>
      <c r="K11" s="56">
        <v>23.1</v>
      </c>
      <c r="L11" s="56">
        <f t="shared" si="0"/>
        <v>85.47</v>
      </c>
      <c r="M11" s="56" t="s">
        <v>21</v>
      </c>
      <c r="N11" s="56">
        <f t="shared" si="2"/>
        <v>71.082</v>
      </c>
      <c r="O11" s="39" t="s">
        <v>22</v>
      </c>
    </row>
    <row r="12" ht="30" customHeight="1" spans="1:15">
      <c r="A12" s="41"/>
      <c r="B12" s="41"/>
      <c r="C12" s="41"/>
      <c r="D12" s="42"/>
      <c r="E12" s="22" t="s">
        <v>31</v>
      </c>
      <c r="F12" s="13" t="s">
        <v>24</v>
      </c>
      <c r="G12" s="43">
        <v>2.5</v>
      </c>
      <c r="H12" s="43">
        <v>46.5</v>
      </c>
      <c r="I12" s="57">
        <f t="shared" si="1"/>
        <v>49</v>
      </c>
      <c r="J12" s="57">
        <v>88.3</v>
      </c>
      <c r="K12" s="57">
        <v>22.6</v>
      </c>
      <c r="L12" s="58">
        <f t="shared" si="0"/>
        <v>84.41</v>
      </c>
      <c r="M12" s="57" t="s">
        <v>21</v>
      </c>
      <c r="N12" s="57">
        <f t="shared" si="2"/>
        <v>70.246</v>
      </c>
      <c r="O12" s="13" t="s">
        <v>25</v>
      </c>
    </row>
    <row r="13" ht="30" customHeight="1" spans="1:15">
      <c r="A13" s="41"/>
      <c r="B13" s="41"/>
      <c r="C13" s="41"/>
      <c r="D13" s="42"/>
      <c r="E13" s="22">
        <v>20201020601</v>
      </c>
      <c r="F13" s="13" t="s">
        <v>20</v>
      </c>
      <c r="G13" s="43">
        <v>0</v>
      </c>
      <c r="H13" s="43">
        <v>53.5</v>
      </c>
      <c r="I13" s="57">
        <f t="shared" si="1"/>
        <v>53.5</v>
      </c>
      <c r="J13" s="57">
        <v>81</v>
      </c>
      <c r="K13" s="57">
        <v>22</v>
      </c>
      <c r="L13" s="58">
        <f t="shared" si="0"/>
        <v>78.7</v>
      </c>
      <c r="M13" s="57" t="s">
        <v>21</v>
      </c>
      <c r="N13" s="57">
        <f t="shared" si="2"/>
        <v>68.62</v>
      </c>
      <c r="O13" s="13" t="s">
        <v>25</v>
      </c>
    </row>
    <row r="14" ht="30" customHeight="1" spans="1:15">
      <c r="A14" s="41"/>
      <c r="B14" s="41"/>
      <c r="C14" s="41"/>
      <c r="D14" s="42"/>
      <c r="E14" s="22" t="s">
        <v>32</v>
      </c>
      <c r="F14" s="13" t="s">
        <v>20</v>
      </c>
      <c r="G14" s="43">
        <v>0</v>
      </c>
      <c r="H14" s="43">
        <v>48.5</v>
      </c>
      <c r="I14" s="57">
        <f t="shared" si="1"/>
        <v>48.5</v>
      </c>
      <c r="J14" s="57">
        <v>79.5</v>
      </c>
      <c r="K14" s="57">
        <v>24.4</v>
      </c>
      <c r="L14" s="58">
        <f t="shared" si="0"/>
        <v>80.05</v>
      </c>
      <c r="M14" s="57" t="s">
        <v>21</v>
      </c>
      <c r="N14" s="57">
        <f t="shared" si="2"/>
        <v>67.43</v>
      </c>
      <c r="O14" s="13" t="s">
        <v>25</v>
      </c>
    </row>
    <row r="15" ht="30" customHeight="1" spans="1:15">
      <c r="A15" s="41"/>
      <c r="B15" s="41"/>
      <c r="C15" s="41"/>
      <c r="D15" s="42"/>
      <c r="E15" s="22" t="s">
        <v>33</v>
      </c>
      <c r="F15" s="13" t="s">
        <v>20</v>
      </c>
      <c r="G15" s="43">
        <v>0</v>
      </c>
      <c r="H15" s="43">
        <v>48.5</v>
      </c>
      <c r="I15" s="57">
        <f t="shared" si="1"/>
        <v>48.5</v>
      </c>
      <c r="J15" s="59">
        <v>76.3</v>
      </c>
      <c r="K15" s="59">
        <v>19.6</v>
      </c>
      <c r="L15" s="58">
        <f t="shared" si="0"/>
        <v>73.01</v>
      </c>
      <c r="M15" s="57" t="s">
        <v>21</v>
      </c>
      <c r="N15" s="57">
        <f t="shared" si="2"/>
        <v>63.206</v>
      </c>
      <c r="O15" s="13" t="s">
        <v>25</v>
      </c>
    </row>
    <row r="16" ht="30" customHeight="1" spans="1:15">
      <c r="A16" s="44"/>
      <c r="B16" s="44"/>
      <c r="C16" s="44"/>
      <c r="D16" s="45"/>
      <c r="E16" s="22">
        <v>20201020327</v>
      </c>
      <c r="F16" s="13" t="s">
        <v>20</v>
      </c>
      <c r="G16" s="43">
        <v>0</v>
      </c>
      <c r="H16" s="43">
        <v>57.5</v>
      </c>
      <c r="I16" s="57">
        <f t="shared" si="1"/>
        <v>57.5</v>
      </c>
      <c r="J16" s="57" t="s">
        <v>34</v>
      </c>
      <c r="K16" s="57" t="s">
        <v>34</v>
      </c>
      <c r="L16" s="57" t="s">
        <v>34</v>
      </c>
      <c r="M16" s="57" t="s">
        <v>34</v>
      </c>
      <c r="N16" s="57" t="s">
        <v>34</v>
      </c>
      <c r="O16" s="13" t="s">
        <v>25</v>
      </c>
    </row>
    <row r="17" ht="30" customHeight="1" spans="1:15">
      <c r="A17" s="37">
        <v>4</v>
      </c>
      <c r="B17" s="37" t="s">
        <v>35</v>
      </c>
      <c r="C17" s="37" t="s">
        <v>36</v>
      </c>
      <c r="D17" s="38">
        <v>4</v>
      </c>
      <c r="E17" s="21">
        <v>20201020826</v>
      </c>
      <c r="F17" s="39" t="s">
        <v>20</v>
      </c>
      <c r="G17" s="40">
        <v>0</v>
      </c>
      <c r="H17" s="40">
        <v>62</v>
      </c>
      <c r="I17" s="40">
        <f t="shared" ref="I16:I31" si="3">G17+H17</f>
        <v>62</v>
      </c>
      <c r="J17" s="40">
        <v>88.6</v>
      </c>
      <c r="K17" s="40" t="s">
        <v>21</v>
      </c>
      <c r="L17" s="40">
        <f>J17</f>
        <v>88.6</v>
      </c>
      <c r="M17" s="40" t="s">
        <v>21</v>
      </c>
      <c r="N17" s="40">
        <f t="shared" ref="N16:N36" si="4">I17*0.4+L17*0.6</f>
        <v>77.96</v>
      </c>
      <c r="O17" s="39" t="s">
        <v>22</v>
      </c>
    </row>
    <row r="18" ht="30" customHeight="1" spans="1:15">
      <c r="A18" s="41"/>
      <c r="B18" s="41"/>
      <c r="C18" s="41"/>
      <c r="D18" s="42"/>
      <c r="E18" s="21" t="s">
        <v>37</v>
      </c>
      <c r="F18" s="39" t="s">
        <v>24</v>
      </c>
      <c r="G18" s="40">
        <v>2.5</v>
      </c>
      <c r="H18" s="40">
        <v>61</v>
      </c>
      <c r="I18" s="40">
        <f t="shared" si="3"/>
        <v>63.5</v>
      </c>
      <c r="J18" s="40">
        <v>84.2</v>
      </c>
      <c r="K18" s="40" t="s">
        <v>21</v>
      </c>
      <c r="L18" s="40">
        <f>J18</f>
        <v>84.2</v>
      </c>
      <c r="M18" s="40" t="s">
        <v>21</v>
      </c>
      <c r="N18" s="40">
        <f t="shared" si="4"/>
        <v>75.92</v>
      </c>
      <c r="O18" s="39" t="s">
        <v>22</v>
      </c>
    </row>
    <row r="19" ht="30" customHeight="1" spans="1:15">
      <c r="A19" s="41"/>
      <c r="B19" s="41"/>
      <c r="C19" s="41"/>
      <c r="D19" s="42"/>
      <c r="E19" s="21" t="s">
        <v>38</v>
      </c>
      <c r="F19" s="39" t="s">
        <v>24</v>
      </c>
      <c r="G19" s="40">
        <v>2.5</v>
      </c>
      <c r="H19" s="40">
        <v>57.5</v>
      </c>
      <c r="I19" s="40">
        <f t="shared" si="3"/>
        <v>60</v>
      </c>
      <c r="J19" s="40">
        <v>84.8</v>
      </c>
      <c r="K19" s="40" t="s">
        <v>21</v>
      </c>
      <c r="L19" s="40">
        <f>J19</f>
        <v>84.8</v>
      </c>
      <c r="M19" s="40" t="s">
        <v>21</v>
      </c>
      <c r="N19" s="40">
        <f t="shared" si="4"/>
        <v>74.88</v>
      </c>
      <c r="O19" s="39" t="s">
        <v>22</v>
      </c>
    </row>
    <row r="20" ht="30" customHeight="1" spans="1:15">
      <c r="A20" s="41"/>
      <c r="B20" s="41"/>
      <c r="C20" s="41"/>
      <c r="D20" s="42"/>
      <c r="E20" s="21" t="s">
        <v>39</v>
      </c>
      <c r="F20" s="39" t="s">
        <v>24</v>
      </c>
      <c r="G20" s="40">
        <v>2.5</v>
      </c>
      <c r="H20" s="40">
        <v>57</v>
      </c>
      <c r="I20" s="40">
        <f t="shared" si="3"/>
        <v>59.5</v>
      </c>
      <c r="J20" s="40">
        <v>84.6</v>
      </c>
      <c r="K20" s="40" t="s">
        <v>21</v>
      </c>
      <c r="L20" s="40">
        <f>J20</f>
        <v>84.6</v>
      </c>
      <c r="M20" s="40" t="s">
        <v>21</v>
      </c>
      <c r="N20" s="40">
        <f t="shared" si="4"/>
        <v>74.56</v>
      </c>
      <c r="O20" s="39" t="s">
        <v>22</v>
      </c>
    </row>
    <row r="21" ht="30" customHeight="1" spans="1:15">
      <c r="A21" s="41"/>
      <c r="B21" s="41"/>
      <c r="C21" s="41"/>
      <c r="D21" s="42"/>
      <c r="E21" s="22" t="s">
        <v>40</v>
      </c>
      <c r="F21" s="13" t="s">
        <v>20</v>
      </c>
      <c r="G21" s="43">
        <v>0</v>
      </c>
      <c r="H21" s="43">
        <v>61.5</v>
      </c>
      <c r="I21" s="43">
        <f t="shared" si="3"/>
        <v>61.5</v>
      </c>
      <c r="J21" s="43">
        <v>83.2</v>
      </c>
      <c r="K21" s="43" t="s">
        <v>21</v>
      </c>
      <c r="L21" s="43">
        <f>J21</f>
        <v>83.2</v>
      </c>
      <c r="M21" s="43" t="s">
        <v>21</v>
      </c>
      <c r="N21" s="43">
        <f t="shared" si="4"/>
        <v>74.52</v>
      </c>
      <c r="O21" s="13" t="s">
        <v>25</v>
      </c>
    </row>
    <row r="22" ht="30" customHeight="1" spans="1:15">
      <c r="A22" s="41"/>
      <c r="B22" s="41"/>
      <c r="C22" s="41"/>
      <c r="D22" s="42"/>
      <c r="E22" s="22" t="s">
        <v>41</v>
      </c>
      <c r="F22" s="13" t="s">
        <v>20</v>
      </c>
      <c r="G22" s="43">
        <v>0</v>
      </c>
      <c r="H22" s="43">
        <v>61.5</v>
      </c>
      <c r="I22" s="43">
        <f t="shared" si="3"/>
        <v>61.5</v>
      </c>
      <c r="J22" s="43">
        <v>82</v>
      </c>
      <c r="K22" s="43" t="s">
        <v>21</v>
      </c>
      <c r="L22" s="43">
        <f t="shared" ref="L22:L29" si="5">J22</f>
        <v>82</v>
      </c>
      <c r="M22" s="43" t="s">
        <v>21</v>
      </c>
      <c r="N22" s="43">
        <f t="shared" si="4"/>
        <v>73.8</v>
      </c>
      <c r="O22" s="13" t="s">
        <v>25</v>
      </c>
    </row>
    <row r="23" ht="30" customHeight="1" spans="1:15">
      <c r="A23" s="41"/>
      <c r="B23" s="41"/>
      <c r="C23" s="41"/>
      <c r="D23" s="42"/>
      <c r="E23" s="22" t="s">
        <v>42</v>
      </c>
      <c r="F23" s="13" t="s">
        <v>20</v>
      </c>
      <c r="G23" s="43">
        <v>0</v>
      </c>
      <c r="H23" s="43">
        <v>64.5</v>
      </c>
      <c r="I23" s="43">
        <f t="shared" si="3"/>
        <v>64.5</v>
      </c>
      <c r="J23" s="43">
        <v>79.4</v>
      </c>
      <c r="K23" s="43" t="s">
        <v>21</v>
      </c>
      <c r="L23" s="43">
        <f t="shared" si="5"/>
        <v>79.4</v>
      </c>
      <c r="M23" s="43" t="s">
        <v>21</v>
      </c>
      <c r="N23" s="43">
        <f t="shared" si="4"/>
        <v>73.44</v>
      </c>
      <c r="O23" s="13" t="s">
        <v>25</v>
      </c>
    </row>
    <row r="24" ht="30" customHeight="1" spans="1:15">
      <c r="A24" s="41"/>
      <c r="B24" s="41"/>
      <c r="C24" s="41"/>
      <c r="D24" s="42"/>
      <c r="E24" s="22" t="s">
        <v>43</v>
      </c>
      <c r="F24" s="13" t="s">
        <v>20</v>
      </c>
      <c r="G24" s="43">
        <v>0</v>
      </c>
      <c r="H24" s="43">
        <v>55</v>
      </c>
      <c r="I24" s="43">
        <f t="shared" si="3"/>
        <v>55</v>
      </c>
      <c r="J24" s="43">
        <v>85.6</v>
      </c>
      <c r="K24" s="43" t="s">
        <v>21</v>
      </c>
      <c r="L24" s="43">
        <f t="shared" si="5"/>
        <v>85.6</v>
      </c>
      <c r="M24" s="43" t="s">
        <v>21</v>
      </c>
      <c r="N24" s="43">
        <f t="shared" si="4"/>
        <v>73.36</v>
      </c>
      <c r="O24" s="13" t="s">
        <v>25</v>
      </c>
    </row>
    <row r="25" ht="30" customHeight="1" spans="1:15">
      <c r="A25" s="41"/>
      <c r="B25" s="41"/>
      <c r="C25" s="41"/>
      <c r="D25" s="42"/>
      <c r="E25" s="22" t="s">
        <v>44</v>
      </c>
      <c r="F25" s="13" t="s">
        <v>20</v>
      </c>
      <c r="G25" s="43">
        <v>0</v>
      </c>
      <c r="H25" s="43">
        <v>57</v>
      </c>
      <c r="I25" s="43">
        <f t="shared" si="3"/>
        <v>57</v>
      </c>
      <c r="J25" s="43">
        <v>82.8</v>
      </c>
      <c r="K25" s="43" t="s">
        <v>21</v>
      </c>
      <c r="L25" s="43">
        <f t="shared" si="5"/>
        <v>82.8</v>
      </c>
      <c r="M25" s="43" t="s">
        <v>21</v>
      </c>
      <c r="N25" s="43">
        <f t="shared" si="4"/>
        <v>72.48</v>
      </c>
      <c r="O25" s="13" t="s">
        <v>25</v>
      </c>
    </row>
    <row r="26" ht="30" customHeight="1" spans="1:15">
      <c r="A26" s="41"/>
      <c r="B26" s="41"/>
      <c r="C26" s="41"/>
      <c r="D26" s="42"/>
      <c r="E26" s="22" t="s">
        <v>45</v>
      </c>
      <c r="F26" s="13" t="s">
        <v>20</v>
      </c>
      <c r="G26" s="43">
        <v>0</v>
      </c>
      <c r="H26" s="43">
        <v>53</v>
      </c>
      <c r="I26" s="43">
        <f t="shared" si="3"/>
        <v>53</v>
      </c>
      <c r="J26" s="43">
        <v>82</v>
      </c>
      <c r="K26" s="43" t="s">
        <v>21</v>
      </c>
      <c r="L26" s="43">
        <f t="shared" si="5"/>
        <v>82</v>
      </c>
      <c r="M26" s="43" t="s">
        <v>21</v>
      </c>
      <c r="N26" s="43">
        <f t="shared" si="4"/>
        <v>70.4</v>
      </c>
      <c r="O26" s="13" t="s">
        <v>25</v>
      </c>
    </row>
    <row r="27" ht="30" customHeight="1" spans="1:15">
      <c r="A27" s="41"/>
      <c r="B27" s="41"/>
      <c r="C27" s="41"/>
      <c r="D27" s="42"/>
      <c r="E27" s="22" t="s">
        <v>46</v>
      </c>
      <c r="F27" s="13" t="s">
        <v>20</v>
      </c>
      <c r="G27" s="43">
        <v>0</v>
      </c>
      <c r="H27" s="43">
        <v>50.5</v>
      </c>
      <c r="I27" s="43">
        <f t="shared" si="3"/>
        <v>50.5</v>
      </c>
      <c r="J27" s="43">
        <v>81</v>
      </c>
      <c r="K27" s="43" t="s">
        <v>21</v>
      </c>
      <c r="L27" s="43">
        <f t="shared" si="5"/>
        <v>81</v>
      </c>
      <c r="M27" s="43" t="s">
        <v>21</v>
      </c>
      <c r="N27" s="43">
        <f t="shared" si="4"/>
        <v>68.8</v>
      </c>
      <c r="O27" s="13" t="s">
        <v>25</v>
      </c>
    </row>
    <row r="28" ht="30" customHeight="1" spans="1:15">
      <c r="A28" s="41"/>
      <c r="B28" s="41"/>
      <c r="C28" s="41"/>
      <c r="D28" s="42"/>
      <c r="E28" s="22" t="s">
        <v>47</v>
      </c>
      <c r="F28" s="13" t="s">
        <v>20</v>
      </c>
      <c r="G28" s="43">
        <v>0</v>
      </c>
      <c r="H28" s="43">
        <v>53</v>
      </c>
      <c r="I28" s="43">
        <f t="shared" si="3"/>
        <v>53</v>
      </c>
      <c r="J28" s="43">
        <v>76.6</v>
      </c>
      <c r="K28" s="43" t="s">
        <v>21</v>
      </c>
      <c r="L28" s="43">
        <f t="shared" si="5"/>
        <v>76.6</v>
      </c>
      <c r="M28" s="43" t="s">
        <v>21</v>
      </c>
      <c r="N28" s="43">
        <f t="shared" si="4"/>
        <v>67.16</v>
      </c>
      <c r="O28" s="13" t="s">
        <v>25</v>
      </c>
    </row>
    <row r="29" ht="30" customHeight="1" spans="1:15">
      <c r="A29" s="44"/>
      <c r="B29" s="44"/>
      <c r="C29" s="44"/>
      <c r="D29" s="45"/>
      <c r="E29" s="22" t="s">
        <v>48</v>
      </c>
      <c r="F29" s="13" t="s">
        <v>24</v>
      </c>
      <c r="G29" s="43">
        <v>2.5</v>
      </c>
      <c r="H29" s="43">
        <v>48</v>
      </c>
      <c r="I29" s="43">
        <f t="shared" si="3"/>
        <v>50.5</v>
      </c>
      <c r="J29" s="43">
        <v>75.4</v>
      </c>
      <c r="K29" s="43" t="s">
        <v>21</v>
      </c>
      <c r="L29" s="43">
        <f t="shared" si="5"/>
        <v>75.4</v>
      </c>
      <c r="M29" s="43" t="s">
        <v>21</v>
      </c>
      <c r="N29" s="43">
        <f t="shared" si="4"/>
        <v>65.44</v>
      </c>
      <c r="O29" s="13" t="s">
        <v>25</v>
      </c>
    </row>
    <row r="30" ht="30" customHeight="1" spans="1:15">
      <c r="A30" s="37">
        <v>5</v>
      </c>
      <c r="B30" s="37" t="s">
        <v>35</v>
      </c>
      <c r="C30" s="37" t="s">
        <v>49</v>
      </c>
      <c r="D30" s="38">
        <v>1</v>
      </c>
      <c r="E30" s="21" t="s">
        <v>50</v>
      </c>
      <c r="F30" s="39" t="s">
        <v>20</v>
      </c>
      <c r="G30" s="40">
        <v>0</v>
      </c>
      <c r="H30" s="40">
        <v>46</v>
      </c>
      <c r="I30" s="40">
        <f t="shared" si="3"/>
        <v>46</v>
      </c>
      <c r="J30" s="40">
        <v>89.4</v>
      </c>
      <c r="K30" s="40">
        <v>27.4</v>
      </c>
      <c r="L30" s="40">
        <f t="shared" ref="L30:L35" si="6">J30*0.7+K30</f>
        <v>89.98</v>
      </c>
      <c r="M30" s="40" t="s">
        <v>21</v>
      </c>
      <c r="N30" s="40">
        <f t="shared" si="4"/>
        <v>72.388</v>
      </c>
      <c r="O30" s="39" t="s">
        <v>22</v>
      </c>
    </row>
    <row r="31" ht="30" customHeight="1" spans="1:15">
      <c r="A31" s="41"/>
      <c r="B31" s="41"/>
      <c r="C31" s="41"/>
      <c r="D31" s="42"/>
      <c r="E31" s="22" t="s">
        <v>51</v>
      </c>
      <c r="F31" s="13" t="s">
        <v>20</v>
      </c>
      <c r="G31" s="43">
        <v>0</v>
      </c>
      <c r="H31" s="43">
        <v>47</v>
      </c>
      <c r="I31" s="43">
        <f t="shared" si="3"/>
        <v>47</v>
      </c>
      <c r="J31" s="43">
        <v>78.6</v>
      </c>
      <c r="K31" s="43">
        <v>25</v>
      </c>
      <c r="L31" s="43">
        <f t="shared" si="6"/>
        <v>80.02</v>
      </c>
      <c r="M31" s="43" t="s">
        <v>21</v>
      </c>
      <c r="N31" s="43">
        <f t="shared" si="4"/>
        <v>66.812</v>
      </c>
      <c r="O31" s="13" t="s">
        <v>25</v>
      </c>
    </row>
    <row r="32" ht="30" customHeight="1" spans="1:15">
      <c r="A32" s="41"/>
      <c r="B32" s="41"/>
      <c r="C32" s="41"/>
      <c r="D32" s="42"/>
      <c r="E32" s="22" t="s">
        <v>52</v>
      </c>
      <c r="F32" s="13" t="s">
        <v>20</v>
      </c>
      <c r="G32" s="43">
        <v>0</v>
      </c>
      <c r="H32" s="43">
        <v>45</v>
      </c>
      <c r="I32" s="43">
        <f t="shared" ref="I30:I32" si="7">G32+H32</f>
        <v>45</v>
      </c>
      <c r="J32" s="43">
        <v>82</v>
      </c>
      <c r="K32" s="43">
        <v>23.8</v>
      </c>
      <c r="L32" s="43">
        <f t="shared" si="6"/>
        <v>81.2</v>
      </c>
      <c r="M32" s="43" t="s">
        <v>21</v>
      </c>
      <c r="N32" s="43">
        <f t="shared" si="4"/>
        <v>66.72</v>
      </c>
      <c r="O32" s="13" t="s">
        <v>25</v>
      </c>
    </row>
    <row r="33" ht="30" customHeight="1" spans="1:15">
      <c r="A33" s="37">
        <v>6</v>
      </c>
      <c r="B33" s="37" t="s">
        <v>35</v>
      </c>
      <c r="C33" s="37" t="s">
        <v>27</v>
      </c>
      <c r="D33" s="38">
        <v>1</v>
      </c>
      <c r="E33" s="21" t="s">
        <v>53</v>
      </c>
      <c r="F33" s="39" t="s">
        <v>20</v>
      </c>
      <c r="G33" s="40">
        <v>0</v>
      </c>
      <c r="H33" s="40">
        <v>44</v>
      </c>
      <c r="I33" s="40">
        <f t="shared" ref="I33:I35" si="8">G33+H33</f>
        <v>44</v>
      </c>
      <c r="J33" s="40">
        <v>87.78</v>
      </c>
      <c r="K33" s="40">
        <v>20</v>
      </c>
      <c r="L33" s="40">
        <f t="shared" si="6"/>
        <v>81.446</v>
      </c>
      <c r="M33" s="40" t="s">
        <v>21</v>
      </c>
      <c r="N33" s="40">
        <f t="shared" si="4"/>
        <v>66.4676</v>
      </c>
      <c r="O33" s="39" t="s">
        <v>22</v>
      </c>
    </row>
    <row r="34" ht="30" customHeight="1" spans="1:15">
      <c r="A34" s="41"/>
      <c r="B34" s="41"/>
      <c r="C34" s="41" t="s">
        <v>27</v>
      </c>
      <c r="D34" s="42"/>
      <c r="E34" s="22" t="s">
        <v>54</v>
      </c>
      <c r="F34" s="13" t="s">
        <v>20</v>
      </c>
      <c r="G34" s="43">
        <v>0</v>
      </c>
      <c r="H34" s="43">
        <v>41</v>
      </c>
      <c r="I34" s="43">
        <f t="shared" si="8"/>
        <v>41</v>
      </c>
      <c r="J34" s="43">
        <v>85.28</v>
      </c>
      <c r="K34" s="43">
        <v>16</v>
      </c>
      <c r="L34" s="43">
        <f t="shared" si="6"/>
        <v>75.696</v>
      </c>
      <c r="M34" s="43" t="s">
        <v>21</v>
      </c>
      <c r="N34" s="43">
        <f t="shared" si="4"/>
        <v>61.8176</v>
      </c>
      <c r="O34" s="13" t="s">
        <v>25</v>
      </c>
    </row>
    <row r="35" ht="30" customHeight="1" spans="1:15">
      <c r="A35" s="44"/>
      <c r="B35" s="44"/>
      <c r="C35" s="44" t="s">
        <v>27</v>
      </c>
      <c r="D35" s="45"/>
      <c r="E35" s="22" t="s">
        <v>55</v>
      </c>
      <c r="F35" s="13" t="s">
        <v>20</v>
      </c>
      <c r="G35" s="43">
        <v>0</v>
      </c>
      <c r="H35" s="43">
        <v>39</v>
      </c>
      <c r="I35" s="43">
        <f t="shared" si="8"/>
        <v>39</v>
      </c>
      <c r="J35" s="43">
        <v>77.08</v>
      </c>
      <c r="K35" s="43">
        <v>14</v>
      </c>
      <c r="L35" s="43">
        <f t="shared" si="6"/>
        <v>67.956</v>
      </c>
      <c r="M35" s="43" t="s">
        <v>21</v>
      </c>
      <c r="N35" s="43">
        <f t="shared" si="4"/>
        <v>56.3736</v>
      </c>
      <c r="O35" s="13" t="s">
        <v>25</v>
      </c>
    </row>
    <row r="36" ht="30" customHeight="1" spans="1:15">
      <c r="A36" s="13">
        <v>7</v>
      </c>
      <c r="B36" s="13" t="s">
        <v>35</v>
      </c>
      <c r="C36" s="13" t="s">
        <v>56</v>
      </c>
      <c r="D36" s="46">
        <v>1</v>
      </c>
      <c r="E36" s="9" t="s">
        <v>57</v>
      </c>
      <c r="F36" s="9" t="s">
        <v>24</v>
      </c>
      <c r="G36" s="10">
        <v>2.5</v>
      </c>
      <c r="H36" s="10">
        <v>49.5</v>
      </c>
      <c r="I36" s="40">
        <f t="shared" ref="I36:I44" si="9">G36+H36</f>
        <v>52</v>
      </c>
      <c r="J36" s="40">
        <v>82.56</v>
      </c>
      <c r="K36" s="40" t="s">
        <v>21</v>
      </c>
      <c r="L36" s="40">
        <f t="shared" ref="L36:L99" si="10">J36</f>
        <v>82.56</v>
      </c>
      <c r="M36" s="40" t="s">
        <v>21</v>
      </c>
      <c r="N36" s="40">
        <f t="shared" si="4"/>
        <v>70.336</v>
      </c>
      <c r="O36" s="9" t="s">
        <v>22</v>
      </c>
    </row>
    <row r="37" ht="30" customHeight="1" spans="1:15">
      <c r="A37" s="13"/>
      <c r="B37" s="13" t="s">
        <v>35</v>
      </c>
      <c r="C37" s="13" t="s">
        <v>56</v>
      </c>
      <c r="D37" s="46"/>
      <c r="E37" s="11" t="s">
        <v>58</v>
      </c>
      <c r="F37" s="11" t="s">
        <v>20</v>
      </c>
      <c r="G37" s="12">
        <v>0</v>
      </c>
      <c r="H37" s="12">
        <v>25</v>
      </c>
      <c r="I37" s="43">
        <f t="shared" si="9"/>
        <v>25</v>
      </c>
      <c r="J37" s="43">
        <v>80.6</v>
      </c>
      <c r="K37" s="43" t="s">
        <v>21</v>
      </c>
      <c r="L37" s="43">
        <f t="shared" si="10"/>
        <v>80.6</v>
      </c>
      <c r="M37" s="43" t="s">
        <v>21</v>
      </c>
      <c r="N37" s="43">
        <f t="shared" ref="N37:N68" si="11">I37*0.4+L37*0.6</f>
        <v>58.36</v>
      </c>
      <c r="O37" s="11" t="s">
        <v>25</v>
      </c>
    </row>
    <row r="38" ht="30" customHeight="1" spans="1:15">
      <c r="A38" s="13"/>
      <c r="B38" s="13" t="s">
        <v>35</v>
      </c>
      <c r="C38" s="13" t="s">
        <v>56</v>
      </c>
      <c r="D38" s="46"/>
      <c r="E38" s="11" t="s">
        <v>59</v>
      </c>
      <c r="F38" s="11" t="s">
        <v>20</v>
      </c>
      <c r="G38" s="12">
        <v>0</v>
      </c>
      <c r="H38" s="12">
        <v>21</v>
      </c>
      <c r="I38" s="43">
        <f t="shared" si="9"/>
        <v>21</v>
      </c>
      <c r="J38" s="43">
        <v>78.4</v>
      </c>
      <c r="K38" s="43" t="s">
        <v>21</v>
      </c>
      <c r="L38" s="43">
        <f t="shared" si="10"/>
        <v>78.4</v>
      </c>
      <c r="M38" s="43" t="s">
        <v>21</v>
      </c>
      <c r="N38" s="43">
        <f t="shared" si="11"/>
        <v>55.44</v>
      </c>
      <c r="O38" s="11" t="s">
        <v>25</v>
      </c>
    </row>
    <row r="39" ht="30" customHeight="1" spans="1:15">
      <c r="A39" s="13">
        <v>8</v>
      </c>
      <c r="B39" s="13" t="s">
        <v>60</v>
      </c>
      <c r="C39" s="13" t="s">
        <v>56</v>
      </c>
      <c r="D39" s="46">
        <v>1</v>
      </c>
      <c r="E39" s="9" t="s">
        <v>61</v>
      </c>
      <c r="F39" s="9" t="s">
        <v>20</v>
      </c>
      <c r="G39" s="10">
        <v>0</v>
      </c>
      <c r="H39" s="10">
        <v>41</v>
      </c>
      <c r="I39" s="40">
        <f t="shared" si="9"/>
        <v>41</v>
      </c>
      <c r="J39" s="40">
        <v>83.36</v>
      </c>
      <c r="K39" s="40" t="s">
        <v>21</v>
      </c>
      <c r="L39" s="40">
        <f t="shared" si="10"/>
        <v>83.36</v>
      </c>
      <c r="M39" s="40" t="s">
        <v>21</v>
      </c>
      <c r="N39" s="40">
        <f t="shared" si="11"/>
        <v>66.416</v>
      </c>
      <c r="O39" s="9" t="s">
        <v>22</v>
      </c>
    </row>
    <row r="40" ht="30" customHeight="1" spans="1:15">
      <c r="A40" s="13"/>
      <c r="B40" s="13" t="s">
        <v>60</v>
      </c>
      <c r="C40" s="13" t="s">
        <v>56</v>
      </c>
      <c r="D40" s="46"/>
      <c r="E40" s="11" t="s">
        <v>62</v>
      </c>
      <c r="F40" s="11" t="s">
        <v>20</v>
      </c>
      <c r="G40" s="12">
        <v>0</v>
      </c>
      <c r="H40" s="12">
        <v>37.5</v>
      </c>
      <c r="I40" s="43">
        <f t="shared" si="9"/>
        <v>37.5</v>
      </c>
      <c r="J40" s="43">
        <v>85.1</v>
      </c>
      <c r="K40" s="43" t="s">
        <v>21</v>
      </c>
      <c r="L40" s="43">
        <f t="shared" si="10"/>
        <v>85.1</v>
      </c>
      <c r="M40" s="43" t="s">
        <v>21</v>
      </c>
      <c r="N40" s="43">
        <f t="shared" si="11"/>
        <v>66.06</v>
      </c>
      <c r="O40" s="11" t="s">
        <v>25</v>
      </c>
    </row>
    <row r="41" ht="30" customHeight="1" spans="1:15">
      <c r="A41" s="13"/>
      <c r="B41" s="13" t="s">
        <v>60</v>
      </c>
      <c r="C41" s="13" t="s">
        <v>56</v>
      </c>
      <c r="D41" s="46"/>
      <c r="E41" s="11" t="s">
        <v>63</v>
      </c>
      <c r="F41" s="11" t="s">
        <v>20</v>
      </c>
      <c r="G41" s="12">
        <v>0</v>
      </c>
      <c r="H41" s="12">
        <v>32</v>
      </c>
      <c r="I41" s="43">
        <f t="shared" si="9"/>
        <v>32</v>
      </c>
      <c r="J41" s="43">
        <v>76.92</v>
      </c>
      <c r="K41" s="43" t="s">
        <v>21</v>
      </c>
      <c r="L41" s="43">
        <f t="shared" si="10"/>
        <v>76.92</v>
      </c>
      <c r="M41" s="43" t="s">
        <v>21</v>
      </c>
      <c r="N41" s="43">
        <f t="shared" si="11"/>
        <v>58.952</v>
      </c>
      <c r="O41" s="11" t="s">
        <v>25</v>
      </c>
    </row>
    <row r="42" ht="30" customHeight="1" spans="1:15">
      <c r="A42" s="37">
        <v>9</v>
      </c>
      <c r="B42" s="37" t="s">
        <v>64</v>
      </c>
      <c r="C42" s="37" t="s">
        <v>36</v>
      </c>
      <c r="D42" s="38">
        <v>1</v>
      </c>
      <c r="E42" s="9" t="s">
        <v>65</v>
      </c>
      <c r="F42" s="9" t="s">
        <v>20</v>
      </c>
      <c r="G42" s="10">
        <v>0</v>
      </c>
      <c r="H42" s="10">
        <v>51</v>
      </c>
      <c r="I42" s="40">
        <f t="shared" si="9"/>
        <v>51</v>
      </c>
      <c r="J42" s="40">
        <v>85.4</v>
      </c>
      <c r="K42" s="40" t="s">
        <v>21</v>
      </c>
      <c r="L42" s="40">
        <f t="shared" si="10"/>
        <v>85.4</v>
      </c>
      <c r="M42" s="40" t="s">
        <v>21</v>
      </c>
      <c r="N42" s="40">
        <f t="shared" si="11"/>
        <v>71.64</v>
      </c>
      <c r="O42" s="9" t="s">
        <v>22</v>
      </c>
    </row>
    <row r="43" ht="30" customHeight="1" spans="1:15">
      <c r="A43" s="41"/>
      <c r="B43" s="41" t="s">
        <v>64</v>
      </c>
      <c r="C43" s="41" t="s">
        <v>36</v>
      </c>
      <c r="D43" s="42"/>
      <c r="E43" s="11" t="s">
        <v>66</v>
      </c>
      <c r="F43" s="11" t="s">
        <v>20</v>
      </c>
      <c r="G43" s="12">
        <v>0</v>
      </c>
      <c r="H43" s="12">
        <v>47.5</v>
      </c>
      <c r="I43" s="43">
        <f t="shared" si="9"/>
        <v>47.5</v>
      </c>
      <c r="J43" s="43">
        <v>83.2</v>
      </c>
      <c r="K43" s="43" t="s">
        <v>21</v>
      </c>
      <c r="L43" s="43">
        <f t="shared" si="10"/>
        <v>83.2</v>
      </c>
      <c r="M43" s="43" t="s">
        <v>21</v>
      </c>
      <c r="N43" s="43">
        <f t="shared" si="11"/>
        <v>68.92</v>
      </c>
      <c r="O43" s="11" t="s">
        <v>25</v>
      </c>
    </row>
    <row r="44" ht="30" customHeight="1" spans="1:15">
      <c r="A44" s="44"/>
      <c r="B44" s="44" t="s">
        <v>64</v>
      </c>
      <c r="C44" s="44" t="s">
        <v>36</v>
      </c>
      <c r="D44" s="45"/>
      <c r="E44" s="11" t="s">
        <v>67</v>
      </c>
      <c r="F44" s="11" t="s">
        <v>24</v>
      </c>
      <c r="G44" s="12">
        <v>2.5</v>
      </c>
      <c r="H44" s="12">
        <v>48.5</v>
      </c>
      <c r="I44" s="43">
        <f t="shared" si="9"/>
        <v>51</v>
      </c>
      <c r="J44" s="43">
        <v>80.4</v>
      </c>
      <c r="K44" s="43" t="s">
        <v>21</v>
      </c>
      <c r="L44" s="43">
        <f t="shared" si="10"/>
        <v>80.4</v>
      </c>
      <c r="M44" s="43" t="s">
        <v>21</v>
      </c>
      <c r="N44" s="43">
        <f t="shared" si="11"/>
        <v>68.64</v>
      </c>
      <c r="O44" s="11" t="s">
        <v>25</v>
      </c>
    </row>
    <row r="45" ht="30" customHeight="1" spans="1:15">
      <c r="A45" s="37">
        <v>10</v>
      </c>
      <c r="B45" s="37" t="s">
        <v>64</v>
      </c>
      <c r="C45" s="37" t="s">
        <v>56</v>
      </c>
      <c r="D45" s="38">
        <v>2</v>
      </c>
      <c r="E45" s="9" t="s">
        <v>68</v>
      </c>
      <c r="F45" s="9" t="s">
        <v>24</v>
      </c>
      <c r="G45" s="10">
        <v>2.5</v>
      </c>
      <c r="H45" s="10">
        <v>55</v>
      </c>
      <c r="I45" s="40">
        <f t="shared" ref="I45:I66" si="12">G45+H45</f>
        <v>57.5</v>
      </c>
      <c r="J45" s="40">
        <v>81.2</v>
      </c>
      <c r="K45" s="40" t="s">
        <v>21</v>
      </c>
      <c r="L45" s="40">
        <f t="shared" si="10"/>
        <v>81.2</v>
      </c>
      <c r="M45" s="40" t="s">
        <v>21</v>
      </c>
      <c r="N45" s="40">
        <f t="shared" si="11"/>
        <v>71.72</v>
      </c>
      <c r="O45" s="9" t="s">
        <v>22</v>
      </c>
    </row>
    <row r="46" ht="30" customHeight="1" spans="1:15">
      <c r="A46" s="41"/>
      <c r="B46" s="41" t="s">
        <v>64</v>
      </c>
      <c r="C46" s="41" t="s">
        <v>56</v>
      </c>
      <c r="D46" s="42"/>
      <c r="E46" s="9" t="s">
        <v>69</v>
      </c>
      <c r="F46" s="9" t="s">
        <v>20</v>
      </c>
      <c r="G46" s="10">
        <v>0</v>
      </c>
      <c r="H46" s="10">
        <v>48</v>
      </c>
      <c r="I46" s="40">
        <f t="shared" si="12"/>
        <v>48</v>
      </c>
      <c r="J46" s="40">
        <v>83.3</v>
      </c>
      <c r="K46" s="40" t="s">
        <v>21</v>
      </c>
      <c r="L46" s="40">
        <f t="shared" si="10"/>
        <v>83.3</v>
      </c>
      <c r="M46" s="40" t="s">
        <v>21</v>
      </c>
      <c r="N46" s="40">
        <f t="shared" si="11"/>
        <v>69.18</v>
      </c>
      <c r="O46" s="9" t="s">
        <v>22</v>
      </c>
    </row>
    <row r="47" ht="30" customHeight="1" spans="1:15">
      <c r="A47" s="41"/>
      <c r="B47" s="41" t="s">
        <v>64</v>
      </c>
      <c r="C47" s="41" t="s">
        <v>56</v>
      </c>
      <c r="D47" s="42"/>
      <c r="E47" s="11" t="s">
        <v>70</v>
      </c>
      <c r="F47" s="11" t="s">
        <v>20</v>
      </c>
      <c r="G47" s="12">
        <v>0</v>
      </c>
      <c r="H47" s="12">
        <v>53.5</v>
      </c>
      <c r="I47" s="43">
        <f t="shared" si="12"/>
        <v>53.5</v>
      </c>
      <c r="J47" s="43">
        <v>78.8</v>
      </c>
      <c r="K47" s="43" t="s">
        <v>21</v>
      </c>
      <c r="L47" s="43">
        <f t="shared" si="10"/>
        <v>78.8</v>
      </c>
      <c r="M47" s="43" t="s">
        <v>21</v>
      </c>
      <c r="N47" s="43">
        <f t="shared" si="11"/>
        <v>68.68</v>
      </c>
      <c r="O47" s="11" t="s">
        <v>25</v>
      </c>
    </row>
    <row r="48" ht="30" customHeight="1" spans="1:15">
      <c r="A48" s="41"/>
      <c r="B48" s="41" t="s">
        <v>64</v>
      </c>
      <c r="C48" s="41" t="s">
        <v>56</v>
      </c>
      <c r="D48" s="42"/>
      <c r="E48" s="11" t="s">
        <v>71</v>
      </c>
      <c r="F48" s="11" t="s">
        <v>20</v>
      </c>
      <c r="G48" s="12">
        <v>0</v>
      </c>
      <c r="H48" s="12">
        <v>55</v>
      </c>
      <c r="I48" s="43">
        <f t="shared" si="12"/>
        <v>55</v>
      </c>
      <c r="J48" s="43">
        <v>77.76</v>
      </c>
      <c r="K48" s="43" t="s">
        <v>21</v>
      </c>
      <c r="L48" s="43">
        <f t="shared" si="10"/>
        <v>77.76</v>
      </c>
      <c r="M48" s="43" t="s">
        <v>21</v>
      </c>
      <c r="N48" s="43">
        <f t="shared" si="11"/>
        <v>68.656</v>
      </c>
      <c r="O48" s="11" t="s">
        <v>25</v>
      </c>
    </row>
    <row r="49" ht="30" customHeight="1" spans="1:15">
      <c r="A49" s="41"/>
      <c r="B49" s="41" t="s">
        <v>64</v>
      </c>
      <c r="C49" s="41" t="s">
        <v>56</v>
      </c>
      <c r="D49" s="42"/>
      <c r="E49" s="11" t="s">
        <v>72</v>
      </c>
      <c r="F49" s="11" t="s">
        <v>20</v>
      </c>
      <c r="G49" s="12">
        <v>0</v>
      </c>
      <c r="H49" s="12">
        <v>47.5</v>
      </c>
      <c r="I49" s="43">
        <f t="shared" si="12"/>
        <v>47.5</v>
      </c>
      <c r="J49" s="43">
        <v>82.36</v>
      </c>
      <c r="K49" s="43" t="s">
        <v>21</v>
      </c>
      <c r="L49" s="43">
        <f t="shared" si="10"/>
        <v>82.36</v>
      </c>
      <c r="M49" s="43" t="s">
        <v>21</v>
      </c>
      <c r="N49" s="43">
        <f t="shared" si="11"/>
        <v>68.416</v>
      </c>
      <c r="O49" s="11" t="s">
        <v>25</v>
      </c>
    </row>
    <row r="50" ht="30" customHeight="1" spans="1:15">
      <c r="A50" s="44"/>
      <c r="B50" s="44" t="s">
        <v>64</v>
      </c>
      <c r="C50" s="44" t="s">
        <v>56</v>
      </c>
      <c r="D50" s="45"/>
      <c r="E50" s="11" t="s">
        <v>73</v>
      </c>
      <c r="F50" s="11" t="s">
        <v>24</v>
      </c>
      <c r="G50" s="12">
        <v>2.5</v>
      </c>
      <c r="H50" s="12">
        <v>42</v>
      </c>
      <c r="I50" s="43">
        <f t="shared" si="12"/>
        <v>44.5</v>
      </c>
      <c r="J50" s="43">
        <v>71</v>
      </c>
      <c r="K50" s="43" t="s">
        <v>21</v>
      </c>
      <c r="L50" s="43">
        <f t="shared" si="10"/>
        <v>71</v>
      </c>
      <c r="M50" s="43" t="s">
        <v>21</v>
      </c>
      <c r="N50" s="43">
        <f t="shared" si="11"/>
        <v>60.4</v>
      </c>
      <c r="O50" s="11" t="s">
        <v>25</v>
      </c>
    </row>
    <row r="51" ht="30" customHeight="1" spans="1:15">
      <c r="A51" s="37">
        <v>11</v>
      </c>
      <c r="B51" s="37" t="s">
        <v>74</v>
      </c>
      <c r="C51" s="37" t="s">
        <v>56</v>
      </c>
      <c r="D51" s="38">
        <v>2</v>
      </c>
      <c r="E51" s="9" t="s">
        <v>75</v>
      </c>
      <c r="F51" s="9" t="s">
        <v>20</v>
      </c>
      <c r="G51" s="10">
        <v>0</v>
      </c>
      <c r="H51" s="10">
        <v>38</v>
      </c>
      <c r="I51" s="40">
        <f t="shared" si="12"/>
        <v>38</v>
      </c>
      <c r="J51" s="40">
        <v>80.74</v>
      </c>
      <c r="K51" s="40" t="s">
        <v>21</v>
      </c>
      <c r="L51" s="40">
        <f t="shared" si="10"/>
        <v>80.74</v>
      </c>
      <c r="M51" s="40" t="s">
        <v>21</v>
      </c>
      <c r="N51" s="40">
        <f t="shared" si="11"/>
        <v>63.644</v>
      </c>
      <c r="O51" s="9" t="s">
        <v>22</v>
      </c>
    </row>
    <row r="52" ht="30" customHeight="1" spans="1:15">
      <c r="A52" s="41"/>
      <c r="B52" s="41" t="s">
        <v>74</v>
      </c>
      <c r="C52" s="41" t="s">
        <v>56</v>
      </c>
      <c r="D52" s="42"/>
      <c r="E52" s="9" t="s">
        <v>76</v>
      </c>
      <c r="F52" s="9" t="s">
        <v>20</v>
      </c>
      <c r="G52" s="10">
        <v>0</v>
      </c>
      <c r="H52" s="10">
        <v>38</v>
      </c>
      <c r="I52" s="40">
        <f t="shared" si="12"/>
        <v>38</v>
      </c>
      <c r="J52" s="40">
        <v>78.64</v>
      </c>
      <c r="K52" s="40" t="s">
        <v>21</v>
      </c>
      <c r="L52" s="40">
        <f t="shared" si="10"/>
        <v>78.64</v>
      </c>
      <c r="M52" s="40" t="s">
        <v>21</v>
      </c>
      <c r="N52" s="40">
        <f t="shared" si="11"/>
        <v>62.384</v>
      </c>
      <c r="O52" s="9" t="s">
        <v>22</v>
      </c>
    </row>
    <row r="53" ht="30" customHeight="1" spans="1:15">
      <c r="A53" s="41"/>
      <c r="B53" s="41" t="s">
        <v>74</v>
      </c>
      <c r="C53" s="41" t="s">
        <v>56</v>
      </c>
      <c r="D53" s="42"/>
      <c r="E53" s="11" t="s">
        <v>77</v>
      </c>
      <c r="F53" s="11" t="s">
        <v>20</v>
      </c>
      <c r="G53" s="12">
        <v>0</v>
      </c>
      <c r="H53" s="12">
        <v>39.5</v>
      </c>
      <c r="I53" s="43">
        <f t="shared" si="12"/>
        <v>39.5</v>
      </c>
      <c r="J53" s="43">
        <v>75.8</v>
      </c>
      <c r="K53" s="43" t="s">
        <v>21</v>
      </c>
      <c r="L53" s="43">
        <f t="shared" si="10"/>
        <v>75.8</v>
      </c>
      <c r="M53" s="43" t="s">
        <v>21</v>
      </c>
      <c r="N53" s="43">
        <f t="shared" si="11"/>
        <v>61.28</v>
      </c>
      <c r="O53" s="11" t="s">
        <v>25</v>
      </c>
    </row>
    <row r="54" ht="30" customHeight="1" spans="1:15">
      <c r="A54" s="44"/>
      <c r="B54" s="44" t="s">
        <v>74</v>
      </c>
      <c r="C54" s="44" t="s">
        <v>56</v>
      </c>
      <c r="D54" s="45"/>
      <c r="E54" s="11" t="s">
        <v>78</v>
      </c>
      <c r="F54" s="11" t="s">
        <v>20</v>
      </c>
      <c r="G54" s="12">
        <v>0</v>
      </c>
      <c r="H54" s="12">
        <v>28</v>
      </c>
      <c r="I54" s="43">
        <f t="shared" si="12"/>
        <v>28</v>
      </c>
      <c r="J54" s="43">
        <v>81.8</v>
      </c>
      <c r="K54" s="43" t="s">
        <v>21</v>
      </c>
      <c r="L54" s="43">
        <f t="shared" si="10"/>
        <v>81.8</v>
      </c>
      <c r="M54" s="43" t="s">
        <v>21</v>
      </c>
      <c r="N54" s="43">
        <f t="shared" si="11"/>
        <v>60.28</v>
      </c>
      <c r="O54" s="11" t="s">
        <v>25</v>
      </c>
    </row>
    <row r="55" ht="30" customHeight="1" spans="1:15">
      <c r="A55" s="47">
        <v>12</v>
      </c>
      <c r="B55" s="47" t="s">
        <v>79</v>
      </c>
      <c r="C55" s="47" t="s">
        <v>36</v>
      </c>
      <c r="D55" s="48">
        <v>1</v>
      </c>
      <c r="E55" s="9" t="s">
        <v>80</v>
      </c>
      <c r="F55" s="9" t="s">
        <v>20</v>
      </c>
      <c r="G55" s="10">
        <v>0</v>
      </c>
      <c r="H55" s="10">
        <v>41</v>
      </c>
      <c r="I55" s="40">
        <f t="shared" si="12"/>
        <v>41</v>
      </c>
      <c r="J55" s="40">
        <v>83</v>
      </c>
      <c r="K55" s="40" t="s">
        <v>21</v>
      </c>
      <c r="L55" s="40">
        <f t="shared" si="10"/>
        <v>83</v>
      </c>
      <c r="M55" s="40" t="s">
        <v>21</v>
      </c>
      <c r="N55" s="40">
        <f t="shared" si="11"/>
        <v>66.2</v>
      </c>
      <c r="O55" s="9" t="s">
        <v>22</v>
      </c>
    </row>
    <row r="56" ht="30" customHeight="1" spans="1:15">
      <c r="A56" s="49"/>
      <c r="B56" s="49" t="s">
        <v>79</v>
      </c>
      <c r="C56" s="49" t="s">
        <v>36</v>
      </c>
      <c r="D56" s="50"/>
      <c r="E56" s="11" t="s">
        <v>81</v>
      </c>
      <c r="F56" s="11" t="s">
        <v>20</v>
      </c>
      <c r="G56" s="12">
        <v>0</v>
      </c>
      <c r="H56" s="12">
        <v>36</v>
      </c>
      <c r="I56" s="43">
        <f t="shared" si="12"/>
        <v>36</v>
      </c>
      <c r="J56" s="43">
        <v>84</v>
      </c>
      <c r="K56" s="43" t="s">
        <v>21</v>
      </c>
      <c r="L56" s="43">
        <f t="shared" si="10"/>
        <v>84</v>
      </c>
      <c r="M56" s="43" t="s">
        <v>21</v>
      </c>
      <c r="N56" s="43">
        <f t="shared" si="11"/>
        <v>64.8</v>
      </c>
      <c r="O56" s="11" t="s">
        <v>25</v>
      </c>
    </row>
    <row r="57" ht="30" customHeight="1" spans="1:15">
      <c r="A57" s="49"/>
      <c r="B57" s="49" t="s">
        <v>79</v>
      </c>
      <c r="C57" s="49" t="s">
        <v>36</v>
      </c>
      <c r="D57" s="50"/>
      <c r="E57" s="11" t="s">
        <v>82</v>
      </c>
      <c r="F57" s="11" t="s">
        <v>20</v>
      </c>
      <c r="G57" s="12">
        <v>0</v>
      </c>
      <c r="H57" s="12">
        <v>38</v>
      </c>
      <c r="I57" s="43">
        <f t="shared" si="12"/>
        <v>38</v>
      </c>
      <c r="J57" s="43">
        <v>71.8</v>
      </c>
      <c r="K57" s="43" t="s">
        <v>21</v>
      </c>
      <c r="L57" s="43">
        <f t="shared" si="10"/>
        <v>71.8</v>
      </c>
      <c r="M57" s="43" t="s">
        <v>21</v>
      </c>
      <c r="N57" s="43">
        <f t="shared" si="11"/>
        <v>58.28</v>
      </c>
      <c r="O57" s="11" t="s">
        <v>25</v>
      </c>
    </row>
    <row r="58" ht="30" customHeight="1" spans="1:15">
      <c r="A58" s="37">
        <v>13</v>
      </c>
      <c r="B58" s="37" t="s">
        <v>79</v>
      </c>
      <c r="C58" s="37" t="s">
        <v>56</v>
      </c>
      <c r="D58" s="38">
        <v>1</v>
      </c>
      <c r="E58" s="9" t="s">
        <v>83</v>
      </c>
      <c r="F58" s="9" t="s">
        <v>20</v>
      </c>
      <c r="G58" s="10">
        <v>0</v>
      </c>
      <c r="H58" s="10">
        <v>48.2</v>
      </c>
      <c r="I58" s="40">
        <f t="shared" si="12"/>
        <v>48.2</v>
      </c>
      <c r="J58" s="40">
        <v>83.86</v>
      </c>
      <c r="K58" s="40" t="s">
        <v>21</v>
      </c>
      <c r="L58" s="40">
        <f t="shared" si="10"/>
        <v>83.86</v>
      </c>
      <c r="M58" s="40" t="s">
        <v>21</v>
      </c>
      <c r="N58" s="40">
        <f t="shared" si="11"/>
        <v>69.596</v>
      </c>
      <c r="O58" s="9" t="s">
        <v>22</v>
      </c>
    </row>
    <row r="59" ht="30" customHeight="1" spans="1:15">
      <c r="A59" s="41"/>
      <c r="B59" s="41" t="s">
        <v>79</v>
      </c>
      <c r="C59" s="41" t="s">
        <v>56</v>
      </c>
      <c r="D59" s="42"/>
      <c r="E59" s="11" t="s">
        <v>84</v>
      </c>
      <c r="F59" s="11" t="s">
        <v>20</v>
      </c>
      <c r="G59" s="12">
        <v>0</v>
      </c>
      <c r="H59" s="12">
        <v>43</v>
      </c>
      <c r="I59" s="43">
        <f t="shared" si="12"/>
        <v>43</v>
      </c>
      <c r="J59" s="43">
        <v>82.24</v>
      </c>
      <c r="K59" s="43" t="s">
        <v>21</v>
      </c>
      <c r="L59" s="43">
        <f t="shared" si="10"/>
        <v>82.24</v>
      </c>
      <c r="M59" s="43" t="s">
        <v>21</v>
      </c>
      <c r="N59" s="43">
        <f t="shared" si="11"/>
        <v>66.544</v>
      </c>
      <c r="O59" s="11" t="s">
        <v>25</v>
      </c>
    </row>
    <row r="60" ht="30" customHeight="1" spans="1:15">
      <c r="A60" s="44"/>
      <c r="B60" s="44" t="s">
        <v>79</v>
      </c>
      <c r="C60" s="44" t="s">
        <v>56</v>
      </c>
      <c r="D60" s="45"/>
      <c r="E60" s="11" t="s">
        <v>85</v>
      </c>
      <c r="F60" s="11" t="s">
        <v>20</v>
      </c>
      <c r="G60" s="12">
        <v>0</v>
      </c>
      <c r="H60" s="12">
        <v>45</v>
      </c>
      <c r="I60" s="43">
        <f t="shared" si="12"/>
        <v>45</v>
      </c>
      <c r="J60" s="43">
        <v>78.66</v>
      </c>
      <c r="K60" s="43" t="s">
        <v>21</v>
      </c>
      <c r="L60" s="43">
        <f t="shared" si="10"/>
        <v>78.66</v>
      </c>
      <c r="M60" s="43" t="s">
        <v>21</v>
      </c>
      <c r="N60" s="43">
        <f t="shared" si="11"/>
        <v>65.196</v>
      </c>
      <c r="O60" s="11" t="s">
        <v>25</v>
      </c>
    </row>
    <row r="61" ht="30" customHeight="1" spans="1:15">
      <c r="A61" s="13">
        <v>14</v>
      </c>
      <c r="B61" s="13" t="s">
        <v>86</v>
      </c>
      <c r="C61" s="13" t="s">
        <v>36</v>
      </c>
      <c r="D61" s="46">
        <v>2</v>
      </c>
      <c r="E61" s="9" t="s">
        <v>87</v>
      </c>
      <c r="F61" s="9" t="s">
        <v>20</v>
      </c>
      <c r="G61" s="10">
        <v>0</v>
      </c>
      <c r="H61" s="10">
        <v>52</v>
      </c>
      <c r="I61" s="40">
        <f t="shared" si="12"/>
        <v>52</v>
      </c>
      <c r="J61" s="40">
        <v>85.4</v>
      </c>
      <c r="K61" s="40" t="s">
        <v>21</v>
      </c>
      <c r="L61" s="40">
        <f t="shared" si="10"/>
        <v>85.4</v>
      </c>
      <c r="M61" s="40" t="s">
        <v>21</v>
      </c>
      <c r="N61" s="40">
        <f t="shared" si="11"/>
        <v>72.04</v>
      </c>
      <c r="O61" s="9" t="s">
        <v>22</v>
      </c>
    </row>
    <row r="62" ht="30" customHeight="1" spans="1:15">
      <c r="A62" s="13"/>
      <c r="B62" s="13" t="s">
        <v>86</v>
      </c>
      <c r="C62" s="13" t="s">
        <v>36</v>
      </c>
      <c r="D62" s="46"/>
      <c r="E62" s="9" t="s">
        <v>88</v>
      </c>
      <c r="F62" s="9" t="s">
        <v>20</v>
      </c>
      <c r="G62" s="10">
        <v>0</v>
      </c>
      <c r="H62" s="10">
        <v>49</v>
      </c>
      <c r="I62" s="40">
        <f t="shared" si="12"/>
        <v>49</v>
      </c>
      <c r="J62" s="40">
        <v>82.4</v>
      </c>
      <c r="K62" s="40" t="s">
        <v>21</v>
      </c>
      <c r="L62" s="40">
        <f t="shared" si="10"/>
        <v>82.4</v>
      </c>
      <c r="M62" s="40" t="s">
        <v>21</v>
      </c>
      <c r="N62" s="40">
        <f t="shared" si="11"/>
        <v>69.04</v>
      </c>
      <c r="O62" s="9" t="s">
        <v>22</v>
      </c>
    </row>
    <row r="63" ht="30" customHeight="1" spans="1:15">
      <c r="A63" s="13"/>
      <c r="B63" s="13" t="s">
        <v>86</v>
      </c>
      <c r="C63" s="13" t="s">
        <v>36</v>
      </c>
      <c r="D63" s="46"/>
      <c r="E63" s="11" t="s">
        <v>89</v>
      </c>
      <c r="F63" s="11" t="s">
        <v>20</v>
      </c>
      <c r="G63" s="12">
        <v>0</v>
      </c>
      <c r="H63" s="12">
        <v>45</v>
      </c>
      <c r="I63" s="43">
        <f t="shared" si="12"/>
        <v>45</v>
      </c>
      <c r="J63" s="43">
        <v>83.8</v>
      </c>
      <c r="K63" s="43" t="s">
        <v>21</v>
      </c>
      <c r="L63" s="43">
        <f t="shared" si="10"/>
        <v>83.8</v>
      </c>
      <c r="M63" s="43" t="s">
        <v>21</v>
      </c>
      <c r="N63" s="43">
        <f t="shared" si="11"/>
        <v>68.28</v>
      </c>
      <c r="O63" s="11" t="s">
        <v>25</v>
      </c>
    </row>
    <row r="64" ht="30" customHeight="1" spans="1:15">
      <c r="A64" s="13"/>
      <c r="B64" s="13" t="s">
        <v>86</v>
      </c>
      <c r="C64" s="13" t="s">
        <v>36</v>
      </c>
      <c r="D64" s="46"/>
      <c r="E64" s="11" t="s">
        <v>90</v>
      </c>
      <c r="F64" s="11" t="s">
        <v>20</v>
      </c>
      <c r="G64" s="12">
        <v>0</v>
      </c>
      <c r="H64" s="12">
        <v>42</v>
      </c>
      <c r="I64" s="43">
        <f t="shared" si="12"/>
        <v>42</v>
      </c>
      <c r="J64" s="43">
        <v>84.2</v>
      </c>
      <c r="K64" s="43" t="s">
        <v>21</v>
      </c>
      <c r="L64" s="43">
        <f t="shared" si="10"/>
        <v>84.2</v>
      </c>
      <c r="M64" s="43" t="s">
        <v>21</v>
      </c>
      <c r="N64" s="43">
        <f t="shared" si="11"/>
        <v>67.32</v>
      </c>
      <c r="O64" s="11" t="s">
        <v>25</v>
      </c>
    </row>
    <row r="65" ht="30" customHeight="1" spans="1:15">
      <c r="A65" s="13"/>
      <c r="B65" s="13" t="s">
        <v>86</v>
      </c>
      <c r="C65" s="13" t="s">
        <v>36</v>
      </c>
      <c r="D65" s="46"/>
      <c r="E65" s="11" t="s">
        <v>91</v>
      </c>
      <c r="F65" s="11" t="s">
        <v>20</v>
      </c>
      <c r="G65" s="12">
        <v>0</v>
      </c>
      <c r="H65" s="12">
        <v>47</v>
      </c>
      <c r="I65" s="43">
        <f t="shared" si="12"/>
        <v>47</v>
      </c>
      <c r="J65" s="43">
        <v>80.2</v>
      </c>
      <c r="K65" s="43" t="s">
        <v>21</v>
      </c>
      <c r="L65" s="43">
        <f t="shared" si="10"/>
        <v>80.2</v>
      </c>
      <c r="M65" s="43" t="s">
        <v>21</v>
      </c>
      <c r="N65" s="43">
        <f t="shared" si="11"/>
        <v>66.92</v>
      </c>
      <c r="O65" s="11" t="s">
        <v>25</v>
      </c>
    </row>
    <row r="66" ht="30" customHeight="1" spans="1:15">
      <c r="A66" s="13"/>
      <c r="B66" s="13" t="s">
        <v>86</v>
      </c>
      <c r="C66" s="13" t="s">
        <v>36</v>
      </c>
      <c r="D66" s="46"/>
      <c r="E66" s="11" t="s">
        <v>92</v>
      </c>
      <c r="F66" s="11" t="s">
        <v>20</v>
      </c>
      <c r="G66" s="12">
        <v>0</v>
      </c>
      <c r="H66" s="12">
        <v>39</v>
      </c>
      <c r="I66" s="43">
        <f t="shared" si="12"/>
        <v>39</v>
      </c>
      <c r="J66" s="43">
        <v>70.2</v>
      </c>
      <c r="K66" s="43" t="s">
        <v>21</v>
      </c>
      <c r="L66" s="43">
        <f t="shared" si="10"/>
        <v>70.2</v>
      </c>
      <c r="M66" s="43" t="s">
        <v>21</v>
      </c>
      <c r="N66" s="43">
        <f t="shared" si="11"/>
        <v>57.72</v>
      </c>
      <c r="O66" s="11" t="s">
        <v>25</v>
      </c>
    </row>
    <row r="67" ht="30" customHeight="1" spans="1:15">
      <c r="A67" s="60">
        <v>15</v>
      </c>
      <c r="B67" s="60" t="s">
        <v>93</v>
      </c>
      <c r="C67" s="60" t="s">
        <v>36</v>
      </c>
      <c r="D67" s="48">
        <v>1</v>
      </c>
      <c r="E67" s="9" t="s">
        <v>94</v>
      </c>
      <c r="F67" s="9" t="s">
        <v>24</v>
      </c>
      <c r="G67" s="10">
        <v>2.5</v>
      </c>
      <c r="H67" s="10">
        <v>56.5</v>
      </c>
      <c r="I67" s="40">
        <f t="shared" ref="I67:I69" si="13">G67+H67</f>
        <v>59</v>
      </c>
      <c r="J67" s="40">
        <v>82.6</v>
      </c>
      <c r="K67" s="40" t="s">
        <v>21</v>
      </c>
      <c r="L67" s="40">
        <f t="shared" si="10"/>
        <v>82.6</v>
      </c>
      <c r="M67" s="40" t="s">
        <v>21</v>
      </c>
      <c r="N67" s="40">
        <f t="shared" si="11"/>
        <v>73.16</v>
      </c>
      <c r="O67" s="9" t="s">
        <v>22</v>
      </c>
    </row>
    <row r="68" ht="30" customHeight="1" spans="1:15">
      <c r="A68" s="49"/>
      <c r="B68" s="49" t="s">
        <v>93</v>
      </c>
      <c r="C68" s="49" t="s">
        <v>36</v>
      </c>
      <c r="D68" s="50"/>
      <c r="E68" s="11" t="s">
        <v>95</v>
      </c>
      <c r="F68" s="11" t="s">
        <v>20</v>
      </c>
      <c r="G68" s="12">
        <v>0</v>
      </c>
      <c r="H68" s="12">
        <v>27.5</v>
      </c>
      <c r="I68" s="43">
        <f t="shared" si="13"/>
        <v>27.5</v>
      </c>
      <c r="J68" s="43">
        <v>70.6</v>
      </c>
      <c r="K68" s="43" t="s">
        <v>21</v>
      </c>
      <c r="L68" s="43">
        <f t="shared" si="10"/>
        <v>70.6</v>
      </c>
      <c r="M68" s="43" t="s">
        <v>21</v>
      </c>
      <c r="N68" s="43">
        <f t="shared" si="11"/>
        <v>53.36</v>
      </c>
      <c r="O68" s="11" t="s">
        <v>25</v>
      </c>
    </row>
    <row r="69" ht="30" customHeight="1" spans="1:15">
      <c r="A69" s="49"/>
      <c r="B69" s="49" t="s">
        <v>93</v>
      </c>
      <c r="C69" s="49" t="s">
        <v>36</v>
      </c>
      <c r="D69" s="50"/>
      <c r="E69" s="11" t="s">
        <v>96</v>
      </c>
      <c r="F69" s="11" t="s">
        <v>24</v>
      </c>
      <c r="G69" s="12">
        <v>2.5</v>
      </c>
      <c r="H69" s="12">
        <v>14</v>
      </c>
      <c r="I69" s="43">
        <f t="shared" si="13"/>
        <v>16.5</v>
      </c>
      <c r="J69" s="43">
        <v>69.2</v>
      </c>
      <c r="K69" s="43" t="s">
        <v>21</v>
      </c>
      <c r="L69" s="43">
        <f t="shared" si="10"/>
        <v>69.2</v>
      </c>
      <c r="M69" s="43" t="s">
        <v>21</v>
      </c>
      <c r="N69" s="43">
        <f t="shared" ref="N69:N100" si="14">I69*0.4+L69*0.6</f>
        <v>48.12</v>
      </c>
      <c r="O69" s="11" t="s">
        <v>25</v>
      </c>
    </row>
    <row r="70" ht="30" customHeight="1" spans="1:15">
      <c r="A70" s="37">
        <v>16</v>
      </c>
      <c r="B70" s="37" t="s">
        <v>93</v>
      </c>
      <c r="C70" s="37" t="s">
        <v>56</v>
      </c>
      <c r="D70" s="38">
        <v>1</v>
      </c>
      <c r="E70" s="9" t="s">
        <v>97</v>
      </c>
      <c r="F70" s="9" t="s">
        <v>20</v>
      </c>
      <c r="G70" s="10">
        <v>0</v>
      </c>
      <c r="H70" s="10">
        <v>41</v>
      </c>
      <c r="I70" s="40">
        <f t="shared" ref="I70:I77" si="15">G70+H70</f>
        <v>41</v>
      </c>
      <c r="J70" s="40">
        <v>90</v>
      </c>
      <c r="K70" s="40" t="s">
        <v>21</v>
      </c>
      <c r="L70" s="40">
        <f t="shared" si="10"/>
        <v>90</v>
      </c>
      <c r="M70" s="40" t="s">
        <v>21</v>
      </c>
      <c r="N70" s="40">
        <f t="shared" si="14"/>
        <v>70.4</v>
      </c>
      <c r="O70" s="9" t="s">
        <v>22</v>
      </c>
    </row>
    <row r="71" ht="30" customHeight="1" spans="1:15">
      <c r="A71" s="44"/>
      <c r="B71" s="44" t="s">
        <v>93</v>
      </c>
      <c r="C71" s="44" t="s">
        <v>56</v>
      </c>
      <c r="D71" s="45"/>
      <c r="E71" s="11" t="s">
        <v>98</v>
      </c>
      <c r="F71" s="11" t="s">
        <v>24</v>
      </c>
      <c r="G71" s="12">
        <v>2.5</v>
      </c>
      <c r="H71" s="12">
        <v>25</v>
      </c>
      <c r="I71" s="43">
        <f t="shared" si="15"/>
        <v>27.5</v>
      </c>
      <c r="J71" s="43">
        <v>72.4</v>
      </c>
      <c r="K71" s="43" t="s">
        <v>21</v>
      </c>
      <c r="L71" s="43">
        <f t="shared" si="10"/>
        <v>72.4</v>
      </c>
      <c r="M71" s="43" t="s">
        <v>21</v>
      </c>
      <c r="N71" s="43">
        <f t="shared" si="14"/>
        <v>54.44</v>
      </c>
      <c r="O71" s="11" t="s">
        <v>25</v>
      </c>
    </row>
    <row r="72" ht="30" customHeight="1" spans="1:15">
      <c r="A72" s="37">
        <v>17</v>
      </c>
      <c r="B72" s="37" t="s">
        <v>93</v>
      </c>
      <c r="C72" s="37" t="s">
        <v>27</v>
      </c>
      <c r="D72" s="38">
        <v>1</v>
      </c>
      <c r="E72" s="9" t="s">
        <v>99</v>
      </c>
      <c r="F72" s="9" t="s">
        <v>20</v>
      </c>
      <c r="G72" s="10">
        <v>0</v>
      </c>
      <c r="H72" s="10">
        <v>46.5</v>
      </c>
      <c r="I72" s="40">
        <f t="shared" si="15"/>
        <v>46.5</v>
      </c>
      <c r="J72" s="40">
        <v>90.82</v>
      </c>
      <c r="K72" s="40">
        <v>8</v>
      </c>
      <c r="L72" s="40">
        <f t="shared" ref="L72:L77" si="16">J72*0.7+K72</f>
        <v>71.574</v>
      </c>
      <c r="M72" s="40" t="s">
        <v>21</v>
      </c>
      <c r="N72" s="40">
        <f t="shared" si="14"/>
        <v>61.5444</v>
      </c>
      <c r="O72" s="9" t="s">
        <v>22</v>
      </c>
    </row>
    <row r="73" ht="30" customHeight="1" spans="1:15">
      <c r="A73" s="41"/>
      <c r="B73" s="41" t="s">
        <v>93</v>
      </c>
      <c r="C73" s="41" t="s">
        <v>27</v>
      </c>
      <c r="D73" s="42"/>
      <c r="E73" s="11" t="s">
        <v>100</v>
      </c>
      <c r="F73" s="11" t="s">
        <v>24</v>
      </c>
      <c r="G73" s="12">
        <v>2.5</v>
      </c>
      <c r="H73" s="12">
        <v>37</v>
      </c>
      <c r="I73" s="43">
        <f t="shared" si="15"/>
        <v>39.5</v>
      </c>
      <c r="J73" s="43">
        <v>86.6</v>
      </c>
      <c r="K73" s="43">
        <v>4</v>
      </c>
      <c r="L73" s="69">
        <f t="shared" si="16"/>
        <v>64.62</v>
      </c>
      <c r="M73" s="43" t="s">
        <v>21</v>
      </c>
      <c r="N73" s="43">
        <f t="shared" si="14"/>
        <v>54.572</v>
      </c>
      <c r="O73" s="13" t="s">
        <v>25</v>
      </c>
    </row>
    <row r="74" ht="30" customHeight="1" spans="1:15">
      <c r="A74" s="44"/>
      <c r="B74" s="44" t="s">
        <v>93</v>
      </c>
      <c r="C74" s="44" t="s">
        <v>27</v>
      </c>
      <c r="D74" s="45"/>
      <c r="E74" s="11" t="s">
        <v>101</v>
      </c>
      <c r="F74" s="11" t="s">
        <v>102</v>
      </c>
      <c r="G74" s="12">
        <v>0</v>
      </c>
      <c r="H74" s="12">
        <v>37.5</v>
      </c>
      <c r="I74" s="43">
        <f t="shared" si="15"/>
        <v>37.5</v>
      </c>
      <c r="J74" s="43">
        <v>74.2</v>
      </c>
      <c r="K74" s="43">
        <v>5</v>
      </c>
      <c r="L74" s="69">
        <f t="shared" si="16"/>
        <v>56.94</v>
      </c>
      <c r="M74" s="43" t="s">
        <v>21</v>
      </c>
      <c r="N74" s="43">
        <f t="shared" si="14"/>
        <v>49.164</v>
      </c>
      <c r="O74" s="13" t="s">
        <v>25</v>
      </c>
    </row>
    <row r="75" ht="30" customHeight="1" spans="1:15">
      <c r="A75" s="13">
        <v>18</v>
      </c>
      <c r="B75" s="13" t="s">
        <v>93</v>
      </c>
      <c r="C75" s="13" t="s">
        <v>49</v>
      </c>
      <c r="D75" s="46">
        <v>1</v>
      </c>
      <c r="E75" s="9" t="s">
        <v>103</v>
      </c>
      <c r="F75" s="9" t="s">
        <v>24</v>
      </c>
      <c r="G75" s="10">
        <v>2.5</v>
      </c>
      <c r="H75" s="10">
        <v>43</v>
      </c>
      <c r="I75" s="40">
        <f t="shared" si="15"/>
        <v>45.5</v>
      </c>
      <c r="J75" s="40">
        <v>82.2</v>
      </c>
      <c r="K75" s="40">
        <v>22</v>
      </c>
      <c r="L75" s="40">
        <f t="shared" si="16"/>
        <v>79.54</v>
      </c>
      <c r="M75" s="40" t="s">
        <v>21</v>
      </c>
      <c r="N75" s="40">
        <f t="shared" si="14"/>
        <v>65.924</v>
      </c>
      <c r="O75" s="9" t="s">
        <v>22</v>
      </c>
    </row>
    <row r="76" ht="30" customHeight="1" spans="1:15">
      <c r="A76" s="13"/>
      <c r="B76" s="13" t="s">
        <v>93</v>
      </c>
      <c r="C76" s="13" t="s">
        <v>49</v>
      </c>
      <c r="D76" s="46"/>
      <c r="E76" s="11" t="s">
        <v>104</v>
      </c>
      <c r="F76" s="11" t="s">
        <v>20</v>
      </c>
      <c r="G76" s="12">
        <v>0</v>
      </c>
      <c r="H76" s="12">
        <v>46</v>
      </c>
      <c r="I76" s="43">
        <f t="shared" si="15"/>
        <v>46</v>
      </c>
      <c r="J76" s="43">
        <v>73.6</v>
      </c>
      <c r="K76" s="43">
        <v>19.6</v>
      </c>
      <c r="L76" s="69">
        <f t="shared" si="16"/>
        <v>71.12</v>
      </c>
      <c r="M76" s="43" t="s">
        <v>21</v>
      </c>
      <c r="N76" s="43">
        <f t="shared" si="14"/>
        <v>61.072</v>
      </c>
      <c r="O76" s="11" t="s">
        <v>25</v>
      </c>
    </row>
    <row r="77" ht="30" customHeight="1" spans="1:15">
      <c r="A77" s="13"/>
      <c r="B77" s="13" t="s">
        <v>93</v>
      </c>
      <c r="C77" s="13" t="s">
        <v>49</v>
      </c>
      <c r="D77" s="46"/>
      <c r="E77" s="11" t="s">
        <v>105</v>
      </c>
      <c r="F77" s="11" t="s">
        <v>24</v>
      </c>
      <c r="G77" s="12">
        <v>2.5</v>
      </c>
      <c r="H77" s="12">
        <v>38.5</v>
      </c>
      <c r="I77" s="43">
        <f t="shared" si="15"/>
        <v>41</v>
      </c>
      <c r="J77" s="43">
        <v>72.2</v>
      </c>
      <c r="K77" s="43">
        <v>21.6</v>
      </c>
      <c r="L77" s="69">
        <f t="shared" si="16"/>
        <v>72.14</v>
      </c>
      <c r="M77" s="43" t="s">
        <v>21</v>
      </c>
      <c r="N77" s="43">
        <f t="shared" si="14"/>
        <v>59.684</v>
      </c>
      <c r="O77" s="11" t="s">
        <v>25</v>
      </c>
    </row>
    <row r="78" ht="30" customHeight="1" spans="1:15">
      <c r="A78" s="13">
        <v>19</v>
      </c>
      <c r="B78" s="13" t="s">
        <v>93</v>
      </c>
      <c r="C78" s="13" t="s">
        <v>106</v>
      </c>
      <c r="D78" s="46">
        <v>1</v>
      </c>
      <c r="E78" s="9" t="s">
        <v>107</v>
      </c>
      <c r="F78" s="9" t="s">
        <v>20</v>
      </c>
      <c r="G78" s="10">
        <v>0</v>
      </c>
      <c r="H78" s="10">
        <v>45</v>
      </c>
      <c r="I78" s="40">
        <f t="shared" ref="I78:I80" si="17">G78+H78</f>
        <v>45</v>
      </c>
      <c r="J78" s="40">
        <v>82</v>
      </c>
      <c r="K78" s="40" t="s">
        <v>21</v>
      </c>
      <c r="L78" s="40">
        <f t="shared" si="10"/>
        <v>82</v>
      </c>
      <c r="M78" s="40" t="s">
        <v>21</v>
      </c>
      <c r="N78" s="40">
        <f t="shared" si="14"/>
        <v>67.2</v>
      </c>
      <c r="O78" s="9" t="s">
        <v>22</v>
      </c>
    </row>
    <row r="79" ht="30" customHeight="1" spans="1:15">
      <c r="A79" s="13"/>
      <c r="B79" s="13" t="s">
        <v>93</v>
      </c>
      <c r="C79" s="13" t="s">
        <v>106</v>
      </c>
      <c r="D79" s="46"/>
      <c r="E79" s="11" t="s">
        <v>108</v>
      </c>
      <c r="F79" s="11" t="s">
        <v>20</v>
      </c>
      <c r="G79" s="12">
        <v>0</v>
      </c>
      <c r="H79" s="12">
        <v>45</v>
      </c>
      <c r="I79" s="43">
        <f t="shared" si="17"/>
        <v>45</v>
      </c>
      <c r="J79" s="43">
        <v>81.1</v>
      </c>
      <c r="K79" s="43" t="s">
        <v>21</v>
      </c>
      <c r="L79" s="43">
        <f t="shared" si="10"/>
        <v>81.1</v>
      </c>
      <c r="M79" s="43" t="s">
        <v>21</v>
      </c>
      <c r="N79" s="43">
        <f t="shared" si="14"/>
        <v>66.66</v>
      </c>
      <c r="O79" s="11" t="s">
        <v>25</v>
      </c>
    </row>
    <row r="80" ht="30" customHeight="1" spans="1:15">
      <c r="A80" s="13"/>
      <c r="B80" s="13" t="s">
        <v>93</v>
      </c>
      <c r="C80" s="13" t="s">
        <v>106</v>
      </c>
      <c r="D80" s="46"/>
      <c r="E80" s="11" t="s">
        <v>109</v>
      </c>
      <c r="F80" s="11" t="s">
        <v>20</v>
      </c>
      <c r="G80" s="12">
        <v>0</v>
      </c>
      <c r="H80" s="12">
        <v>43.5</v>
      </c>
      <c r="I80" s="43">
        <f t="shared" si="17"/>
        <v>43.5</v>
      </c>
      <c r="J80" s="43">
        <v>80.9</v>
      </c>
      <c r="K80" s="43" t="s">
        <v>21</v>
      </c>
      <c r="L80" s="43">
        <f t="shared" si="10"/>
        <v>80.9</v>
      </c>
      <c r="M80" s="43" t="s">
        <v>21</v>
      </c>
      <c r="N80" s="43">
        <f t="shared" si="14"/>
        <v>65.94</v>
      </c>
      <c r="O80" s="11" t="s">
        <v>25</v>
      </c>
    </row>
    <row r="81" ht="30" customHeight="1" spans="1:15">
      <c r="A81" s="47">
        <v>20</v>
      </c>
      <c r="B81" s="47" t="s">
        <v>110</v>
      </c>
      <c r="C81" s="47" t="s">
        <v>27</v>
      </c>
      <c r="D81" s="47">
        <v>2</v>
      </c>
      <c r="E81" s="9" t="s">
        <v>111</v>
      </c>
      <c r="F81" s="9" t="s">
        <v>20</v>
      </c>
      <c r="G81" s="10">
        <v>0</v>
      </c>
      <c r="H81" s="10">
        <v>42.5</v>
      </c>
      <c r="I81" s="40">
        <f t="shared" ref="I81:I85" si="18">G81+H81</f>
        <v>42.5</v>
      </c>
      <c r="J81" s="40">
        <v>86.2</v>
      </c>
      <c r="K81" s="40">
        <v>13</v>
      </c>
      <c r="L81" s="40">
        <f>J81*0.7+K81</f>
        <v>73.34</v>
      </c>
      <c r="M81" s="40" t="s">
        <v>21</v>
      </c>
      <c r="N81" s="40">
        <f t="shared" si="14"/>
        <v>61.004</v>
      </c>
      <c r="O81" s="9" t="s">
        <v>22</v>
      </c>
    </row>
    <row r="82" ht="30" customHeight="1" spans="1:15">
      <c r="A82" s="49"/>
      <c r="B82" s="49" t="s">
        <v>110</v>
      </c>
      <c r="C82" s="49" t="s">
        <v>27</v>
      </c>
      <c r="D82" s="61"/>
      <c r="E82" s="9" t="s">
        <v>112</v>
      </c>
      <c r="F82" s="9" t="s">
        <v>20</v>
      </c>
      <c r="G82" s="10">
        <v>0</v>
      </c>
      <c r="H82" s="10">
        <v>26</v>
      </c>
      <c r="I82" s="40">
        <f t="shared" si="18"/>
        <v>26</v>
      </c>
      <c r="J82" s="40">
        <v>77.54</v>
      </c>
      <c r="K82" s="40">
        <v>20</v>
      </c>
      <c r="L82" s="40">
        <f>J82*0.7+K82</f>
        <v>74.278</v>
      </c>
      <c r="M82" s="40" t="s">
        <v>21</v>
      </c>
      <c r="N82" s="40">
        <f t="shared" si="14"/>
        <v>54.9668</v>
      </c>
      <c r="O82" s="9" t="s">
        <v>22</v>
      </c>
    </row>
    <row r="83" ht="30" customHeight="1" spans="1:15">
      <c r="A83" s="49"/>
      <c r="B83" s="49" t="s">
        <v>110</v>
      </c>
      <c r="C83" s="49" t="s">
        <v>27</v>
      </c>
      <c r="D83" s="61"/>
      <c r="E83" s="11" t="s">
        <v>113</v>
      </c>
      <c r="F83" s="11" t="s">
        <v>24</v>
      </c>
      <c r="G83" s="12">
        <v>2.5</v>
      </c>
      <c r="H83" s="12">
        <v>34.5</v>
      </c>
      <c r="I83" s="43">
        <f t="shared" si="18"/>
        <v>37</v>
      </c>
      <c r="J83" s="43">
        <v>82.76</v>
      </c>
      <c r="K83" s="43">
        <v>8</v>
      </c>
      <c r="L83" s="69">
        <f>J83*0.7+K83</f>
        <v>65.932</v>
      </c>
      <c r="M83" s="43" t="s">
        <v>21</v>
      </c>
      <c r="N83" s="43">
        <f t="shared" si="14"/>
        <v>54.3592</v>
      </c>
      <c r="O83" s="13" t="s">
        <v>25</v>
      </c>
    </row>
    <row r="84" ht="30" customHeight="1" spans="1:15">
      <c r="A84" s="49"/>
      <c r="B84" s="49" t="s">
        <v>110</v>
      </c>
      <c r="C84" s="49" t="s">
        <v>27</v>
      </c>
      <c r="D84" s="61"/>
      <c r="E84" s="11" t="s">
        <v>114</v>
      </c>
      <c r="F84" s="11" t="s">
        <v>20</v>
      </c>
      <c r="G84" s="12">
        <v>0</v>
      </c>
      <c r="H84" s="12">
        <v>25</v>
      </c>
      <c r="I84" s="43">
        <f t="shared" si="18"/>
        <v>25</v>
      </c>
      <c r="J84" s="43">
        <v>76.66</v>
      </c>
      <c r="K84" s="43">
        <v>18</v>
      </c>
      <c r="L84" s="69">
        <f>J84*0.7+K84</f>
        <v>71.662</v>
      </c>
      <c r="M84" s="43" t="s">
        <v>21</v>
      </c>
      <c r="N84" s="43">
        <f t="shared" si="14"/>
        <v>52.9972</v>
      </c>
      <c r="O84" s="13" t="s">
        <v>25</v>
      </c>
    </row>
    <row r="85" ht="30" customHeight="1" spans="1:15">
      <c r="A85" s="49"/>
      <c r="B85" s="49" t="s">
        <v>110</v>
      </c>
      <c r="C85" s="49" t="s">
        <v>27</v>
      </c>
      <c r="D85" s="61"/>
      <c r="E85" s="11" t="s">
        <v>115</v>
      </c>
      <c r="F85" s="11" t="s">
        <v>20</v>
      </c>
      <c r="G85" s="12">
        <v>0</v>
      </c>
      <c r="H85" s="12">
        <v>17</v>
      </c>
      <c r="I85" s="43">
        <f t="shared" si="18"/>
        <v>17</v>
      </c>
      <c r="J85" s="43">
        <v>64.14</v>
      </c>
      <c r="K85" s="43">
        <v>13</v>
      </c>
      <c r="L85" s="69">
        <f>J85*0.7+K85</f>
        <v>57.898</v>
      </c>
      <c r="M85" s="43" t="s">
        <v>21</v>
      </c>
      <c r="N85" s="43">
        <f t="shared" si="14"/>
        <v>41.5388</v>
      </c>
      <c r="O85" s="11" t="s">
        <v>25</v>
      </c>
    </row>
    <row r="86" ht="30" customHeight="1" spans="1:15">
      <c r="A86" s="13">
        <v>21</v>
      </c>
      <c r="B86" s="13" t="s">
        <v>110</v>
      </c>
      <c r="C86" s="13" t="s">
        <v>106</v>
      </c>
      <c r="D86" s="46">
        <v>1</v>
      </c>
      <c r="E86" s="9" t="s">
        <v>116</v>
      </c>
      <c r="F86" s="9" t="s">
        <v>20</v>
      </c>
      <c r="G86" s="10">
        <v>0</v>
      </c>
      <c r="H86" s="10">
        <v>47</v>
      </c>
      <c r="I86" s="40">
        <f t="shared" ref="I86:I104" si="19">G86+H86</f>
        <v>47</v>
      </c>
      <c r="J86" s="40">
        <v>86.2</v>
      </c>
      <c r="K86" s="40" t="s">
        <v>21</v>
      </c>
      <c r="L86" s="40">
        <f t="shared" si="10"/>
        <v>86.2</v>
      </c>
      <c r="M86" s="40" t="s">
        <v>21</v>
      </c>
      <c r="N86" s="40">
        <f t="shared" si="14"/>
        <v>70.52</v>
      </c>
      <c r="O86" s="9" t="s">
        <v>22</v>
      </c>
    </row>
    <row r="87" ht="30" customHeight="1" spans="1:15">
      <c r="A87" s="13"/>
      <c r="B87" s="13" t="s">
        <v>110</v>
      </c>
      <c r="C87" s="13" t="s">
        <v>106</v>
      </c>
      <c r="D87" s="46"/>
      <c r="E87" s="11" t="s">
        <v>117</v>
      </c>
      <c r="F87" s="11" t="s">
        <v>20</v>
      </c>
      <c r="G87" s="12">
        <v>0</v>
      </c>
      <c r="H87" s="12">
        <v>46.5</v>
      </c>
      <c r="I87" s="43">
        <f t="shared" si="19"/>
        <v>46.5</v>
      </c>
      <c r="J87" s="43">
        <v>83.7</v>
      </c>
      <c r="K87" s="43" t="s">
        <v>21</v>
      </c>
      <c r="L87" s="43">
        <f t="shared" si="10"/>
        <v>83.7</v>
      </c>
      <c r="M87" s="43" t="s">
        <v>21</v>
      </c>
      <c r="N87" s="43">
        <f t="shared" si="14"/>
        <v>68.82</v>
      </c>
      <c r="O87" s="11" t="s">
        <v>25</v>
      </c>
    </row>
    <row r="88" ht="30" customHeight="1" spans="1:15">
      <c r="A88" s="13"/>
      <c r="B88" s="13" t="s">
        <v>110</v>
      </c>
      <c r="C88" s="13" t="s">
        <v>106</v>
      </c>
      <c r="D88" s="46"/>
      <c r="E88" s="11" t="s">
        <v>118</v>
      </c>
      <c r="F88" s="11" t="s">
        <v>20</v>
      </c>
      <c r="G88" s="12">
        <v>0</v>
      </c>
      <c r="H88" s="12">
        <v>46</v>
      </c>
      <c r="I88" s="43">
        <f t="shared" si="19"/>
        <v>46</v>
      </c>
      <c r="J88" s="43">
        <v>81</v>
      </c>
      <c r="K88" s="43" t="s">
        <v>21</v>
      </c>
      <c r="L88" s="43">
        <f t="shared" si="10"/>
        <v>81</v>
      </c>
      <c r="M88" s="43" t="s">
        <v>21</v>
      </c>
      <c r="N88" s="43">
        <f t="shared" si="14"/>
        <v>67</v>
      </c>
      <c r="O88" s="11" t="s">
        <v>25</v>
      </c>
    </row>
    <row r="89" ht="30" customHeight="1" spans="1:15">
      <c r="A89" s="8">
        <v>22</v>
      </c>
      <c r="B89" s="8" t="s">
        <v>119</v>
      </c>
      <c r="C89" s="8" t="s">
        <v>36</v>
      </c>
      <c r="D89" s="62">
        <v>1</v>
      </c>
      <c r="E89" s="9" t="s">
        <v>120</v>
      </c>
      <c r="F89" s="9" t="s">
        <v>20</v>
      </c>
      <c r="G89" s="10">
        <v>0</v>
      </c>
      <c r="H89" s="10">
        <v>50</v>
      </c>
      <c r="I89" s="40">
        <f t="shared" si="19"/>
        <v>50</v>
      </c>
      <c r="J89" s="40">
        <v>80.6</v>
      </c>
      <c r="K89" s="40" t="s">
        <v>21</v>
      </c>
      <c r="L89" s="40">
        <f t="shared" si="10"/>
        <v>80.6</v>
      </c>
      <c r="M89" s="40" t="s">
        <v>21</v>
      </c>
      <c r="N89" s="40">
        <f t="shared" si="14"/>
        <v>68.36</v>
      </c>
      <c r="O89" s="9" t="s">
        <v>22</v>
      </c>
    </row>
    <row r="90" ht="30" customHeight="1" spans="1:15">
      <c r="A90" s="8"/>
      <c r="B90" s="8" t="s">
        <v>119</v>
      </c>
      <c r="C90" s="8" t="s">
        <v>36</v>
      </c>
      <c r="D90" s="62"/>
      <c r="E90" s="11" t="s">
        <v>121</v>
      </c>
      <c r="F90" s="11" t="s">
        <v>20</v>
      </c>
      <c r="G90" s="12">
        <v>0</v>
      </c>
      <c r="H90" s="12">
        <v>40.5</v>
      </c>
      <c r="I90" s="43">
        <f t="shared" si="19"/>
        <v>40.5</v>
      </c>
      <c r="J90" s="43">
        <v>86.8</v>
      </c>
      <c r="K90" s="43" t="s">
        <v>21</v>
      </c>
      <c r="L90" s="43">
        <f t="shared" si="10"/>
        <v>86.8</v>
      </c>
      <c r="M90" s="43" t="s">
        <v>21</v>
      </c>
      <c r="N90" s="43">
        <f t="shared" si="14"/>
        <v>68.28</v>
      </c>
      <c r="O90" s="11" t="s">
        <v>25</v>
      </c>
    </row>
    <row r="91" ht="30" customHeight="1" spans="1:15">
      <c r="A91" s="37">
        <v>23</v>
      </c>
      <c r="B91" s="37" t="s">
        <v>122</v>
      </c>
      <c r="C91" s="37" t="s">
        <v>36</v>
      </c>
      <c r="D91" s="38">
        <v>2</v>
      </c>
      <c r="E91" s="9" t="s">
        <v>123</v>
      </c>
      <c r="F91" s="9" t="s">
        <v>20</v>
      </c>
      <c r="G91" s="10">
        <v>0</v>
      </c>
      <c r="H91" s="10">
        <v>64</v>
      </c>
      <c r="I91" s="40">
        <f t="shared" si="19"/>
        <v>64</v>
      </c>
      <c r="J91" s="40">
        <v>89.8</v>
      </c>
      <c r="K91" s="40" t="s">
        <v>21</v>
      </c>
      <c r="L91" s="40">
        <f t="shared" si="10"/>
        <v>89.8</v>
      </c>
      <c r="M91" s="40" t="s">
        <v>21</v>
      </c>
      <c r="N91" s="40">
        <f t="shared" si="14"/>
        <v>79.48</v>
      </c>
      <c r="O91" s="9" t="s">
        <v>22</v>
      </c>
    </row>
    <row r="92" ht="30" customHeight="1" spans="1:15">
      <c r="A92" s="41"/>
      <c r="B92" s="41" t="s">
        <v>122</v>
      </c>
      <c r="C92" s="41" t="s">
        <v>36</v>
      </c>
      <c r="D92" s="42"/>
      <c r="E92" s="9" t="s">
        <v>124</v>
      </c>
      <c r="F92" s="9" t="s">
        <v>20</v>
      </c>
      <c r="G92" s="10">
        <v>0</v>
      </c>
      <c r="H92" s="10">
        <v>61</v>
      </c>
      <c r="I92" s="40">
        <f t="shared" si="19"/>
        <v>61</v>
      </c>
      <c r="J92" s="40">
        <v>86.8</v>
      </c>
      <c r="K92" s="40" t="s">
        <v>21</v>
      </c>
      <c r="L92" s="40">
        <f t="shared" si="10"/>
        <v>86.8</v>
      </c>
      <c r="M92" s="40" t="s">
        <v>21</v>
      </c>
      <c r="N92" s="40">
        <f t="shared" si="14"/>
        <v>76.48</v>
      </c>
      <c r="O92" s="9" t="s">
        <v>22</v>
      </c>
    </row>
    <row r="93" ht="30" customHeight="1" spans="1:15">
      <c r="A93" s="41"/>
      <c r="B93" s="41" t="s">
        <v>122</v>
      </c>
      <c r="C93" s="41" t="s">
        <v>36</v>
      </c>
      <c r="D93" s="42"/>
      <c r="E93" s="11" t="s">
        <v>125</v>
      </c>
      <c r="F93" s="11" t="s">
        <v>20</v>
      </c>
      <c r="G93" s="12">
        <v>0</v>
      </c>
      <c r="H93" s="12">
        <v>61.5</v>
      </c>
      <c r="I93" s="43">
        <f t="shared" si="19"/>
        <v>61.5</v>
      </c>
      <c r="J93" s="43">
        <v>73.4</v>
      </c>
      <c r="K93" s="43" t="s">
        <v>21</v>
      </c>
      <c r="L93" s="43">
        <f t="shared" si="10"/>
        <v>73.4</v>
      </c>
      <c r="M93" s="43" t="s">
        <v>21</v>
      </c>
      <c r="N93" s="43">
        <f t="shared" si="14"/>
        <v>68.64</v>
      </c>
      <c r="O93" s="11" t="s">
        <v>25</v>
      </c>
    </row>
    <row r="94" ht="30" customHeight="1" spans="1:15">
      <c r="A94" s="41"/>
      <c r="B94" s="41" t="s">
        <v>122</v>
      </c>
      <c r="C94" s="41" t="s">
        <v>36</v>
      </c>
      <c r="D94" s="42"/>
      <c r="E94" s="11" t="s">
        <v>126</v>
      </c>
      <c r="F94" s="11" t="s">
        <v>20</v>
      </c>
      <c r="G94" s="12">
        <v>0</v>
      </c>
      <c r="H94" s="12">
        <v>50</v>
      </c>
      <c r="I94" s="43">
        <f t="shared" si="19"/>
        <v>50</v>
      </c>
      <c r="J94" s="43">
        <v>79.8</v>
      </c>
      <c r="K94" s="43" t="s">
        <v>21</v>
      </c>
      <c r="L94" s="43">
        <f t="shared" si="10"/>
        <v>79.8</v>
      </c>
      <c r="M94" s="43" t="s">
        <v>21</v>
      </c>
      <c r="N94" s="43">
        <f t="shared" si="14"/>
        <v>67.88</v>
      </c>
      <c r="O94" s="11" t="s">
        <v>25</v>
      </c>
    </row>
    <row r="95" ht="30" customHeight="1" spans="1:15">
      <c r="A95" s="41"/>
      <c r="B95" s="41" t="s">
        <v>122</v>
      </c>
      <c r="C95" s="41" t="s">
        <v>36</v>
      </c>
      <c r="D95" s="42"/>
      <c r="E95" s="11" t="s">
        <v>127</v>
      </c>
      <c r="F95" s="11" t="s">
        <v>20</v>
      </c>
      <c r="G95" s="12">
        <v>0</v>
      </c>
      <c r="H95" s="12">
        <v>52</v>
      </c>
      <c r="I95" s="43">
        <f t="shared" si="19"/>
        <v>52</v>
      </c>
      <c r="J95" s="43">
        <v>75</v>
      </c>
      <c r="K95" s="43" t="s">
        <v>21</v>
      </c>
      <c r="L95" s="43">
        <f t="shared" si="10"/>
        <v>75</v>
      </c>
      <c r="M95" s="43" t="s">
        <v>21</v>
      </c>
      <c r="N95" s="43">
        <f t="shared" si="14"/>
        <v>65.8</v>
      </c>
      <c r="O95" s="11" t="s">
        <v>25</v>
      </c>
    </row>
    <row r="96" ht="30" customHeight="1" spans="1:15">
      <c r="A96" s="44"/>
      <c r="B96" s="44" t="s">
        <v>122</v>
      </c>
      <c r="C96" s="44" t="s">
        <v>36</v>
      </c>
      <c r="D96" s="45"/>
      <c r="E96" s="11" t="s">
        <v>128</v>
      </c>
      <c r="F96" s="11" t="s">
        <v>20</v>
      </c>
      <c r="G96" s="12">
        <v>0</v>
      </c>
      <c r="H96" s="12">
        <v>49.5</v>
      </c>
      <c r="I96" s="43">
        <f t="shared" si="19"/>
        <v>49.5</v>
      </c>
      <c r="J96" s="43" t="s">
        <v>34</v>
      </c>
      <c r="K96" s="43" t="s">
        <v>34</v>
      </c>
      <c r="L96" s="43" t="str">
        <f t="shared" si="10"/>
        <v>缺考</v>
      </c>
      <c r="M96" s="43" t="s">
        <v>34</v>
      </c>
      <c r="N96" s="43" t="s">
        <v>34</v>
      </c>
      <c r="O96" s="11" t="s">
        <v>25</v>
      </c>
    </row>
    <row r="97" ht="30" customHeight="1" spans="1:15">
      <c r="A97" s="37">
        <v>24</v>
      </c>
      <c r="B97" s="37" t="s">
        <v>122</v>
      </c>
      <c r="C97" s="37" t="s">
        <v>56</v>
      </c>
      <c r="D97" s="38">
        <v>2</v>
      </c>
      <c r="E97" s="9" t="s">
        <v>129</v>
      </c>
      <c r="F97" s="9" t="s">
        <v>20</v>
      </c>
      <c r="G97" s="10">
        <v>0</v>
      </c>
      <c r="H97" s="10">
        <v>38</v>
      </c>
      <c r="I97" s="40">
        <f t="shared" si="19"/>
        <v>38</v>
      </c>
      <c r="J97" s="40">
        <v>84.3</v>
      </c>
      <c r="K97" s="40" t="s">
        <v>21</v>
      </c>
      <c r="L97" s="40">
        <f t="shared" si="10"/>
        <v>84.3</v>
      </c>
      <c r="M97" s="40" t="s">
        <v>21</v>
      </c>
      <c r="N97" s="40">
        <f>I97*0.4+L97*0.6</f>
        <v>65.78</v>
      </c>
      <c r="O97" s="9" t="s">
        <v>22</v>
      </c>
    </row>
    <row r="98" ht="30" customHeight="1" spans="1:15">
      <c r="A98" s="41"/>
      <c r="B98" s="41" t="s">
        <v>122</v>
      </c>
      <c r="C98" s="41" t="s">
        <v>56</v>
      </c>
      <c r="D98" s="42"/>
      <c r="E98" s="9" t="s">
        <v>130</v>
      </c>
      <c r="F98" s="9" t="s">
        <v>20</v>
      </c>
      <c r="G98" s="10">
        <v>0</v>
      </c>
      <c r="H98" s="10">
        <v>38</v>
      </c>
      <c r="I98" s="40">
        <f t="shared" si="19"/>
        <v>38</v>
      </c>
      <c r="J98" s="40">
        <v>77.3</v>
      </c>
      <c r="K98" s="40" t="s">
        <v>21</v>
      </c>
      <c r="L98" s="40">
        <f t="shared" si="10"/>
        <v>77.3</v>
      </c>
      <c r="M98" s="40" t="s">
        <v>21</v>
      </c>
      <c r="N98" s="40">
        <f>I98*0.4+L98*0.6</f>
        <v>61.58</v>
      </c>
      <c r="O98" s="9" t="s">
        <v>22</v>
      </c>
    </row>
    <row r="99" ht="30" customHeight="1" spans="1:15">
      <c r="A99" s="41"/>
      <c r="B99" s="41" t="s">
        <v>122</v>
      </c>
      <c r="C99" s="41" t="s">
        <v>56</v>
      </c>
      <c r="D99" s="42"/>
      <c r="E99" s="11" t="s">
        <v>131</v>
      </c>
      <c r="F99" s="11" t="s">
        <v>20</v>
      </c>
      <c r="G99" s="12">
        <v>0</v>
      </c>
      <c r="H99" s="12">
        <v>25.5</v>
      </c>
      <c r="I99" s="43">
        <f t="shared" si="19"/>
        <v>25.5</v>
      </c>
      <c r="J99" s="43">
        <v>81.92</v>
      </c>
      <c r="K99" s="43" t="s">
        <v>21</v>
      </c>
      <c r="L99" s="43">
        <f t="shared" si="10"/>
        <v>81.92</v>
      </c>
      <c r="M99" s="43" t="s">
        <v>21</v>
      </c>
      <c r="N99" s="43">
        <f>I99*0.4+L99*0.6</f>
        <v>59.352</v>
      </c>
      <c r="O99" s="11" t="s">
        <v>25</v>
      </c>
    </row>
    <row r="100" ht="30" customHeight="1" spans="1:15">
      <c r="A100" s="41"/>
      <c r="B100" s="41" t="s">
        <v>122</v>
      </c>
      <c r="C100" s="41" t="s">
        <v>56</v>
      </c>
      <c r="D100" s="42"/>
      <c r="E100" s="11" t="s">
        <v>132</v>
      </c>
      <c r="F100" s="11" t="s">
        <v>20</v>
      </c>
      <c r="G100" s="12">
        <v>0</v>
      </c>
      <c r="H100" s="12">
        <v>25.5</v>
      </c>
      <c r="I100" s="43">
        <f t="shared" si="19"/>
        <v>25.5</v>
      </c>
      <c r="J100" s="43">
        <v>81.3</v>
      </c>
      <c r="K100" s="43" t="s">
        <v>21</v>
      </c>
      <c r="L100" s="43">
        <f t="shared" ref="L100:L163" si="20">J100</f>
        <v>81.3</v>
      </c>
      <c r="M100" s="43" t="s">
        <v>21</v>
      </c>
      <c r="N100" s="43">
        <f>I100*0.4+L100*0.6</f>
        <v>58.98</v>
      </c>
      <c r="O100" s="11" t="s">
        <v>25</v>
      </c>
    </row>
    <row r="101" ht="30" customHeight="1" spans="1:15">
      <c r="A101" s="41"/>
      <c r="B101" s="41" t="s">
        <v>122</v>
      </c>
      <c r="C101" s="41" t="s">
        <v>56</v>
      </c>
      <c r="D101" s="42"/>
      <c r="E101" s="11" t="s">
        <v>133</v>
      </c>
      <c r="F101" s="11" t="s">
        <v>20</v>
      </c>
      <c r="G101" s="12">
        <v>0</v>
      </c>
      <c r="H101" s="12">
        <v>19</v>
      </c>
      <c r="I101" s="43">
        <f t="shared" si="19"/>
        <v>19</v>
      </c>
      <c r="J101" s="43">
        <v>75.8</v>
      </c>
      <c r="K101" s="43" t="s">
        <v>21</v>
      </c>
      <c r="L101" s="43">
        <f t="shared" si="20"/>
        <v>75.8</v>
      </c>
      <c r="M101" s="43" t="s">
        <v>21</v>
      </c>
      <c r="N101" s="43">
        <f>I101*0.4+L101*0.6</f>
        <v>53.08</v>
      </c>
      <c r="O101" s="11" t="s">
        <v>25</v>
      </c>
    </row>
    <row r="102" ht="30" customHeight="1" spans="1:15">
      <c r="A102" s="44"/>
      <c r="B102" s="44" t="s">
        <v>122</v>
      </c>
      <c r="C102" s="44" t="s">
        <v>56</v>
      </c>
      <c r="D102" s="45"/>
      <c r="E102" s="11" t="s">
        <v>134</v>
      </c>
      <c r="F102" s="11" t="s">
        <v>20</v>
      </c>
      <c r="G102" s="12">
        <v>0</v>
      </c>
      <c r="H102" s="12">
        <v>53</v>
      </c>
      <c r="I102" s="43">
        <f t="shared" si="19"/>
        <v>53</v>
      </c>
      <c r="J102" s="43" t="s">
        <v>34</v>
      </c>
      <c r="K102" s="43" t="s">
        <v>34</v>
      </c>
      <c r="L102" s="43" t="str">
        <f t="shared" si="20"/>
        <v>缺考</v>
      </c>
      <c r="M102" s="43" t="s">
        <v>34</v>
      </c>
      <c r="N102" s="43" t="s">
        <v>34</v>
      </c>
      <c r="O102" s="11" t="s">
        <v>25</v>
      </c>
    </row>
    <row r="103" ht="30" customHeight="1" spans="1:15">
      <c r="A103" s="37">
        <v>25</v>
      </c>
      <c r="B103" s="37" t="s">
        <v>122</v>
      </c>
      <c r="C103" s="37" t="s">
        <v>135</v>
      </c>
      <c r="D103" s="38">
        <v>1</v>
      </c>
      <c r="E103" s="9" t="s">
        <v>136</v>
      </c>
      <c r="F103" s="9" t="s">
        <v>24</v>
      </c>
      <c r="G103" s="10">
        <v>2.5</v>
      </c>
      <c r="H103" s="10">
        <v>67</v>
      </c>
      <c r="I103" s="40">
        <f t="shared" si="19"/>
        <v>69.5</v>
      </c>
      <c r="J103" s="40">
        <v>90.2</v>
      </c>
      <c r="K103" s="40" t="s">
        <v>21</v>
      </c>
      <c r="L103" s="40">
        <f t="shared" si="20"/>
        <v>90.2</v>
      </c>
      <c r="M103" s="40" t="s">
        <v>21</v>
      </c>
      <c r="N103" s="40">
        <f>I103*0.4+L103*0.6</f>
        <v>81.92</v>
      </c>
      <c r="O103" s="9" t="s">
        <v>22</v>
      </c>
    </row>
    <row r="104" ht="30" customHeight="1" spans="1:15">
      <c r="A104" s="41"/>
      <c r="B104" s="41" t="s">
        <v>122</v>
      </c>
      <c r="C104" s="41" t="s">
        <v>135</v>
      </c>
      <c r="D104" s="42"/>
      <c r="E104" s="11" t="s">
        <v>137</v>
      </c>
      <c r="F104" s="11" t="s">
        <v>20</v>
      </c>
      <c r="G104" s="12">
        <v>0</v>
      </c>
      <c r="H104" s="12">
        <v>73.5</v>
      </c>
      <c r="I104" s="43">
        <f t="shared" si="19"/>
        <v>73.5</v>
      </c>
      <c r="J104" s="43">
        <v>85.8</v>
      </c>
      <c r="K104" s="43" t="s">
        <v>21</v>
      </c>
      <c r="L104" s="43">
        <f t="shared" si="20"/>
        <v>85.8</v>
      </c>
      <c r="M104" s="43" t="s">
        <v>21</v>
      </c>
      <c r="N104" s="43">
        <f>I104*0.4+L104*0.6</f>
        <v>80.88</v>
      </c>
      <c r="O104" s="11" t="s">
        <v>25</v>
      </c>
    </row>
    <row r="105" ht="30" customHeight="1" spans="1:15">
      <c r="A105" s="44"/>
      <c r="B105" s="44" t="s">
        <v>122</v>
      </c>
      <c r="C105" s="44" t="s">
        <v>135</v>
      </c>
      <c r="D105" s="45"/>
      <c r="E105" s="11" t="s">
        <v>138</v>
      </c>
      <c r="F105" s="11" t="s">
        <v>20</v>
      </c>
      <c r="G105" s="12">
        <v>0</v>
      </c>
      <c r="H105" s="12">
        <v>65</v>
      </c>
      <c r="I105" s="43">
        <f t="shared" ref="I103:I105" si="21">G105+H105</f>
        <v>65</v>
      </c>
      <c r="J105" s="43">
        <v>85.9</v>
      </c>
      <c r="K105" s="43" t="s">
        <v>21</v>
      </c>
      <c r="L105" s="43">
        <f t="shared" si="20"/>
        <v>85.9</v>
      </c>
      <c r="M105" s="43" t="s">
        <v>21</v>
      </c>
      <c r="N105" s="43">
        <f t="shared" ref="N103:N132" si="22">I105*0.4+L105*0.6</f>
        <v>77.54</v>
      </c>
      <c r="O105" s="11" t="s">
        <v>25</v>
      </c>
    </row>
    <row r="106" ht="30" customHeight="1" spans="1:15">
      <c r="A106" s="60">
        <v>26</v>
      </c>
      <c r="B106" s="60" t="s">
        <v>139</v>
      </c>
      <c r="C106" s="60" t="s">
        <v>36</v>
      </c>
      <c r="D106" s="48">
        <v>1</v>
      </c>
      <c r="E106" s="9" t="s">
        <v>140</v>
      </c>
      <c r="F106" s="9" t="s">
        <v>20</v>
      </c>
      <c r="G106" s="10">
        <v>0</v>
      </c>
      <c r="H106" s="10">
        <v>43.5</v>
      </c>
      <c r="I106" s="40">
        <f t="shared" ref="I106:I118" si="23">G106+H106</f>
        <v>43.5</v>
      </c>
      <c r="J106" s="40">
        <v>79.6</v>
      </c>
      <c r="K106" s="40" t="s">
        <v>21</v>
      </c>
      <c r="L106" s="40">
        <f t="shared" si="20"/>
        <v>79.6</v>
      </c>
      <c r="M106" s="40" t="s">
        <v>21</v>
      </c>
      <c r="N106" s="40">
        <f t="shared" si="22"/>
        <v>65.16</v>
      </c>
      <c r="O106" s="9" t="s">
        <v>22</v>
      </c>
    </row>
    <row r="107" ht="30" customHeight="1" spans="1:15">
      <c r="A107" s="49"/>
      <c r="B107" s="49" t="s">
        <v>139</v>
      </c>
      <c r="C107" s="49" t="s">
        <v>36</v>
      </c>
      <c r="D107" s="50"/>
      <c r="E107" s="11" t="s">
        <v>141</v>
      </c>
      <c r="F107" s="11" t="s">
        <v>20</v>
      </c>
      <c r="G107" s="12">
        <v>0</v>
      </c>
      <c r="H107" s="12">
        <v>31</v>
      </c>
      <c r="I107" s="43">
        <f t="shared" si="23"/>
        <v>31</v>
      </c>
      <c r="J107" s="43">
        <v>84.8</v>
      </c>
      <c r="K107" s="43" t="s">
        <v>21</v>
      </c>
      <c r="L107" s="43">
        <f t="shared" si="20"/>
        <v>84.8</v>
      </c>
      <c r="M107" s="43" t="s">
        <v>21</v>
      </c>
      <c r="N107" s="43">
        <f t="shared" si="22"/>
        <v>63.28</v>
      </c>
      <c r="O107" s="11" t="s">
        <v>25</v>
      </c>
    </row>
    <row r="108" ht="30" customHeight="1" spans="1:15">
      <c r="A108" s="63"/>
      <c r="B108" s="63" t="s">
        <v>139</v>
      </c>
      <c r="C108" s="63" t="s">
        <v>36</v>
      </c>
      <c r="D108" s="64"/>
      <c r="E108" s="11" t="s">
        <v>142</v>
      </c>
      <c r="F108" s="11" t="s">
        <v>102</v>
      </c>
      <c r="G108" s="12">
        <v>0</v>
      </c>
      <c r="H108" s="12">
        <v>36</v>
      </c>
      <c r="I108" s="43">
        <f t="shared" si="23"/>
        <v>36</v>
      </c>
      <c r="J108" s="43">
        <v>74.4</v>
      </c>
      <c r="K108" s="43" t="s">
        <v>21</v>
      </c>
      <c r="L108" s="43">
        <f t="shared" si="20"/>
        <v>74.4</v>
      </c>
      <c r="M108" s="43" t="s">
        <v>21</v>
      </c>
      <c r="N108" s="43">
        <f t="shared" si="22"/>
        <v>59.04</v>
      </c>
      <c r="O108" s="11" t="s">
        <v>25</v>
      </c>
    </row>
    <row r="109" s="27" customFormat="1" ht="30" customHeight="1" spans="1:15">
      <c r="A109" s="65">
        <v>27</v>
      </c>
      <c r="B109" s="65" t="s">
        <v>143</v>
      </c>
      <c r="C109" s="65" t="s">
        <v>56</v>
      </c>
      <c r="D109" s="66">
        <v>1</v>
      </c>
      <c r="E109" s="67" t="s">
        <v>144</v>
      </c>
      <c r="F109" s="67" t="s">
        <v>20</v>
      </c>
      <c r="G109" s="68">
        <v>0</v>
      </c>
      <c r="H109" s="68">
        <v>23.5</v>
      </c>
      <c r="I109" s="68">
        <f t="shared" si="23"/>
        <v>23.5</v>
      </c>
      <c r="J109" s="68">
        <v>72.86</v>
      </c>
      <c r="K109" s="68" t="s">
        <v>21</v>
      </c>
      <c r="L109" s="68">
        <f t="shared" si="20"/>
        <v>72.86</v>
      </c>
      <c r="M109" s="68">
        <v>79.76</v>
      </c>
      <c r="N109" s="68">
        <f t="shared" si="22"/>
        <v>53.116</v>
      </c>
      <c r="O109" s="67" t="s">
        <v>25</v>
      </c>
    </row>
    <row r="110" ht="30" customHeight="1" spans="1:15">
      <c r="A110" s="13">
        <v>28</v>
      </c>
      <c r="B110" s="13" t="s">
        <v>145</v>
      </c>
      <c r="C110" s="13" t="s">
        <v>36</v>
      </c>
      <c r="D110" s="46">
        <v>1</v>
      </c>
      <c r="E110" s="9" t="s">
        <v>146</v>
      </c>
      <c r="F110" s="9" t="s">
        <v>24</v>
      </c>
      <c r="G110" s="10">
        <v>2.5</v>
      </c>
      <c r="H110" s="10">
        <v>57</v>
      </c>
      <c r="I110" s="40">
        <f t="shared" si="23"/>
        <v>59.5</v>
      </c>
      <c r="J110" s="40">
        <v>88.2</v>
      </c>
      <c r="K110" s="40" t="s">
        <v>21</v>
      </c>
      <c r="L110" s="40">
        <f t="shared" si="20"/>
        <v>88.2</v>
      </c>
      <c r="M110" s="40" t="s">
        <v>21</v>
      </c>
      <c r="N110" s="40">
        <f t="shared" si="22"/>
        <v>76.72</v>
      </c>
      <c r="O110" s="9" t="s">
        <v>22</v>
      </c>
    </row>
    <row r="111" ht="30" customHeight="1" spans="1:15">
      <c r="A111" s="13"/>
      <c r="B111" s="13" t="s">
        <v>145</v>
      </c>
      <c r="C111" s="13" t="s">
        <v>36</v>
      </c>
      <c r="D111" s="46"/>
      <c r="E111" s="11" t="s">
        <v>147</v>
      </c>
      <c r="F111" s="11" t="s">
        <v>24</v>
      </c>
      <c r="G111" s="12">
        <v>2.5</v>
      </c>
      <c r="H111" s="12">
        <v>48</v>
      </c>
      <c r="I111" s="43">
        <f t="shared" si="23"/>
        <v>50.5</v>
      </c>
      <c r="J111" s="43">
        <v>79.2</v>
      </c>
      <c r="K111" s="43" t="s">
        <v>21</v>
      </c>
      <c r="L111" s="43">
        <f t="shared" si="20"/>
        <v>79.2</v>
      </c>
      <c r="M111" s="43" t="s">
        <v>21</v>
      </c>
      <c r="N111" s="43">
        <f t="shared" si="22"/>
        <v>67.72</v>
      </c>
      <c r="O111" s="11" t="s">
        <v>25</v>
      </c>
    </row>
    <row r="112" ht="30" customHeight="1" spans="1:15">
      <c r="A112" s="13"/>
      <c r="B112" s="13" t="s">
        <v>145</v>
      </c>
      <c r="C112" s="13" t="s">
        <v>36</v>
      </c>
      <c r="D112" s="46"/>
      <c r="E112" s="11" t="s">
        <v>148</v>
      </c>
      <c r="F112" s="11" t="s">
        <v>20</v>
      </c>
      <c r="G112" s="12">
        <v>0</v>
      </c>
      <c r="H112" s="12">
        <v>47</v>
      </c>
      <c r="I112" s="43">
        <f t="shared" si="23"/>
        <v>47</v>
      </c>
      <c r="J112" s="43">
        <v>77.6</v>
      </c>
      <c r="K112" s="43" t="s">
        <v>21</v>
      </c>
      <c r="L112" s="43">
        <f t="shared" si="20"/>
        <v>77.6</v>
      </c>
      <c r="M112" s="43" t="s">
        <v>21</v>
      </c>
      <c r="N112" s="43">
        <f t="shared" si="22"/>
        <v>65.36</v>
      </c>
      <c r="O112" s="11" t="s">
        <v>25</v>
      </c>
    </row>
    <row r="113" ht="30" customHeight="1" spans="1:15">
      <c r="A113" s="37">
        <v>29</v>
      </c>
      <c r="B113" s="37" t="s">
        <v>149</v>
      </c>
      <c r="C113" s="37" t="s">
        <v>36</v>
      </c>
      <c r="D113" s="38">
        <v>2</v>
      </c>
      <c r="E113" s="9" t="s">
        <v>150</v>
      </c>
      <c r="F113" s="9" t="s">
        <v>20</v>
      </c>
      <c r="G113" s="10">
        <v>0</v>
      </c>
      <c r="H113" s="10">
        <v>46.5</v>
      </c>
      <c r="I113" s="40">
        <f t="shared" si="23"/>
        <v>46.5</v>
      </c>
      <c r="J113" s="40">
        <v>84.4</v>
      </c>
      <c r="K113" s="40" t="s">
        <v>21</v>
      </c>
      <c r="L113" s="40">
        <f t="shared" si="20"/>
        <v>84.4</v>
      </c>
      <c r="M113" s="40" t="s">
        <v>21</v>
      </c>
      <c r="N113" s="40">
        <f t="shared" si="22"/>
        <v>69.24</v>
      </c>
      <c r="O113" s="9" t="s">
        <v>22</v>
      </c>
    </row>
    <row r="114" ht="30" customHeight="1" spans="1:15">
      <c r="A114" s="41"/>
      <c r="B114" s="41" t="s">
        <v>149</v>
      </c>
      <c r="C114" s="41" t="s">
        <v>36</v>
      </c>
      <c r="D114" s="42"/>
      <c r="E114" s="9" t="s">
        <v>151</v>
      </c>
      <c r="F114" s="9" t="s">
        <v>102</v>
      </c>
      <c r="G114" s="10">
        <v>0</v>
      </c>
      <c r="H114" s="10">
        <v>43</v>
      </c>
      <c r="I114" s="40">
        <f t="shared" si="23"/>
        <v>43</v>
      </c>
      <c r="J114" s="40">
        <v>83.2</v>
      </c>
      <c r="K114" s="40" t="s">
        <v>21</v>
      </c>
      <c r="L114" s="40">
        <f t="shared" si="20"/>
        <v>83.2</v>
      </c>
      <c r="M114" s="40" t="s">
        <v>21</v>
      </c>
      <c r="N114" s="40">
        <f t="shared" si="22"/>
        <v>67.12</v>
      </c>
      <c r="O114" s="9" t="s">
        <v>22</v>
      </c>
    </row>
    <row r="115" ht="30" customHeight="1" spans="1:15">
      <c r="A115" s="41"/>
      <c r="B115" s="41" t="s">
        <v>149</v>
      </c>
      <c r="C115" s="41" t="s">
        <v>36</v>
      </c>
      <c r="D115" s="42"/>
      <c r="E115" s="11" t="s">
        <v>152</v>
      </c>
      <c r="F115" s="11" t="s">
        <v>20</v>
      </c>
      <c r="G115" s="12">
        <v>0</v>
      </c>
      <c r="H115" s="12">
        <v>48</v>
      </c>
      <c r="I115" s="43">
        <f t="shared" si="23"/>
        <v>48</v>
      </c>
      <c r="J115" s="43">
        <v>78.6</v>
      </c>
      <c r="K115" s="43" t="s">
        <v>21</v>
      </c>
      <c r="L115" s="43">
        <f t="shared" si="20"/>
        <v>78.6</v>
      </c>
      <c r="M115" s="43" t="s">
        <v>21</v>
      </c>
      <c r="N115" s="43">
        <f t="shared" si="22"/>
        <v>66.36</v>
      </c>
      <c r="O115" s="11" t="s">
        <v>25</v>
      </c>
    </row>
    <row r="116" ht="30" customHeight="1" spans="1:15">
      <c r="A116" s="41"/>
      <c r="B116" s="41" t="s">
        <v>149</v>
      </c>
      <c r="C116" s="41" t="s">
        <v>36</v>
      </c>
      <c r="D116" s="42"/>
      <c r="E116" s="11" t="s">
        <v>153</v>
      </c>
      <c r="F116" s="11" t="s">
        <v>24</v>
      </c>
      <c r="G116" s="12">
        <v>2.5</v>
      </c>
      <c r="H116" s="12">
        <v>36</v>
      </c>
      <c r="I116" s="43">
        <f t="shared" si="23"/>
        <v>38.5</v>
      </c>
      <c r="J116" s="43">
        <v>76.2</v>
      </c>
      <c r="K116" s="43" t="s">
        <v>21</v>
      </c>
      <c r="L116" s="43">
        <f t="shared" si="20"/>
        <v>76.2</v>
      </c>
      <c r="M116" s="43" t="s">
        <v>21</v>
      </c>
      <c r="N116" s="43">
        <f t="shared" si="22"/>
        <v>61.12</v>
      </c>
      <c r="O116" s="11" t="s">
        <v>25</v>
      </c>
    </row>
    <row r="117" ht="30" customHeight="1" spans="1:15">
      <c r="A117" s="41"/>
      <c r="B117" s="41" t="s">
        <v>149</v>
      </c>
      <c r="C117" s="41" t="s">
        <v>36</v>
      </c>
      <c r="D117" s="42"/>
      <c r="E117" s="11" t="s">
        <v>154</v>
      </c>
      <c r="F117" s="11" t="s">
        <v>20</v>
      </c>
      <c r="G117" s="12">
        <v>0</v>
      </c>
      <c r="H117" s="12">
        <v>44.5</v>
      </c>
      <c r="I117" s="43">
        <f t="shared" si="23"/>
        <v>44.5</v>
      </c>
      <c r="J117" s="43" t="s">
        <v>34</v>
      </c>
      <c r="K117" s="43" t="s">
        <v>34</v>
      </c>
      <c r="L117" s="43" t="str">
        <f t="shared" si="20"/>
        <v>缺考</v>
      </c>
      <c r="M117" s="43" t="s">
        <v>34</v>
      </c>
      <c r="N117" s="43" t="s">
        <v>34</v>
      </c>
      <c r="O117" s="11" t="s">
        <v>25</v>
      </c>
    </row>
    <row r="118" ht="30" customHeight="1" spans="1:15">
      <c r="A118" s="44"/>
      <c r="B118" s="44" t="s">
        <v>149</v>
      </c>
      <c r="C118" s="44" t="s">
        <v>36</v>
      </c>
      <c r="D118" s="45"/>
      <c r="E118" s="11" t="s">
        <v>155</v>
      </c>
      <c r="F118" s="11" t="s">
        <v>102</v>
      </c>
      <c r="G118" s="12">
        <v>0</v>
      </c>
      <c r="H118" s="12">
        <v>40.5</v>
      </c>
      <c r="I118" s="43">
        <f t="shared" si="23"/>
        <v>40.5</v>
      </c>
      <c r="J118" s="43" t="s">
        <v>34</v>
      </c>
      <c r="K118" s="43" t="s">
        <v>34</v>
      </c>
      <c r="L118" s="43" t="str">
        <f t="shared" si="20"/>
        <v>缺考</v>
      </c>
      <c r="M118" s="43" t="s">
        <v>34</v>
      </c>
      <c r="N118" s="43" t="s">
        <v>34</v>
      </c>
      <c r="O118" s="11" t="s">
        <v>25</v>
      </c>
    </row>
    <row r="119" s="27" customFormat="1" ht="30" customHeight="1" spans="1:15">
      <c r="A119" s="13">
        <v>30</v>
      </c>
      <c r="B119" s="13" t="s">
        <v>149</v>
      </c>
      <c r="C119" s="13" t="s">
        <v>56</v>
      </c>
      <c r="D119" s="46">
        <v>3</v>
      </c>
      <c r="E119" s="11" t="s">
        <v>156</v>
      </c>
      <c r="F119" s="11" t="s">
        <v>20</v>
      </c>
      <c r="G119" s="12">
        <v>0</v>
      </c>
      <c r="H119" s="12">
        <v>54.5</v>
      </c>
      <c r="I119" s="43">
        <f t="shared" ref="I119:I122" si="24">G119+H119</f>
        <v>54.5</v>
      </c>
      <c r="J119" s="43" t="s">
        <v>34</v>
      </c>
      <c r="K119" s="43" t="s">
        <v>34</v>
      </c>
      <c r="L119" s="43" t="str">
        <f t="shared" si="20"/>
        <v>缺考</v>
      </c>
      <c r="M119" s="43" t="s">
        <v>34</v>
      </c>
      <c r="N119" s="43" t="s">
        <v>34</v>
      </c>
      <c r="O119" s="11" t="s">
        <v>25</v>
      </c>
    </row>
    <row r="120" ht="30" customHeight="1" spans="1:15">
      <c r="A120" s="37">
        <v>31</v>
      </c>
      <c r="B120" s="37" t="s">
        <v>149</v>
      </c>
      <c r="C120" s="37" t="s">
        <v>27</v>
      </c>
      <c r="D120" s="38">
        <v>1</v>
      </c>
      <c r="E120" s="9" t="s">
        <v>157</v>
      </c>
      <c r="F120" s="9" t="s">
        <v>20</v>
      </c>
      <c r="G120" s="10">
        <v>0</v>
      </c>
      <c r="H120" s="10">
        <v>44</v>
      </c>
      <c r="I120" s="40">
        <f t="shared" si="24"/>
        <v>44</v>
      </c>
      <c r="J120" s="40">
        <v>80.22</v>
      </c>
      <c r="K120" s="40">
        <v>17</v>
      </c>
      <c r="L120" s="40">
        <f>J120*0.7+K120</f>
        <v>73.154</v>
      </c>
      <c r="M120" s="40" t="s">
        <v>21</v>
      </c>
      <c r="N120" s="40">
        <f>I120*0.4+L120*0.6</f>
        <v>61.4924</v>
      </c>
      <c r="O120" s="9" t="s">
        <v>22</v>
      </c>
    </row>
    <row r="121" ht="30" customHeight="1" spans="1:15">
      <c r="A121" s="41"/>
      <c r="B121" s="41" t="s">
        <v>149</v>
      </c>
      <c r="C121" s="41" t="s">
        <v>27</v>
      </c>
      <c r="D121" s="42"/>
      <c r="E121" s="11" t="s">
        <v>158</v>
      </c>
      <c r="F121" s="11" t="s">
        <v>20</v>
      </c>
      <c r="G121" s="12">
        <v>0</v>
      </c>
      <c r="H121" s="12">
        <v>43.5</v>
      </c>
      <c r="I121" s="43">
        <f t="shared" si="24"/>
        <v>43.5</v>
      </c>
      <c r="J121" s="43">
        <v>81.38</v>
      </c>
      <c r="K121" s="43">
        <v>14</v>
      </c>
      <c r="L121" s="69">
        <f>J121*0.7+K121</f>
        <v>70.966</v>
      </c>
      <c r="M121" s="43" t="s">
        <v>21</v>
      </c>
      <c r="N121" s="43">
        <f>I121*0.4+L121*0.6</f>
        <v>59.9796</v>
      </c>
      <c r="O121" s="11" t="s">
        <v>25</v>
      </c>
    </row>
    <row r="122" ht="30" customHeight="1" spans="1:15">
      <c r="A122" s="44"/>
      <c r="B122" s="44" t="s">
        <v>149</v>
      </c>
      <c r="C122" s="44" t="s">
        <v>27</v>
      </c>
      <c r="D122" s="45"/>
      <c r="E122" s="11" t="s">
        <v>159</v>
      </c>
      <c r="F122" s="11" t="s">
        <v>20</v>
      </c>
      <c r="G122" s="12">
        <v>0</v>
      </c>
      <c r="H122" s="12">
        <v>52</v>
      </c>
      <c r="I122" s="43">
        <f t="shared" si="24"/>
        <v>52</v>
      </c>
      <c r="J122" s="43" t="s">
        <v>34</v>
      </c>
      <c r="K122" s="43" t="s">
        <v>34</v>
      </c>
      <c r="L122" s="43" t="s">
        <v>34</v>
      </c>
      <c r="M122" s="43" t="s">
        <v>34</v>
      </c>
      <c r="N122" s="43" t="s">
        <v>34</v>
      </c>
      <c r="O122" s="11" t="s">
        <v>25</v>
      </c>
    </row>
    <row r="123" ht="30" customHeight="1" spans="1:15">
      <c r="A123" s="37">
        <v>32</v>
      </c>
      <c r="B123" s="37" t="s">
        <v>149</v>
      </c>
      <c r="C123" s="37" t="s">
        <v>160</v>
      </c>
      <c r="D123" s="48">
        <v>1</v>
      </c>
      <c r="E123" s="9" t="s">
        <v>161</v>
      </c>
      <c r="F123" s="9" t="s">
        <v>20</v>
      </c>
      <c r="G123" s="10">
        <v>0</v>
      </c>
      <c r="H123" s="10">
        <v>57</v>
      </c>
      <c r="I123" s="10">
        <f t="shared" ref="I123:I153" si="25">G123+H123</f>
        <v>57</v>
      </c>
      <c r="J123" s="10">
        <v>86.2</v>
      </c>
      <c r="K123" s="40" t="s">
        <v>21</v>
      </c>
      <c r="L123" s="10">
        <f t="shared" si="20"/>
        <v>86.2</v>
      </c>
      <c r="M123" s="40" t="s">
        <v>21</v>
      </c>
      <c r="N123" s="10">
        <f t="shared" ref="N123:N128" si="26">I123*0.4+L123*0.6</f>
        <v>74.52</v>
      </c>
      <c r="O123" s="9" t="s">
        <v>22</v>
      </c>
    </row>
    <row r="124" ht="30" customHeight="1" spans="1:15">
      <c r="A124" s="41"/>
      <c r="B124" s="41" t="s">
        <v>149</v>
      </c>
      <c r="C124" s="41" t="s">
        <v>160</v>
      </c>
      <c r="D124" s="50"/>
      <c r="E124" s="11" t="s">
        <v>162</v>
      </c>
      <c r="F124" s="11" t="s">
        <v>20</v>
      </c>
      <c r="G124" s="12">
        <v>0</v>
      </c>
      <c r="H124" s="12">
        <v>58</v>
      </c>
      <c r="I124" s="12">
        <f t="shared" si="25"/>
        <v>58</v>
      </c>
      <c r="J124" s="12">
        <v>84</v>
      </c>
      <c r="K124" s="43" t="s">
        <v>21</v>
      </c>
      <c r="L124" s="12">
        <f t="shared" si="20"/>
        <v>84</v>
      </c>
      <c r="M124" s="43" t="s">
        <v>21</v>
      </c>
      <c r="N124" s="12">
        <f t="shared" si="26"/>
        <v>73.6</v>
      </c>
      <c r="O124" s="11" t="s">
        <v>25</v>
      </c>
    </row>
    <row r="125" ht="30" customHeight="1" spans="1:15">
      <c r="A125" s="44"/>
      <c r="B125" s="44" t="s">
        <v>149</v>
      </c>
      <c r="C125" s="44" t="s">
        <v>160</v>
      </c>
      <c r="D125" s="64"/>
      <c r="E125" s="11" t="s">
        <v>163</v>
      </c>
      <c r="F125" s="11" t="s">
        <v>102</v>
      </c>
      <c r="G125" s="12">
        <v>0</v>
      </c>
      <c r="H125" s="12">
        <v>57.5</v>
      </c>
      <c r="I125" s="12">
        <f t="shared" si="25"/>
        <v>57.5</v>
      </c>
      <c r="J125" s="12">
        <v>81</v>
      </c>
      <c r="K125" s="43" t="s">
        <v>21</v>
      </c>
      <c r="L125" s="12">
        <f t="shared" si="20"/>
        <v>81</v>
      </c>
      <c r="M125" s="43" t="s">
        <v>21</v>
      </c>
      <c r="N125" s="12">
        <f t="shared" si="26"/>
        <v>71.6</v>
      </c>
      <c r="O125" s="11" t="s">
        <v>25</v>
      </c>
    </row>
    <row r="126" ht="30" customHeight="1" spans="1:15">
      <c r="A126" s="38">
        <v>33</v>
      </c>
      <c r="B126" s="38" t="s">
        <v>164</v>
      </c>
      <c r="C126" s="38" t="s">
        <v>56</v>
      </c>
      <c r="D126" s="38">
        <v>4</v>
      </c>
      <c r="E126" s="9" t="s">
        <v>165</v>
      </c>
      <c r="F126" s="9" t="s">
        <v>20</v>
      </c>
      <c r="G126" s="10">
        <v>0</v>
      </c>
      <c r="H126" s="10">
        <v>28</v>
      </c>
      <c r="I126" s="40">
        <f t="shared" si="25"/>
        <v>28</v>
      </c>
      <c r="J126" s="40">
        <v>81.5</v>
      </c>
      <c r="K126" s="40" t="s">
        <v>21</v>
      </c>
      <c r="L126" s="40">
        <f t="shared" si="20"/>
        <v>81.5</v>
      </c>
      <c r="M126" s="40">
        <v>80.75</v>
      </c>
      <c r="N126" s="40">
        <f t="shared" si="26"/>
        <v>60.1</v>
      </c>
      <c r="O126" s="9" t="s">
        <v>22</v>
      </c>
    </row>
    <row r="127" ht="30" customHeight="1" spans="1:15">
      <c r="A127" s="42"/>
      <c r="B127" s="42" t="s">
        <v>164</v>
      </c>
      <c r="C127" s="42" t="s">
        <v>56</v>
      </c>
      <c r="D127" s="42"/>
      <c r="E127" s="9" t="s">
        <v>166</v>
      </c>
      <c r="F127" s="9" t="s">
        <v>20</v>
      </c>
      <c r="G127" s="10">
        <v>0</v>
      </c>
      <c r="H127" s="10">
        <v>28</v>
      </c>
      <c r="I127" s="40">
        <f t="shared" si="25"/>
        <v>28</v>
      </c>
      <c r="J127" s="40">
        <v>81.1</v>
      </c>
      <c r="K127" s="40" t="s">
        <v>21</v>
      </c>
      <c r="L127" s="40">
        <f t="shared" si="20"/>
        <v>81.1</v>
      </c>
      <c r="M127" s="40">
        <v>80.75</v>
      </c>
      <c r="N127" s="40">
        <f t="shared" si="26"/>
        <v>59.86</v>
      </c>
      <c r="O127" s="9" t="s">
        <v>22</v>
      </c>
    </row>
    <row r="128" ht="30" customHeight="1" spans="1:15">
      <c r="A128" s="42">
        <v>33</v>
      </c>
      <c r="B128" s="42" t="s">
        <v>164</v>
      </c>
      <c r="C128" s="42" t="s">
        <v>56</v>
      </c>
      <c r="D128" s="42"/>
      <c r="E128" s="11" t="s">
        <v>167</v>
      </c>
      <c r="F128" s="11" t="s">
        <v>20</v>
      </c>
      <c r="G128" s="12">
        <v>0</v>
      </c>
      <c r="H128" s="12">
        <v>41</v>
      </c>
      <c r="I128" s="43">
        <f t="shared" si="25"/>
        <v>41</v>
      </c>
      <c r="J128" s="43">
        <v>75.5</v>
      </c>
      <c r="K128" s="68" t="s">
        <v>21</v>
      </c>
      <c r="L128" s="70">
        <f t="shared" si="20"/>
        <v>75.5</v>
      </c>
      <c r="M128" s="71">
        <v>80.75</v>
      </c>
      <c r="N128" s="43">
        <f t="shared" si="26"/>
        <v>61.7</v>
      </c>
      <c r="O128" s="11" t="s">
        <v>25</v>
      </c>
    </row>
    <row r="129" ht="30" customHeight="1" spans="1:15">
      <c r="A129" s="45"/>
      <c r="B129" s="45" t="s">
        <v>164</v>
      </c>
      <c r="C129" s="45" t="s">
        <v>56</v>
      </c>
      <c r="D129" s="45"/>
      <c r="E129" s="11" t="s">
        <v>168</v>
      </c>
      <c r="F129" s="11" t="s">
        <v>20</v>
      </c>
      <c r="G129" s="12">
        <v>0</v>
      </c>
      <c r="H129" s="12">
        <v>56</v>
      </c>
      <c r="I129" s="43">
        <f t="shared" si="25"/>
        <v>56</v>
      </c>
      <c r="J129" s="43" t="s">
        <v>34</v>
      </c>
      <c r="K129" s="43" t="s">
        <v>34</v>
      </c>
      <c r="L129" s="43" t="str">
        <f t="shared" si="20"/>
        <v>缺考</v>
      </c>
      <c r="M129" s="43" t="s">
        <v>34</v>
      </c>
      <c r="N129" s="43" t="s">
        <v>34</v>
      </c>
      <c r="O129" s="11" t="s">
        <v>25</v>
      </c>
    </row>
    <row r="130" ht="30" customHeight="1" spans="1:15">
      <c r="A130" s="72">
        <v>34</v>
      </c>
      <c r="B130" s="72" t="s">
        <v>164</v>
      </c>
      <c r="C130" s="72" t="s">
        <v>36</v>
      </c>
      <c r="D130" s="73">
        <v>4</v>
      </c>
      <c r="E130" s="9" t="s">
        <v>169</v>
      </c>
      <c r="F130" s="9" t="s">
        <v>20</v>
      </c>
      <c r="G130" s="10">
        <v>0</v>
      </c>
      <c r="H130" s="10">
        <v>54.5</v>
      </c>
      <c r="I130" s="10">
        <f t="shared" si="25"/>
        <v>54.5</v>
      </c>
      <c r="J130" s="10">
        <v>83.2</v>
      </c>
      <c r="K130" s="40" t="s">
        <v>21</v>
      </c>
      <c r="L130" s="10">
        <f t="shared" si="20"/>
        <v>83.2</v>
      </c>
      <c r="M130" s="40" t="s">
        <v>21</v>
      </c>
      <c r="N130" s="10">
        <f t="shared" ref="N130:N139" si="27">I130*0.4+L130*0.6</f>
        <v>71.72</v>
      </c>
      <c r="O130" s="9" t="s">
        <v>22</v>
      </c>
    </row>
    <row r="131" ht="30" customHeight="1" spans="1:15">
      <c r="A131" s="74"/>
      <c r="B131" s="74" t="s">
        <v>164</v>
      </c>
      <c r="C131" s="74" t="s">
        <v>36</v>
      </c>
      <c r="D131" s="75"/>
      <c r="E131" s="9" t="s">
        <v>170</v>
      </c>
      <c r="F131" s="9" t="s">
        <v>20</v>
      </c>
      <c r="G131" s="10">
        <v>0</v>
      </c>
      <c r="H131" s="10">
        <v>48</v>
      </c>
      <c r="I131" s="10">
        <f t="shared" si="25"/>
        <v>48</v>
      </c>
      <c r="J131" s="10">
        <v>85.6</v>
      </c>
      <c r="K131" s="40" t="s">
        <v>21</v>
      </c>
      <c r="L131" s="10">
        <f t="shared" si="20"/>
        <v>85.6</v>
      </c>
      <c r="M131" s="40" t="s">
        <v>21</v>
      </c>
      <c r="N131" s="10">
        <f t="shared" si="27"/>
        <v>70.56</v>
      </c>
      <c r="O131" s="9" t="s">
        <v>22</v>
      </c>
    </row>
    <row r="132" ht="30" customHeight="1" spans="1:15">
      <c r="A132" s="74"/>
      <c r="B132" s="74" t="s">
        <v>164</v>
      </c>
      <c r="C132" s="74" t="s">
        <v>36</v>
      </c>
      <c r="D132" s="75"/>
      <c r="E132" s="9" t="s">
        <v>171</v>
      </c>
      <c r="F132" s="9" t="s">
        <v>20</v>
      </c>
      <c r="G132" s="10">
        <v>0</v>
      </c>
      <c r="H132" s="10">
        <v>51.5</v>
      </c>
      <c r="I132" s="10">
        <f t="shared" si="25"/>
        <v>51.5</v>
      </c>
      <c r="J132" s="10">
        <v>82.8</v>
      </c>
      <c r="K132" s="40" t="s">
        <v>21</v>
      </c>
      <c r="L132" s="10">
        <f t="shared" si="20"/>
        <v>82.8</v>
      </c>
      <c r="M132" s="40" t="s">
        <v>21</v>
      </c>
      <c r="N132" s="10">
        <f t="shared" si="27"/>
        <v>70.28</v>
      </c>
      <c r="O132" s="9" t="s">
        <v>22</v>
      </c>
    </row>
    <row r="133" ht="30" customHeight="1" spans="1:15">
      <c r="A133" s="74"/>
      <c r="B133" s="74" t="s">
        <v>164</v>
      </c>
      <c r="C133" s="74" t="s">
        <v>36</v>
      </c>
      <c r="D133" s="75"/>
      <c r="E133" s="9" t="s">
        <v>172</v>
      </c>
      <c r="F133" s="9" t="s">
        <v>24</v>
      </c>
      <c r="G133" s="10">
        <v>2.5</v>
      </c>
      <c r="H133" s="10">
        <v>51.5</v>
      </c>
      <c r="I133" s="10">
        <f t="shared" si="25"/>
        <v>54</v>
      </c>
      <c r="J133" s="10">
        <v>80.6</v>
      </c>
      <c r="K133" s="40" t="s">
        <v>21</v>
      </c>
      <c r="L133" s="10">
        <f t="shared" si="20"/>
        <v>80.6</v>
      </c>
      <c r="M133" s="40" t="s">
        <v>21</v>
      </c>
      <c r="N133" s="10">
        <f t="shared" si="27"/>
        <v>69.96</v>
      </c>
      <c r="O133" s="9" t="s">
        <v>22</v>
      </c>
    </row>
    <row r="134" ht="30" customHeight="1" spans="1:15">
      <c r="A134" s="74"/>
      <c r="B134" s="74" t="s">
        <v>164</v>
      </c>
      <c r="C134" s="74" t="s">
        <v>36</v>
      </c>
      <c r="D134" s="75"/>
      <c r="E134" s="11" t="s">
        <v>173</v>
      </c>
      <c r="F134" s="11" t="s">
        <v>20</v>
      </c>
      <c r="G134" s="12">
        <v>0</v>
      </c>
      <c r="H134" s="12">
        <v>50</v>
      </c>
      <c r="I134" s="12">
        <f t="shared" si="25"/>
        <v>50</v>
      </c>
      <c r="J134" s="12">
        <v>81</v>
      </c>
      <c r="K134" s="43" t="s">
        <v>21</v>
      </c>
      <c r="L134" s="12">
        <f t="shared" si="20"/>
        <v>81</v>
      </c>
      <c r="M134" s="43" t="s">
        <v>21</v>
      </c>
      <c r="N134" s="12">
        <f t="shared" si="27"/>
        <v>68.6</v>
      </c>
      <c r="O134" s="11" t="s">
        <v>25</v>
      </c>
    </row>
    <row r="135" ht="30" customHeight="1" spans="1:15">
      <c r="A135" s="74"/>
      <c r="B135" s="74" t="s">
        <v>164</v>
      </c>
      <c r="C135" s="74" t="s">
        <v>36</v>
      </c>
      <c r="D135" s="75"/>
      <c r="E135" s="11" t="s">
        <v>174</v>
      </c>
      <c r="F135" s="11" t="s">
        <v>20</v>
      </c>
      <c r="G135" s="12">
        <v>0</v>
      </c>
      <c r="H135" s="12">
        <v>47</v>
      </c>
      <c r="I135" s="12">
        <f t="shared" si="25"/>
        <v>47</v>
      </c>
      <c r="J135" s="12">
        <v>83</v>
      </c>
      <c r="K135" s="43" t="s">
        <v>21</v>
      </c>
      <c r="L135" s="12">
        <f t="shared" si="20"/>
        <v>83</v>
      </c>
      <c r="M135" s="43" t="s">
        <v>21</v>
      </c>
      <c r="N135" s="12">
        <f t="shared" si="27"/>
        <v>68.6</v>
      </c>
      <c r="O135" s="11" t="s">
        <v>25</v>
      </c>
    </row>
    <row r="136" ht="30" customHeight="1" spans="1:15">
      <c r="A136" s="74"/>
      <c r="B136" s="74" t="s">
        <v>164</v>
      </c>
      <c r="C136" s="74" t="s">
        <v>36</v>
      </c>
      <c r="D136" s="75"/>
      <c r="E136" s="11" t="s">
        <v>175</v>
      </c>
      <c r="F136" s="11" t="s">
        <v>20</v>
      </c>
      <c r="G136" s="12">
        <v>0</v>
      </c>
      <c r="H136" s="12">
        <v>51</v>
      </c>
      <c r="I136" s="12">
        <f t="shared" si="25"/>
        <v>51</v>
      </c>
      <c r="J136" s="12">
        <v>78.8</v>
      </c>
      <c r="K136" s="43" t="s">
        <v>21</v>
      </c>
      <c r="L136" s="12">
        <f t="shared" si="20"/>
        <v>78.8</v>
      </c>
      <c r="M136" s="43" t="s">
        <v>21</v>
      </c>
      <c r="N136" s="12">
        <f t="shared" si="27"/>
        <v>67.68</v>
      </c>
      <c r="O136" s="11" t="s">
        <v>25</v>
      </c>
    </row>
    <row r="137" ht="30" customHeight="1" spans="1:15">
      <c r="A137" s="74"/>
      <c r="B137" s="74" t="s">
        <v>164</v>
      </c>
      <c r="C137" s="74" t="s">
        <v>36</v>
      </c>
      <c r="D137" s="75"/>
      <c r="E137" s="11" t="s">
        <v>176</v>
      </c>
      <c r="F137" s="11" t="s">
        <v>20</v>
      </c>
      <c r="G137" s="12">
        <v>0</v>
      </c>
      <c r="H137" s="12">
        <v>48.5</v>
      </c>
      <c r="I137" s="12">
        <f t="shared" si="25"/>
        <v>48.5</v>
      </c>
      <c r="J137" s="12">
        <v>79.8</v>
      </c>
      <c r="K137" s="43" t="s">
        <v>21</v>
      </c>
      <c r="L137" s="12">
        <f t="shared" si="20"/>
        <v>79.8</v>
      </c>
      <c r="M137" s="43" t="s">
        <v>21</v>
      </c>
      <c r="N137" s="12">
        <f t="shared" si="27"/>
        <v>67.28</v>
      </c>
      <c r="O137" s="11" t="s">
        <v>25</v>
      </c>
    </row>
    <row r="138" ht="30" customHeight="1" spans="1:15">
      <c r="A138" s="74"/>
      <c r="B138" s="74" t="s">
        <v>164</v>
      </c>
      <c r="C138" s="74" t="s">
        <v>36</v>
      </c>
      <c r="D138" s="75"/>
      <c r="E138" s="11" t="s">
        <v>177</v>
      </c>
      <c r="F138" s="11" t="s">
        <v>20</v>
      </c>
      <c r="G138" s="12">
        <v>0</v>
      </c>
      <c r="H138" s="12">
        <v>46</v>
      </c>
      <c r="I138" s="12">
        <f t="shared" si="25"/>
        <v>46</v>
      </c>
      <c r="J138" s="12">
        <v>79.6</v>
      </c>
      <c r="K138" s="43" t="s">
        <v>21</v>
      </c>
      <c r="L138" s="12">
        <f t="shared" si="20"/>
        <v>79.6</v>
      </c>
      <c r="M138" s="43" t="s">
        <v>21</v>
      </c>
      <c r="N138" s="12">
        <f t="shared" si="27"/>
        <v>66.16</v>
      </c>
      <c r="O138" s="11" t="s">
        <v>25</v>
      </c>
    </row>
    <row r="139" ht="30" customHeight="1" spans="1:15">
      <c r="A139" s="74"/>
      <c r="B139" s="74" t="s">
        <v>164</v>
      </c>
      <c r="C139" s="74" t="s">
        <v>36</v>
      </c>
      <c r="D139" s="75"/>
      <c r="E139" s="11" t="s">
        <v>178</v>
      </c>
      <c r="F139" s="11" t="s">
        <v>102</v>
      </c>
      <c r="G139" s="12">
        <v>0</v>
      </c>
      <c r="H139" s="12">
        <v>48</v>
      </c>
      <c r="I139" s="12">
        <f t="shared" si="25"/>
        <v>48</v>
      </c>
      <c r="J139" s="12">
        <v>77.6</v>
      </c>
      <c r="K139" s="43" t="s">
        <v>21</v>
      </c>
      <c r="L139" s="12">
        <f t="shared" si="20"/>
        <v>77.6</v>
      </c>
      <c r="M139" s="43" t="s">
        <v>21</v>
      </c>
      <c r="N139" s="12">
        <f t="shared" si="27"/>
        <v>65.76</v>
      </c>
      <c r="O139" s="11" t="s">
        <v>25</v>
      </c>
    </row>
    <row r="140" ht="30" customHeight="1" spans="1:15">
      <c r="A140" s="74"/>
      <c r="B140" s="74" t="s">
        <v>164</v>
      </c>
      <c r="C140" s="74" t="s">
        <v>36</v>
      </c>
      <c r="D140" s="75"/>
      <c r="E140" s="11" t="s">
        <v>179</v>
      </c>
      <c r="F140" s="11" t="s">
        <v>20</v>
      </c>
      <c r="G140" s="12">
        <v>0</v>
      </c>
      <c r="H140" s="12">
        <v>54</v>
      </c>
      <c r="I140" s="12">
        <f t="shared" si="25"/>
        <v>54</v>
      </c>
      <c r="J140" s="12" t="s">
        <v>34</v>
      </c>
      <c r="K140" s="12" t="s">
        <v>34</v>
      </c>
      <c r="L140" s="12" t="str">
        <f t="shared" si="20"/>
        <v>缺考</v>
      </c>
      <c r="M140" s="12" t="s">
        <v>34</v>
      </c>
      <c r="N140" s="12" t="s">
        <v>34</v>
      </c>
      <c r="O140" s="11" t="s">
        <v>25</v>
      </c>
    </row>
    <row r="141" ht="30" customHeight="1" spans="1:15">
      <c r="A141" s="74"/>
      <c r="B141" s="74" t="s">
        <v>164</v>
      </c>
      <c r="C141" s="74" t="s">
        <v>36</v>
      </c>
      <c r="D141" s="75"/>
      <c r="E141" s="11" t="s">
        <v>180</v>
      </c>
      <c r="F141" s="11" t="s">
        <v>20</v>
      </c>
      <c r="G141" s="12">
        <v>0</v>
      </c>
      <c r="H141" s="12">
        <v>47.5</v>
      </c>
      <c r="I141" s="12">
        <f t="shared" si="25"/>
        <v>47.5</v>
      </c>
      <c r="J141" s="12" t="s">
        <v>34</v>
      </c>
      <c r="K141" s="12" t="s">
        <v>34</v>
      </c>
      <c r="L141" s="12" t="str">
        <f t="shared" si="20"/>
        <v>缺考</v>
      </c>
      <c r="M141" s="12" t="s">
        <v>34</v>
      </c>
      <c r="N141" s="12" t="s">
        <v>34</v>
      </c>
      <c r="O141" s="11" t="s">
        <v>25</v>
      </c>
    </row>
    <row r="142" ht="30" customHeight="1" spans="1:15">
      <c r="A142" s="37">
        <v>35</v>
      </c>
      <c r="B142" s="37" t="s">
        <v>181</v>
      </c>
      <c r="C142" s="37" t="s">
        <v>36</v>
      </c>
      <c r="D142" s="48">
        <v>2</v>
      </c>
      <c r="E142" s="9" t="s">
        <v>182</v>
      </c>
      <c r="F142" s="9" t="s">
        <v>20</v>
      </c>
      <c r="G142" s="10">
        <v>0</v>
      </c>
      <c r="H142" s="10">
        <v>50.5</v>
      </c>
      <c r="I142" s="10">
        <f t="shared" si="25"/>
        <v>50.5</v>
      </c>
      <c r="J142" s="10">
        <v>86.4</v>
      </c>
      <c r="K142" s="40" t="s">
        <v>21</v>
      </c>
      <c r="L142" s="10">
        <f t="shared" si="20"/>
        <v>86.4</v>
      </c>
      <c r="M142" s="40" t="s">
        <v>21</v>
      </c>
      <c r="N142" s="10">
        <f>I142*0.4+L142*0.6</f>
        <v>72.04</v>
      </c>
      <c r="O142" s="9" t="s">
        <v>22</v>
      </c>
    </row>
    <row r="143" ht="30" customHeight="1" spans="1:15">
      <c r="A143" s="41"/>
      <c r="B143" s="41" t="s">
        <v>181</v>
      </c>
      <c r="C143" s="41" t="s">
        <v>36</v>
      </c>
      <c r="D143" s="50"/>
      <c r="E143" s="9" t="s">
        <v>183</v>
      </c>
      <c r="F143" s="9" t="s">
        <v>20</v>
      </c>
      <c r="G143" s="10">
        <v>0</v>
      </c>
      <c r="H143" s="10">
        <v>46.5</v>
      </c>
      <c r="I143" s="10">
        <f t="shared" si="25"/>
        <v>46.5</v>
      </c>
      <c r="J143" s="10">
        <v>79.4</v>
      </c>
      <c r="K143" s="40" t="s">
        <v>21</v>
      </c>
      <c r="L143" s="10">
        <f t="shared" si="20"/>
        <v>79.4</v>
      </c>
      <c r="M143" s="40" t="s">
        <v>21</v>
      </c>
      <c r="N143" s="10">
        <f>I143*0.4+L143*0.6</f>
        <v>66.24</v>
      </c>
      <c r="O143" s="9" t="s">
        <v>22</v>
      </c>
    </row>
    <row r="144" ht="30" customHeight="1" spans="1:15">
      <c r="A144" s="41"/>
      <c r="B144" s="41" t="s">
        <v>181</v>
      </c>
      <c r="C144" s="41" t="s">
        <v>36</v>
      </c>
      <c r="D144" s="50"/>
      <c r="E144" s="11" t="s">
        <v>184</v>
      </c>
      <c r="F144" s="11" t="s">
        <v>20</v>
      </c>
      <c r="G144" s="12">
        <v>0</v>
      </c>
      <c r="H144" s="12">
        <v>37.5</v>
      </c>
      <c r="I144" s="12">
        <f t="shared" si="25"/>
        <v>37.5</v>
      </c>
      <c r="J144" s="12">
        <v>80</v>
      </c>
      <c r="K144" s="43" t="s">
        <v>21</v>
      </c>
      <c r="L144" s="12">
        <f t="shared" si="20"/>
        <v>80</v>
      </c>
      <c r="M144" s="43" t="s">
        <v>21</v>
      </c>
      <c r="N144" s="12">
        <f>I144*0.4+L144*0.6</f>
        <v>63</v>
      </c>
      <c r="O144" s="11" t="s">
        <v>25</v>
      </c>
    </row>
    <row r="145" ht="30" customHeight="1" spans="1:15">
      <c r="A145" s="41"/>
      <c r="B145" s="41" t="s">
        <v>181</v>
      </c>
      <c r="C145" s="41" t="s">
        <v>36</v>
      </c>
      <c r="D145" s="50"/>
      <c r="E145" s="11" t="s">
        <v>185</v>
      </c>
      <c r="F145" s="11" t="s">
        <v>20</v>
      </c>
      <c r="G145" s="12">
        <v>0</v>
      </c>
      <c r="H145" s="12">
        <v>36.5</v>
      </c>
      <c r="I145" s="12">
        <f t="shared" si="25"/>
        <v>36.5</v>
      </c>
      <c r="J145" s="12">
        <v>79.2</v>
      </c>
      <c r="K145" s="43" t="s">
        <v>21</v>
      </c>
      <c r="L145" s="12">
        <f t="shared" si="20"/>
        <v>79.2</v>
      </c>
      <c r="M145" s="43" t="s">
        <v>21</v>
      </c>
      <c r="N145" s="12">
        <f>I145*0.4+L145*0.6</f>
        <v>62.12</v>
      </c>
      <c r="O145" s="11" t="s">
        <v>25</v>
      </c>
    </row>
    <row r="146" ht="30" customHeight="1" spans="1:15">
      <c r="A146" s="41"/>
      <c r="B146" s="41" t="s">
        <v>181</v>
      </c>
      <c r="C146" s="41" t="s">
        <v>36</v>
      </c>
      <c r="D146" s="50"/>
      <c r="E146" s="11" t="s">
        <v>186</v>
      </c>
      <c r="F146" s="11" t="s">
        <v>20</v>
      </c>
      <c r="G146" s="12">
        <v>0</v>
      </c>
      <c r="H146" s="12">
        <v>54.5</v>
      </c>
      <c r="I146" s="12">
        <f t="shared" si="25"/>
        <v>54.5</v>
      </c>
      <c r="J146" s="12" t="s">
        <v>34</v>
      </c>
      <c r="K146" s="12" t="s">
        <v>34</v>
      </c>
      <c r="L146" s="12" t="str">
        <f t="shared" si="20"/>
        <v>缺考</v>
      </c>
      <c r="M146" s="12" t="s">
        <v>34</v>
      </c>
      <c r="N146" s="12" t="s">
        <v>34</v>
      </c>
      <c r="O146" s="11" t="s">
        <v>25</v>
      </c>
    </row>
    <row r="147" ht="30" customHeight="1" spans="1:15">
      <c r="A147" s="41"/>
      <c r="B147" s="41" t="s">
        <v>181</v>
      </c>
      <c r="C147" s="41" t="s">
        <v>36</v>
      </c>
      <c r="D147" s="50"/>
      <c r="E147" s="11" t="s">
        <v>187</v>
      </c>
      <c r="F147" s="11" t="s">
        <v>20</v>
      </c>
      <c r="G147" s="12">
        <v>0</v>
      </c>
      <c r="H147" s="12">
        <v>42.5</v>
      </c>
      <c r="I147" s="12">
        <f t="shared" si="25"/>
        <v>42.5</v>
      </c>
      <c r="J147" s="12" t="s">
        <v>34</v>
      </c>
      <c r="K147" s="12" t="s">
        <v>34</v>
      </c>
      <c r="L147" s="12" t="str">
        <f t="shared" si="20"/>
        <v>缺考</v>
      </c>
      <c r="M147" s="12" t="s">
        <v>34</v>
      </c>
      <c r="N147" s="12" t="s">
        <v>34</v>
      </c>
      <c r="O147" s="11" t="s">
        <v>25</v>
      </c>
    </row>
    <row r="148" s="27" customFormat="1" ht="30" customHeight="1" spans="1:15">
      <c r="A148" s="25">
        <v>36</v>
      </c>
      <c r="B148" s="25" t="s">
        <v>181</v>
      </c>
      <c r="C148" s="25" t="s">
        <v>56</v>
      </c>
      <c r="D148" s="76">
        <v>1</v>
      </c>
      <c r="E148" s="9" t="s">
        <v>188</v>
      </c>
      <c r="F148" s="9" t="s">
        <v>20</v>
      </c>
      <c r="G148" s="10">
        <v>0</v>
      </c>
      <c r="H148" s="10">
        <v>34.5</v>
      </c>
      <c r="I148" s="40">
        <f t="shared" si="25"/>
        <v>34.5</v>
      </c>
      <c r="J148" s="40">
        <v>84</v>
      </c>
      <c r="K148" s="40" t="s">
        <v>21</v>
      </c>
      <c r="L148" s="40">
        <f t="shared" si="20"/>
        <v>84</v>
      </c>
      <c r="M148" s="40">
        <v>80.75</v>
      </c>
      <c r="N148" s="40">
        <f>I148*0.4+L148*0.6</f>
        <v>64.2</v>
      </c>
      <c r="O148" s="9" t="s">
        <v>22</v>
      </c>
    </row>
    <row r="149" ht="30" customHeight="1" spans="1:15">
      <c r="A149" s="39"/>
      <c r="B149" s="39" t="s">
        <v>181</v>
      </c>
      <c r="C149" s="39" t="s">
        <v>56</v>
      </c>
      <c r="D149" s="46"/>
      <c r="E149" s="11" t="s">
        <v>189</v>
      </c>
      <c r="F149" s="11" t="s">
        <v>24</v>
      </c>
      <c r="G149" s="12">
        <v>2.5</v>
      </c>
      <c r="H149" s="12">
        <v>51</v>
      </c>
      <c r="I149" s="43">
        <f t="shared" si="25"/>
        <v>53.5</v>
      </c>
      <c r="J149" s="43" t="s">
        <v>34</v>
      </c>
      <c r="K149" s="12" t="s">
        <v>34</v>
      </c>
      <c r="L149" s="43" t="str">
        <f t="shared" si="20"/>
        <v>缺考</v>
      </c>
      <c r="M149" s="43" t="s">
        <v>34</v>
      </c>
      <c r="N149" s="43" t="s">
        <v>34</v>
      </c>
      <c r="O149" s="11" t="s">
        <v>25</v>
      </c>
    </row>
    <row r="150" ht="30" customHeight="1" spans="1:15">
      <c r="A150" s="39"/>
      <c r="B150" s="39" t="s">
        <v>181</v>
      </c>
      <c r="C150" s="39" t="s">
        <v>56</v>
      </c>
      <c r="D150" s="46"/>
      <c r="E150" s="11" t="s">
        <v>190</v>
      </c>
      <c r="F150" s="11" t="s">
        <v>20</v>
      </c>
      <c r="G150" s="12">
        <v>0</v>
      </c>
      <c r="H150" s="12">
        <v>51</v>
      </c>
      <c r="I150" s="43">
        <f t="shared" si="25"/>
        <v>51</v>
      </c>
      <c r="J150" s="43" t="s">
        <v>34</v>
      </c>
      <c r="K150" s="12" t="s">
        <v>34</v>
      </c>
      <c r="L150" s="43" t="str">
        <f t="shared" si="20"/>
        <v>缺考</v>
      </c>
      <c r="M150" s="43" t="s">
        <v>34</v>
      </c>
      <c r="N150" s="43" t="s">
        <v>34</v>
      </c>
      <c r="O150" s="11" t="s">
        <v>25</v>
      </c>
    </row>
    <row r="151" ht="30" customHeight="1" spans="1:15">
      <c r="A151" s="37">
        <v>37</v>
      </c>
      <c r="B151" s="37" t="s">
        <v>181</v>
      </c>
      <c r="C151" s="37" t="s">
        <v>135</v>
      </c>
      <c r="D151" s="38">
        <v>1</v>
      </c>
      <c r="E151" s="9" t="s">
        <v>191</v>
      </c>
      <c r="F151" s="9" t="s">
        <v>20</v>
      </c>
      <c r="G151" s="10">
        <v>0</v>
      </c>
      <c r="H151" s="10">
        <v>56.5</v>
      </c>
      <c r="I151" s="40">
        <f t="shared" si="25"/>
        <v>56.5</v>
      </c>
      <c r="J151" s="40">
        <v>89.8</v>
      </c>
      <c r="K151" s="40" t="s">
        <v>21</v>
      </c>
      <c r="L151" s="40">
        <f t="shared" si="20"/>
        <v>89.8</v>
      </c>
      <c r="M151" s="40" t="s">
        <v>21</v>
      </c>
      <c r="N151" s="40">
        <f t="shared" ref="N151:N167" si="28">I151*0.4+L151*0.6</f>
        <v>76.48</v>
      </c>
      <c r="O151" s="9" t="s">
        <v>22</v>
      </c>
    </row>
    <row r="152" ht="30" customHeight="1" spans="1:15">
      <c r="A152" s="41"/>
      <c r="B152" s="41" t="s">
        <v>181</v>
      </c>
      <c r="C152" s="41" t="s">
        <v>135</v>
      </c>
      <c r="D152" s="42"/>
      <c r="E152" s="11" t="s">
        <v>192</v>
      </c>
      <c r="F152" s="11" t="s">
        <v>24</v>
      </c>
      <c r="G152" s="12">
        <v>2.5</v>
      </c>
      <c r="H152" s="12">
        <v>55.5</v>
      </c>
      <c r="I152" s="43">
        <f t="shared" si="25"/>
        <v>58</v>
      </c>
      <c r="J152" s="43">
        <v>88.6</v>
      </c>
      <c r="K152" s="43" t="s">
        <v>21</v>
      </c>
      <c r="L152" s="43">
        <f t="shared" si="20"/>
        <v>88.6</v>
      </c>
      <c r="M152" s="43" t="s">
        <v>21</v>
      </c>
      <c r="N152" s="43">
        <f t="shared" si="28"/>
        <v>76.36</v>
      </c>
      <c r="O152" s="11" t="s">
        <v>25</v>
      </c>
    </row>
    <row r="153" ht="30" customHeight="1" spans="1:15">
      <c r="A153" s="41"/>
      <c r="B153" s="41" t="s">
        <v>181</v>
      </c>
      <c r="C153" s="41" t="s">
        <v>135</v>
      </c>
      <c r="D153" s="42"/>
      <c r="E153" s="11" t="s">
        <v>193</v>
      </c>
      <c r="F153" s="11" t="s">
        <v>20</v>
      </c>
      <c r="G153" s="12">
        <v>0</v>
      </c>
      <c r="H153" s="12">
        <v>56</v>
      </c>
      <c r="I153" s="43">
        <f t="shared" si="25"/>
        <v>56</v>
      </c>
      <c r="J153" s="43">
        <v>89.8</v>
      </c>
      <c r="K153" s="43" t="s">
        <v>21</v>
      </c>
      <c r="L153" s="43">
        <f t="shared" si="20"/>
        <v>89.8</v>
      </c>
      <c r="M153" s="43" t="s">
        <v>21</v>
      </c>
      <c r="N153" s="43">
        <f t="shared" si="28"/>
        <v>76.28</v>
      </c>
      <c r="O153" s="11" t="s">
        <v>25</v>
      </c>
    </row>
    <row r="154" ht="30" customHeight="1" spans="1:15">
      <c r="A154" s="37">
        <v>38</v>
      </c>
      <c r="B154" s="37" t="s">
        <v>194</v>
      </c>
      <c r="C154" s="37" t="s">
        <v>36</v>
      </c>
      <c r="D154" s="48">
        <v>1</v>
      </c>
      <c r="E154" s="9" t="s">
        <v>195</v>
      </c>
      <c r="F154" s="9" t="s">
        <v>20</v>
      </c>
      <c r="G154" s="10">
        <v>0</v>
      </c>
      <c r="H154" s="10">
        <v>47</v>
      </c>
      <c r="I154" s="10">
        <f t="shared" ref="I154:I159" si="29">G154+H154</f>
        <v>47</v>
      </c>
      <c r="J154" s="10">
        <v>79.2</v>
      </c>
      <c r="K154" s="40" t="s">
        <v>21</v>
      </c>
      <c r="L154" s="10">
        <f t="shared" si="20"/>
        <v>79.2</v>
      </c>
      <c r="M154" s="40" t="s">
        <v>21</v>
      </c>
      <c r="N154" s="10">
        <f t="shared" si="28"/>
        <v>66.32</v>
      </c>
      <c r="O154" s="9" t="s">
        <v>22</v>
      </c>
    </row>
    <row r="155" ht="30" customHeight="1" spans="1:15">
      <c r="A155" s="41"/>
      <c r="B155" s="41" t="s">
        <v>194</v>
      </c>
      <c r="C155" s="41" t="s">
        <v>36</v>
      </c>
      <c r="D155" s="50"/>
      <c r="E155" s="11" t="s">
        <v>196</v>
      </c>
      <c r="F155" s="11" t="s">
        <v>102</v>
      </c>
      <c r="G155" s="12">
        <v>0</v>
      </c>
      <c r="H155" s="12">
        <v>45.5</v>
      </c>
      <c r="I155" s="12">
        <f t="shared" si="29"/>
        <v>45.5</v>
      </c>
      <c r="J155" s="12">
        <v>78</v>
      </c>
      <c r="K155" s="43" t="s">
        <v>21</v>
      </c>
      <c r="L155" s="12">
        <f t="shared" si="20"/>
        <v>78</v>
      </c>
      <c r="M155" s="43" t="s">
        <v>21</v>
      </c>
      <c r="N155" s="12">
        <f t="shared" si="28"/>
        <v>65</v>
      </c>
      <c r="O155" s="11" t="s">
        <v>25</v>
      </c>
    </row>
    <row r="156" ht="30" customHeight="1" spans="1:15">
      <c r="A156" s="41"/>
      <c r="B156" s="41" t="s">
        <v>194</v>
      </c>
      <c r="C156" s="41" t="s">
        <v>36</v>
      </c>
      <c r="D156" s="50"/>
      <c r="E156" s="11" t="s">
        <v>197</v>
      </c>
      <c r="F156" s="11" t="s">
        <v>20</v>
      </c>
      <c r="G156" s="12">
        <v>0</v>
      </c>
      <c r="H156" s="12">
        <v>45</v>
      </c>
      <c r="I156" s="12">
        <f t="shared" si="29"/>
        <v>45</v>
      </c>
      <c r="J156" s="12">
        <v>74</v>
      </c>
      <c r="K156" s="43" t="s">
        <v>21</v>
      </c>
      <c r="L156" s="12">
        <f t="shared" si="20"/>
        <v>74</v>
      </c>
      <c r="M156" s="43" t="s">
        <v>21</v>
      </c>
      <c r="N156" s="12">
        <f t="shared" si="28"/>
        <v>62.4</v>
      </c>
      <c r="O156" s="11" t="s">
        <v>25</v>
      </c>
    </row>
    <row r="157" ht="30" customHeight="1" spans="1:15">
      <c r="A157" s="37">
        <v>39</v>
      </c>
      <c r="B157" s="37" t="s">
        <v>198</v>
      </c>
      <c r="C157" s="37" t="s">
        <v>135</v>
      </c>
      <c r="D157" s="38">
        <v>1</v>
      </c>
      <c r="E157" s="9" t="s">
        <v>199</v>
      </c>
      <c r="F157" s="9" t="s">
        <v>20</v>
      </c>
      <c r="G157" s="10">
        <v>0</v>
      </c>
      <c r="H157" s="10">
        <v>57.5</v>
      </c>
      <c r="I157" s="40">
        <f t="shared" si="29"/>
        <v>57.5</v>
      </c>
      <c r="J157" s="40">
        <v>84.8</v>
      </c>
      <c r="K157" s="40" t="s">
        <v>21</v>
      </c>
      <c r="L157" s="40">
        <f t="shared" si="20"/>
        <v>84.8</v>
      </c>
      <c r="M157" s="40" t="s">
        <v>21</v>
      </c>
      <c r="N157" s="40">
        <f t="shared" si="28"/>
        <v>73.88</v>
      </c>
      <c r="O157" s="9" t="s">
        <v>22</v>
      </c>
    </row>
    <row r="158" ht="30" customHeight="1" spans="1:15">
      <c r="A158" s="41"/>
      <c r="B158" s="41" t="s">
        <v>198</v>
      </c>
      <c r="C158" s="41" t="s">
        <v>135</v>
      </c>
      <c r="D158" s="42"/>
      <c r="E158" s="11" t="s">
        <v>200</v>
      </c>
      <c r="F158" s="11" t="s">
        <v>20</v>
      </c>
      <c r="G158" s="12">
        <v>0</v>
      </c>
      <c r="H158" s="12">
        <v>50</v>
      </c>
      <c r="I158" s="43">
        <f t="shared" si="29"/>
        <v>50</v>
      </c>
      <c r="J158" s="43">
        <v>84</v>
      </c>
      <c r="K158" s="43" t="s">
        <v>21</v>
      </c>
      <c r="L158" s="43">
        <f t="shared" si="20"/>
        <v>84</v>
      </c>
      <c r="M158" s="43" t="s">
        <v>21</v>
      </c>
      <c r="N158" s="43">
        <f t="shared" si="28"/>
        <v>70.4</v>
      </c>
      <c r="O158" s="11" t="s">
        <v>25</v>
      </c>
    </row>
    <row r="159" ht="30" customHeight="1" spans="1:15">
      <c r="A159" s="44"/>
      <c r="B159" s="44" t="s">
        <v>198</v>
      </c>
      <c r="C159" s="44" t="s">
        <v>135</v>
      </c>
      <c r="D159" s="45"/>
      <c r="E159" s="11" t="s">
        <v>201</v>
      </c>
      <c r="F159" s="11" t="s">
        <v>20</v>
      </c>
      <c r="G159" s="12">
        <v>0</v>
      </c>
      <c r="H159" s="12">
        <v>49</v>
      </c>
      <c r="I159" s="43">
        <f t="shared" si="29"/>
        <v>49</v>
      </c>
      <c r="J159" s="43">
        <v>84.2</v>
      </c>
      <c r="K159" s="43" t="s">
        <v>21</v>
      </c>
      <c r="L159" s="43">
        <f t="shared" si="20"/>
        <v>84.2</v>
      </c>
      <c r="M159" s="43" t="s">
        <v>21</v>
      </c>
      <c r="N159" s="43">
        <f t="shared" si="28"/>
        <v>70.12</v>
      </c>
      <c r="O159" s="11" t="s">
        <v>25</v>
      </c>
    </row>
    <row r="160" ht="30" customHeight="1" spans="1:15">
      <c r="A160" s="37">
        <v>40</v>
      </c>
      <c r="B160" s="37" t="s">
        <v>202</v>
      </c>
      <c r="C160" s="37" t="s">
        <v>36</v>
      </c>
      <c r="D160" s="48">
        <v>2</v>
      </c>
      <c r="E160" s="9" t="s">
        <v>203</v>
      </c>
      <c r="F160" s="9" t="s">
        <v>24</v>
      </c>
      <c r="G160" s="10">
        <v>2.5</v>
      </c>
      <c r="H160" s="10">
        <v>52</v>
      </c>
      <c r="I160" s="10">
        <f t="shared" ref="I160:I168" si="30">G160+H160</f>
        <v>54.5</v>
      </c>
      <c r="J160" s="10">
        <v>86.2</v>
      </c>
      <c r="K160" s="40" t="s">
        <v>21</v>
      </c>
      <c r="L160" s="10">
        <f t="shared" si="20"/>
        <v>86.2</v>
      </c>
      <c r="M160" s="40" t="s">
        <v>21</v>
      </c>
      <c r="N160" s="10">
        <f t="shared" si="28"/>
        <v>73.52</v>
      </c>
      <c r="O160" s="9" t="s">
        <v>22</v>
      </c>
    </row>
    <row r="161" ht="30" customHeight="1" spans="1:15">
      <c r="A161" s="41"/>
      <c r="B161" s="41" t="s">
        <v>202</v>
      </c>
      <c r="C161" s="41" t="s">
        <v>36</v>
      </c>
      <c r="D161" s="50"/>
      <c r="E161" s="9" t="s">
        <v>204</v>
      </c>
      <c r="F161" s="9" t="s">
        <v>24</v>
      </c>
      <c r="G161" s="10">
        <v>2.5</v>
      </c>
      <c r="H161" s="10">
        <v>48</v>
      </c>
      <c r="I161" s="10">
        <f t="shared" si="30"/>
        <v>50.5</v>
      </c>
      <c r="J161" s="10">
        <v>85.8</v>
      </c>
      <c r="K161" s="40" t="s">
        <v>21</v>
      </c>
      <c r="L161" s="10">
        <f t="shared" si="20"/>
        <v>85.8</v>
      </c>
      <c r="M161" s="40" t="s">
        <v>21</v>
      </c>
      <c r="N161" s="10">
        <f t="shared" si="28"/>
        <v>71.68</v>
      </c>
      <c r="O161" s="9" t="s">
        <v>22</v>
      </c>
    </row>
    <row r="162" ht="30" customHeight="1" spans="1:15">
      <c r="A162" s="41"/>
      <c r="B162" s="41" t="s">
        <v>202</v>
      </c>
      <c r="C162" s="41" t="s">
        <v>36</v>
      </c>
      <c r="D162" s="50"/>
      <c r="E162" s="11" t="s">
        <v>205</v>
      </c>
      <c r="F162" s="11" t="s">
        <v>24</v>
      </c>
      <c r="G162" s="12">
        <v>2.5</v>
      </c>
      <c r="H162" s="12">
        <v>46</v>
      </c>
      <c r="I162" s="12">
        <f t="shared" si="30"/>
        <v>48.5</v>
      </c>
      <c r="J162" s="12">
        <v>85</v>
      </c>
      <c r="K162" s="43" t="s">
        <v>21</v>
      </c>
      <c r="L162" s="12">
        <f t="shared" si="20"/>
        <v>85</v>
      </c>
      <c r="M162" s="43" t="s">
        <v>21</v>
      </c>
      <c r="N162" s="12">
        <f t="shared" si="28"/>
        <v>70.4</v>
      </c>
      <c r="O162" s="11" t="s">
        <v>25</v>
      </c>
    </row>
    <row r="163" ht="30" customHeight="1" spans="1:15">
      <c r="A163" s="41"/>
      <c r="B163" s="41" t="s">
        <v>202</v>
      </c>
      <c r="C163" s="41" t="s">
        <v>36</v>
      </c>
      <c r="D163" s="50"/>
      <c r="E163" s="11" t="s">
        <v>206</v>
      </c>
      <c r="F163" s="11" t="s">
        <v>20</v>
      </c>
      <c r="G163" s="12">
        <v>0</v>
      </c>
      <c r="H163" s="12">
        <v>51</v>
      </c>
      <c r="I163" s="12">
        <f t="shared" si="30"/>
        <v>51</v>
      </c>
      <c r="J163" s="12">
        <v>83</v>
      </c>
      <c r="K163" s="43" t="s">
        <v>21</v>
      </c>
      <c r="L163" s="12">
        <f t="shared" si="20"/>
        <v>83</v>
      </c>
      <c r="M163" s="43" t="s">
        <v>21</v>
      </c>
      <c r="N163" s="12">
        <f t="shared" si="28"/>
        <v>70.2</v>
      </c>
      <c r="O163" s="11" t="s">
        <v>25</v>
      </c>
    </row>
    <row r="164" ht="30" customHeight="1" spans="1:15">
      <c r="A164" s="41"/>
      <c r="B164" s="41" t="s">
        <v>202</v>
      </c>
      <c r="C164" s="41" t="s">
        <v>36</v>
      </c>
      <c r="D164" s="50"/>
      <c r="E164" s="11" t="s">
        <v>207</v>
      </c>
      <c r="F164" s="11" t="s">
        <v>20</v>
      </c>
      <c r="G164" s="12">
        <v>0</v>
      </c>
      <c r="H164" s="12">
        <v>47.5</v>
      </c>
      <c r="I164" s="12">
        <f t="shared" si="30"/>
        <v>47.5</v>
      </c>
      <c r="J164" s="12">
        <v>81</v>
      </c>
      <c r="K164" s="43" t="s">
        <v>21</v>
      </c>
      <c r="L164" s="12">
        <f t="shared" ref="L164:L182" si="31">J164</f>
        <v>81</v>
      </c>
      <c r="M164" s="43" t="s">
        <v>21</v>
      </c>
      <c r="N164" s="12">
        <f t="shared" si="28"/>
        <v>67.6</v>
      </c>
      <c r="O164" s="11" t="s">
        <v>25</v>
      </c>
    </row>
    <row r="165" ht="30" customHeight="1" spans="1:15">
      <c r="A165" s="44"/>
      <c r="B165" s="44" t="s">
        <v>202</v>
      </c>
      <c r="C165" s="44" t="s">
        <v>36</v>
      </c>
      <c r="D165" s="64"/>
      <c r="E165" s="11" t="s">
        <v>208</v>
      </c>
      <c r="F165" s="11" t="s">
        <v>20</v>
      </c>
      <c r="G165" s="12">
        <v>0</v>
      </c>
      <c r="H165" s="12">
        <v>42.5</v>
      </c>
      <c r="I165" s="12">
        <f t="shared" si="30"/>
        <v>42.5</v>
      </c>
      <c r="J165" s="12">
        <v>73.2</v>
      </c>
      <c r="K165" s="43" t="s">
        <v>21</v>
      </c>
      <c r="L165" s="12">
        <f t="shared" si="31"/>
        <v>73.2</v>
      </c>
      <c r="M165" s="43" t="s">
        <v>21</v>
      </c>
      <c r="N165" s="12">
        <f t="shared" si="28"/>
        <v>60.92</v>
      </c>
      <c r="O165" s="11" t="s">
        <v>25</v>
      </c>
    </row>
    <row r="166" ht="30" customHeight="1" spans="1:15">
      <c r="A166" s="13">
        <v>41</v>
      </c>
      <c r="B166" s="13" t="s">
        <v>209</v>
      </c>
      <c r="C166" s="13" t="s">
        <v>36</v>
      </c>
      <c r="D166" s="46">
        <v>1</v>
      </c>
      <c r="E166" s="9" t="s">
        <v>210</v>
      </c>
      <c r="F166" s="9" t="s">
        <v>20</v>
      </c>
      <c r="G166" s="10">
        <v>0</v>
      </c>
      <c r="H166" s="10">
        <v>48</v>
      </c>
      <c r="I166" s="40">
        <f t="shared" si="30"/>
        <v>48</v>
      </c>
      <c r="J166" s="40">
        <v>80.4</v>
      </c>
      <c r="K166" s="40" t="s">
        <v>21</v>
      </c>
      <c r="L166" s="40">
        <f t="shared" si="31"/>
        <v>80.4</v>
      </c>
      <c r="M166" s="40" t="s">
        <v>21</v>
      </c>
      <c r="N166" s="40">
        <f t="shared" si="28"/>
        <v>67.44</v>
      </c>
      <c r="O166" s="9" t="s">
        <v>22</v>
      </c>
    </row>
    <row r="167" ht="30" customHeight="1" spans="1:15">
      <c r="A167" s="13"/>
      <c r="B167" s="13" t="s">
        <v>209</v>
      </c>
      <c r="C167" s="13" t="s">
        <v>36</v>
      </c>
      <c r="D167" s="46"/>
      <c r="E167" s="11" t="s">
        <v>211</v>
      </c>
      <c r="F167" s="11" t="s">
        <v>24</v>
      </c>
      <c r="G167" s="12">
        <v>2.5</v>
      </c>
      <c r="H167" s="12">
        <v>41</v>
      </c>
      <c r="I167" s="43">
        <f t="shared" si="30"/>
        <v>43.5</v>
      </c>
      <c r="J167" s="43">
        <v>82.6</v>
      </c>
      <c r="K167" s="43" t="s">
        <v>21</v>
      </c>
      <c r="L167" s="43">
        <f t="shared" si="31"/>
        <v>82.6</v>
      </c>
      <c r="M167" s="43" t="s">
        <v>21</v>
      </c>
      <c r="N167" s="43">
        <f t="shared" si="28"/>
        <v>66.96</v>
      </c>
      <c r="O167" s="11" t="s">
        <v>25</v>
      </c>
    </row>
    <row r="168" ht="30" customHeight="1" spans="1:15">
      <c r="A168" s="13"/>
      <c r="B168" s="13" t="s">
        <v>209</v>
      </c>
      <c r="C168" s="13" t="s">
        <v>36</v>
      </c>
      <c r="D168" s="46"/>
      <c r="E168" s="11" t="s">
        <v>212</v>
      </c>
      <c r="F168" s="11" t="s">
        <v>20</v>
      </c>
      <c r="G168" s="12">
        <v>0</v>
      </c>
      <c r="H168" s="12">
        <v>35</v>
      </c>
      <c r="I168" s="43">
        <f t="shared" si="30"/>
        <v>35</v>
      </c>
      <c r="J168" s="43" t="s">
        <v>34</v>
      </c>
      <c r="K168" s="43" t="s">
        <v>34</v>
      </c>
      <c r="L168" s="43" t="str">
        <f t="shared" si="31"/>
        <v>缺考</v>
      </c>
      <c r="M168" s="43" t="s">
        <v>34</v>
      </c>
      <c r="N168" s="43" t="s">
        <v>34</v>
      </c>
      <c r="O168" s="11" t="s">
        <v>25</v>
      </c>
    </row>
    <row r="169" ht="30" customHeight="1" spans="1:15">
      <c r="A169" s="37">
        <v>42</v>
      </c>
      <c r="B169" s="37" t="s">
        <v>35</v>
      </c>
      <c r="C169" s="37" t="s">
        <v>213</v>
      </c>
      <c r="D169" s="37">
        <v>1</v>
      </c>
      <c r="E169" s="39" t="s">
        <v>214</v>
      </c>
      <c r="F169" s="39" t="s">
        <v>24</v>
      </c>
      <c r="G169" s="40">
        <v>2.5</v>
      </c>
      <c r="H169" s="40">
        <v>43</v>
      </c>
      <c r="I169" s="40">
        <f t="shared" ref="I169:I171" si="32">G169+H169</f>
        <v>45.5</v>
      </c>
      <c r="J169" s="40">
        <v>86.4</v>
      </c>
      <c r="K169" s="40" t="s">
        <v>21</v>
      </c>
      <c r="L169" s="40">
        <f t="shared" si="31"/>
        <v>86.4</v>
      </c>
      <c r="M169" s="40" t="s">
        <v>21</v>
      </c>
      <c r="N169" s="40">
        <f t="shared" ref="N169:N182" si="33">I169*0.4+L169*0.6</f>
        <v>70.04</v>
      </c>
      <c r="O169" s="39" t="s">
        <v>22</v>
      </c>
    </row>
    <row r="170" ht="30" customHeight="1" spans="1:15">
      <c r="A170" s="41"/>
      <c r="B170" s="41" t="s">
        <v>35</v>
      </c>
      <c r="C170" s="41" t="s">
        <v>213</v>
      </c>
      <c r="D170" s="41"/>
      <c r="E170" s="13" t="s">
        <v>215</v>
      </c>
      <c r="F170" s="13" t="s">
        <v>20</v>
      </c>
      <c r="G170" s="43">
        <v>0</v>
      </c>
      <c r="H170" s="43">
        <v>40.5</v>
      </c>
      <c r="I170" s="43">
        <f t="shared" si="32"/>
        <v>40.5</v>
      </c>
      <c r="J170" s="77">
        <v>82</v>
      </c>
      <c r="K170" s="43" t="s">
        <v>21</v>
      </c>
      <c r="L170" s="77">
        <f t="shared" si="31"/>
        <v>82</v>
      </c>
      <c r="M170" s="43" t="s">
        <v>21</v>
      </c>
      <c r="N170" s="43">
        <f t="shared" si="33"/>
        <v>65.4</v>
      </c>
      <c r="O170" s="13" t="s">
        <v>25</v>
      </c>
    </row>
    <row r="171" ht="30" customHeight="1" spans="1:15">
      <c r="A171" s="44"/>
      <c r="B171" s="44" t="s">
        <v>35</v>
      </c>
      <c r="C171" s="44" t="s">
        <v>213</v>
      </c>
      <c r="D171" s="44"/>
      <c r="E171" s="13" t="s">
        <v>216</v>
      </c>
      <c r="F171" s="13" t="s">
        <v>20</v>
      </c>
      <c r="G171" s="43">
        <v>0</v>
      </c>
      <c r="H171" s="43">
        <v>32</v>
      </c>
      <c r="I171" s="43">
        <f t="shared" si="32"/>
        <v>32</v>
      </c>
      <c r="J171" s="77">
        <v>69</v>
      </c>
      <c r="K171" s="43" t="s">
        <v>21</v>
      </c>
      <c r="L171" s="77">
        <f t="shared" si="31"/>
        <v>69</v>
      </c>
      <c r="M171" s="43" t="s">
        <v>21</v>
      </c>
      <c r="N171" s="43">
        <f t="shared" si="33"/>
        <v>54.2</v>
      </c>
      <c r="O171" s="13" t="s">
        <v>25</v>
      </c>
    </row>
    <row r="172" ht="30" customHeight="1" spans="1:15">
      <c r="A172" s="13">
        <v>43</v>
      </c>
      <c r="B172" s="13" t="s">
        <v>60</v>
      </c>
      <c r="C172" s="13" t="s">
        <v>217</v>
      </c>
      <c r="D172" s="13">
        <v>1</v>
      </c>
      <c r="E172" s="13" t="s">
        <v>218</v>
      </c>
      <c r="F172" s="13" t="s">
        <v>20</v>
      </c>
      <c r="G172" s="43">
        <v>0</v>
      </c>
      <c r="H172" s="43">
        <v>46</v>
      </c>
      <c r="I172" s="43">
        <f t="shared" ref="I172:I182" si="34">H172+G172</f>
        <v>46</v>
      </c>
      <c r="J172" s="43">
        <v>77.2</v>
      </c>
      <c r="K172" s="43" t="s">
        <v>21</v>
      </c>
      <c r="L172" s="43">
        <f t="shared" si="31"/>
        <v>77.2</v>
      </c>
      <c r="M172" s="43">
        <v>79.76</v>
      </c>
      <c r="N172" s="43">
        <f t="shared" si="33"/>
        <v>64.72</v>
      </c>
      <c r="O172" s="13" t="s">
        <v>25</v>
      </c>
    </row>
    <row r="173" ht="30" customHeight="1" spans="1:15">
      <c r="A173" s="13">
        <v>44</v>
      </c>
      <c r="B173" s="13" t="s">
        <v>64</v>
      </c>
      <c r="C173" s="13" t="s">
        <v>213</v>
      </c>
      <c r="D173" s="13">
        <v>1</v>
      </c>
      <c r="E173" s="39" t="s">
        <v>219</v>
      </c>
      <c r="F173" s="39" t="s">
        <v>102</v>
      </c>
      <c r="G173" s="40">
        <v>0</v>
      </c>
      <c r="H173" s="40">
        <v>45.5</v>
      </c>
      <c r="I173" s="40">
        <f t="shared" si="34"/>
        <v>45.5</v>
      </c>
      <c r="J173" s="40">
        <v>81.2</v>
      </c>
      <c r="K173" s="40" t="s">
        <v>21</v>
      </c>
      <c r="L173" s="40">
        <f t="shared" si="31"/>
        <v>81.2</v>
      </c>
      <c r="M173" s="40">
        <v>80.88</v>
      </c>
      <c r="N173" s="40">
        <f t="shared" si="33"/>
        <v>66.92</v>
      </c>
      <c r="O173" s="39" t="s">
        <v>22</v>
      </c>
    </row>
    <row r="174" ht="30" customHeight="1" spans="1:15">
      <c r="A174" s="13">
        <v>45</v>
      </c>
      <c r="B174" s="13" t="s">
        <v>122</v>
      </c>
      <c r="C174" s="13" t="s">
        <v>220</v>
      </c>
      <c r="D174" s="13">
        <v>1</v>
      </c>
      <c r="E174" s="39" t="s">
        <v>221</v>
      </c>
      <c r="F174" s="39" t="s">
        <v>20</v>
      </c>
      <c r="G174" s="40">
        <v>0</v>
      </c>
      <c r="H174" s="40">
        <v>54</v>
      </c>
      <c r="I174" s="40">
        <f t="shared" si="34"/>
        <v>54</v>
      </c>
      <c r="J174" s="40">
        <v>84.6</v>
      </c>
      <c r="K174" s="40" t="s">
        <v>21</v>
      </c>
      <c r="L174" s="40">
        <f t="shared" si="31"/>
        <v>84.6</v>
      </c>
      <c r="M174" s="40" t="s">
        <v>21</v>
      </c>
      <c r="N174" s="40">
        <f t="shared" si="33"/>
        <v>72.36</v>
      </c>
      <c r="O174" s="39" t="s">
        <v>22</v>
      </c>
    </row>
    <row r="175" ht="30" customHeight="1" spans="1:15">
      <c r="A175" s="13"/>
      <c r="B175" s="13" t="s">
        <v>122</v>
      </c>
      <c r="C175" s="13" t="s">
        <v>220</v>
      </c>
      <c r="D175" s="13"/>
      <c r="E175" s="13" t="s">
        <v>222</v>
      </c>
      <c r="F175" s="13" t="s">
        <v>20</v>
      </c>
      <c r="G175" s="43">
        <v>0</v>
      </c>
      <c r="H175" s="43">
        <v>50.5</v>
      </c>
      <c r="I175" s="43">
        <f t="shared" si="34"/>
        <v>50.5</v>
      </c>
      <c r="J175" s="77">
        <v>84.6</v>
      </c>
      <c r="K175" s="43" t="s">
        <v>21</v>
      </c>
      <c r="L175" s="77">
        <f t="shared" si="31"/>
        <v>84.6</v>
      </c>
      <c r="M175" s="43" t="s">
        <v>21</v>
      </c>
      <c r="N175" s="43">
        <f t="shared" si="33"/>
        <v>70.96</v>
      </c>
      <c r="O175" s="13" t="s">
        <v>25</v>
      </c>
    </row>
    <row r="176" ht="30" customHeight="1" spans="1:15">
      <c r="A176" s="13"/>
      <c r="B176" s="13" t="s">
        <v>122</v>
      </c>
      <c r="C176" s="13" t="s">
        <v>220</v>
      </c>
      <c r="D176" s="13"/>
      <c r="E176" s="13" t="s">
        <v>223</v>
      </c>
      <c r="F176" s="13" t="s">
        <v>20</v>
      </c>
      <c r="G176" s="43">
        <v>0</v>
      </c>
      <c r="H176" s="43">
        <v>45.5</v>
      </c>
      <c r="I176" s="43">
        <f t="shared" si="34"/>
        <v>45.5</v>
      </c>
      <c r="J176" s="77" t="s">
        <v>34</v>
      </c>
      <c r="K176" s="43" t="s">
        <v>34</v>
      </c>
      <c r="L176" s="77" t="str">
        <f t="shared" si="31"/>
        <v>缺考</v>
      </c>
      <c r="M176" s="43" t="s">
        <v>34</v>
      </c>
      <c r="N176" s="43" t="s">
        <v>34</v>
      </c>
      <c r="O176" s="13" t="s">
        <v>25</v>
      </c>
    </row>
    <row r="177" ht="30" customHeight="1" spans="1:15">
      <c r="A177" s="13">
        <v>46</v>
      </c>
      <c r="B177" s="13" t="s">
        <v>181</v>
      </c>
      <c r="C177" s="13" t="s">
        <v>213</v>
      </c>
      <c r="D177" s="13">
        <v>1</v>
      </c>
      <c r="E177" s="39" t="s">
        <v>224</v>
      </c>
      <c r="F177" s="39" t="s">
        <v>20</v>
      </c>
      <c r="G177" s="40">
        <v>0</v>
      </c>
      <c r="H177" s="40">
        <v>39</v>
      </c>
      <c r="I177" s="40">
        <f t="shared" si="34"/>
        <v>39</v>
      </c>
      <c r="J177" s="40">
        <v>77.8</v>
      </c>
      <c r="K177" s="40" t="s">
        <v>21</v>
      </c>
      <c r="L177" s="40">
        <f t="shared" si="31"/>
        <v>77.8</v>
      </c>
      <c r="M177" s="40" t="s">
        <v>21</v>
      </c>
      <c r="N177" s="40">
        <f t="shared" si="33"/>
        <v>62.28</v>
      </c>
      <c r="O177" s="9" t="s">
        <v>22</v>
      </c>
    </row>
    <row r="178" ht="30" customHeight="1" spans="1:15">
      <c r="A178" s="13"/>
      <c r="B178" s="13" t="s">
        <v>181</v>
      </c>
      <c r="C178" s="13" t="s">
        <v>213</v>
      </c>
      <c r="D178" s="13"/>
      <c r="E178" s="13" t="s">
        <v>225</v>
      </c>
      <c r="F178" s="13" t="s">
        <v>20</v>
      </c>
      <c r="G178" s="43">
        <v>0</v>
      </c>
      <c r="H178" s="43">
        <v>32</v>
      </c>
      <c r="I178" s="43">
        <f t="shared" si="34"/>
        <v>32</v>
      </c>
      <c r="J178" s="43">
        <v>74.8</v>
      </c>
      <c r="K178" s="12" t="s">
        <v>21</v>
      </c>
      <c r="L178" s="43">
        <f t="shared" si="31"/>
        <v>74.8</v>
      </c>
      <c r="M178" s="12" t="s">
        <v>21</v>
      </c>
      <c r="N178" s="68">
        <f t="shared" si="33"/>
        <v>57.68</v>
      </c>
      <c r="O178" s="11" t="s">
        <v>25</v>
      </c>
    </row>
    <row r="179" ht="30" customHeight="1" spans="1:15">
      <c r="A179" s="13"/>
      <c r="B179" s="13" t="s">
        <v>181</v>
      </c>
      <c r="C179" s="13" t="s">
        <v>213</v>
      </c>
      <c r="D179" s="13"/>
      <c r="E179" s="13" t="s">
        <v>226</v>
      </c>
      <c r="F179" s="13" t="s">
        <v>20</v>
      </c>
      <c r="G179" s="43">
        <v>0</v>
      </c>
      <c r="H179" s="43">
        <v>33</v>
      </c>
      <c r="I179" s="43">
        <f t="shared" si="34"/>
        <v>33</v>
      </c>
      <c r="J179" s="43">
        <v>70.8</v>
      </c>
      <c r="K179" s="12" t="s">
        <v>21</v>
      </c>
      <c r="L179" s="43">
        <f t="shared" si="31"/>
        <v>70.8</v>
      </c>
      <c r="M179" s="12" t="s">
        <v>21</v>
      </c>
      <c r="N179" s="68">
        <f t="shared" si="33"/>
        <v>55.68</v>
      </c>
      <c r="O179" s="11" t="s">
        <v>25</v>
      </c>
    </row>
    <row r="180" ht="30" customHeight="1" spans="1:15">
      <c r="A180" s="37">
        <v>47</v>
      </c>
      <c r="B180" s="37" t="s">
        <v>202</v>
      </c>
      <c r="C180" s="37" t="s">
        <v>227</v>
      </c>
      <c r="D180" s="37">
        <v>1</v>
      </c>
      <c r="E180" s="39" t="s">
        <v>228</v>
      </c>
      <c r="F180" s="39" t="s">
        <v>24</v>
      </c>
      <c r="G180" s="40">
        <v>2.5</v>
      </c>
      <c r="H180" s="40">
        <v>37</v>
      </c>
      <c r="I180" s="40">
        <f t="shared" si="34"/>
        <v>39.5</v>
      </c>
      <c r="J180" s="40">
        <v>87.6</v>
      </c>
      <c r="K180" s="40" t="s">
        <v>21</v>
      </c>
      <c r="L180" s="40">
        <f t="shared" si="31"/>
        <v>87.6</v>
      </c>
      <c r="M180" s="40" t="s">
        <v>21</v>
      </c>
      <c r="N180" s="40">
        <f t="shared" si="33"/>
        <v>68.36</v>
      </c>
      <c r="O180" s="39" t="s">
        <v>22</v>
      </c>
    </row>
    <row r="181" ht="30" customHeight="1" spans="1:15">
      <c r="A181" s="41"/>
      <c r="B181" s="41" t="s">
        <v>202</v>
      </c>
      <c r="C181" s="41" t="s">
        <v>227</v>
      </c>
      <c r="D181" s="41"/>
      <c r="E181" s="13" t="s">
        <v>229</v>
      </c>
      <c r="F181" s="13" t="s">
        <v>24</v>
      </c>
      <c r="G181" s="43">
        <v>2.5</v>
      </c>
      <c r="H181" s="43">
        <v>37.5</v>
      </c>
      <c r="I181" s="43">
        <f t="shared" si="34"/>
        <v>40</v>
      </c>
      <c r="J181" s="77">
        <v>77</v>
      </c>
      <c r="K181" s="43" t="s">
        <v>21</v>
      </c>
      <c r="L181" s="77">
        <f t="shared" si="31"/>
        <v>77</v>
      </c>
      <c r="M181" s="43" t="s">
        <v>21</v>
      </c>
      <c r="N181" s="43">
        <f t="shared" si="33"/>
        <v>62.2</v>
      </c>
      <c r="O181" s="13" t="s">
        <v>25</v>
      </c>
    </row>
    <row r="182" ht="30" customHeight="1" spans="1:15">
      <c r="A182" s="44"/>
      <c r="B182" s="44" t="s">
        <v>202</v>
      </c>
      <c r="C182" s="44" t="s">
        <v>227</v>
      </c>
      <c r="D182" s="44"/>
      <c r="E182" s="13" t="s">
        <v>230</v>
      </c>
      <c r="F182" s="13" t="s">
        <v>24</v>
      </c>
      <c r="G182" s="43">
        <v>2.5</v>
      </c>
      <c r="H182" s="43">
        <v>28.5</v>
      </c>
      <c r="I182" s="43">
        <f t="shared" si="34"/>
        <v>31</v>
      </c>
      <c r="J182" s="77" t="s">
        <v>34</v>
      </c>
      <c r="K182" s="43" t="s">
        <v>34</v>
      </c>
      <c r="L182" s="77" t="str">
        <f t="shared" si="31"/>
        <v>缺考</v>
      </c>
      <c r="M182" s="43" t="s">
        <v>34</v>
      </c>
      <c r="N182" s="77" t="s">
        <v>34</v>
      </c>
      <c r="O182" s="13" t="s">
        <v>25</v>
      </c>
    </row>
    <row r="183" ht="29" customHeight="1" spans="10:11">
      <c r="J183" s="28"/>
      <c r="K183" s="28"/>
    </row>
    <row r="184" ht="29" customHeight="1"/>
  </sheetData>
  <sheetProtection password="AD27" sheet="1" objects="1"/>
  <sortState ref="E178:U179">
    <sortCondition ref="N178:N179" descending="1"/>
  </sortState>
  <mergeCells count="186">
    <mergeCell ref="A1:O1"/>
    <mergeCell ref="J2:L2"/>
    <mergeCell ref="A2:A3"/>
    <mergeCell ref="A4:A6"/>
    <mergeCell ref="A7:A9"/>
    <mergeCell ref="A10:A16"/>
    <mergeCell ref="A17:A29"/>
    <mergeCell ref="A30:A32"/>
    <mergeCell ref="A33:A35"/>
    <mergeCell ref="A36:A38"/>
    <mergeCell ref="A39:A41"/>
    <mergeCell ref="A42:A44"/>
    <mergeCell ref="A45:A50"/>
    <mergeCell ref="A51:A54"/>
    <mergeCell ref="A55:A57"/>
    <mergeCell ref="A58:A60"/>
    <mergeCell ref="A61:A66"/>
    <mergeCell ref="A67:A69"/>
    <mergeCell ref="A70:A71"/>
    <mergeCell ref="A72:A74"/>
    <mergeCell ref="A75:A77"/>
    <mergeCell ref="A78:A80"/>
    <mergeCell ref="A81:A85"/>
    <mergeCell ref="A86:A88"/>
    <mergeCell ref="A89:A90"/>
    <mergeCell ref="A91:A96"/>
    <mergeCell ref="A97:A102"/>
    <mergeCell ref="A103:A105"/>
    <mergeCell ref="A106:A108"/>
    <mergeCell ref="A110:A112"/>
    <mergeCell ref="A113:A118"/>
    <mergeCell ref="A120:A122"/>
    <mergeCell ref="A123:A125"/>
    <mergeCell ref="A126:A129"/>
    <mergeCell ref="A130:A141"/>
    <mergeCell ref="A142:A147"/>
    <mergeCell ref="A148:A150"/>
    <mergeCell ref="A151:A153"/>
    <mergeCell ref="A154:A156"/>
    <mergeCell ref="A157:A159"/>
    <mergeCell ref="A160:A165"/>
    <mergeCell ref="A166:A168"/>
    <mergeCell ref="A169:A171"/>
    <mergeCell ref="A174:A176"/>
    <mergeCell ref="A177:A179"/>
    <mergeCell ref="A180:A182"/>
    <mergeCell ref="B2:B3"/>
    <mergeCell ref="B4:B6"/>
    <mergeCell ref="B7:B9"/>
    <mergeCell ref="B10:B16"/>
    <mergeCell ref="B17:B29"/>
    <mergeCell ref="B30:B32"/>
    <mergeCell ref="B33:B35"/>
    <mergeCell ref="B36:B38"/>
    <mergeCell ref="B39:B41"/>
    <mergeCell ref="B42:B44"/>
    <mergeCell ref="B45:B50"/>
    <mergeCell ref="B51:B54"/>
    <mergeCell ref="B55:B57"/>
    <mergeCell ref="B58:B60"/>
    <mergeCell ref="B61:B66"/>
    <mergeCell ref="B67:B69"/>
    <mergeCell ref="B70:B71"/>
    <mergeCell ref="B72:B74"/>
    <mergeCell ref="B75:B77"/>
    <mergeCell ref="B78:B80"/>
    <mergeCell ref="B81:B85"/>
    <mergeCell ref="B86:B88"/>
    <mergeCell ref="B89:B90"/>
    <mergeCell ref="B91:B96"/>
    <mergeCell ref="B97:B102"/>
    <mergeCell ref="B103:B105"/>
    <mergeCell ref="B106:B108"/>
    <mergeCell ref="B110:B112"/>
    <mergeCell ref="B113:B118"/>
    <mergeCell ref="B120:B122"/>
    <mergeCell ref="B123:B125"/>
    <mergeCell ref="B126:B129"/>
    <mergeCell ref="B130:B141"/>
    <mergeCell ref="B142:B147"/>
    <mergeCell ref="B148:B150"/>
    <mergeCell ref="B151:B153"/>
    <mergeCell ref="B154:B156"/>
    <mergeCell ref="B157:B159"/>
    <mergeCell ref="B160:B165"/>
    <mergeCell ref="B166:B168"/>
    <mergeCell ref="B169:B171"/>
    <mergeCell ref="B174:B176"/>
    <mergeCell ref="B177:B179"/>
    <mergeCell ref="B180:B182"/>
    <mergeCell ref="C2:C3"/>
    <mergeCell ref="C4:C6"/>
    <mergeCell ref="C7:C9"/>
    <mergeCell ref="C10:C16"/>
    <mergeCell ref="C17:C29"/>
    <mergeCell ref="C30:C32"/>
    <mergeCell ref="C33:C35"/>
    <mergeCell ref="C36:C38"/>
    <mergeCell ref="C39:C41"/>
    <mergeCell ref="C42:C44"/>
    <mergeCell ref="C45:C50"/>
    <mergeCell ref="C51:C54"/>
    <mergeCell ref="C55:C57"/>
    <mergeCell ref="C58:C60"/>
    <mergeCell ref="C61:C66"/>
    <mergeCell ref="C67:C69"/>
    <mergeCell ref="C70:C71"/>
    <mergeCell ref="C72:C74"/>
    <mergeCell ref="C75:C77"/>
    <mergeCell ref="C78:C80"/>
    <mergeCell ref="C81:C85"/>
    <mergeCell ref="C86:C88"/>
    <mergeCell ref="C89:C90"/>
    <mergeCell ref="C91:C96"/>
    <mergeCell ref="C97:C102"/>
    <mergeCell ref="C103:C105"/>
    <mergeCell ref="C106:C108"/>
    <mergeCell ref="C110:C112"/>
    <mergeCell ref="C113:C118"/>
    <mergeCell ref="C120:C122"/>
    <mergeCell ref="C123:C125"/>
    <mergeCell ref="C126:C129"/>
    <mergeCell ref="C130:C141"/>
    <mergeCell ref="C142:C147"/>
    <mergeCell ref="C148:C150"/>
    <mergeCell ref="C151:C153"/>
    <mergeCell ref="C154:C156"/>
    <mergeCell ref="C157:C159"/>
    <mergeCell ref="C160:C165"/>
    <mergeCell ref="C166:C168"/>
    <mergeCell ref="C169:C171"/>
    <mergeCell ref="C174:C176"/>
    <mergeCell ref="C177:C179"/>
    <mergeCell ref="C180:C182"/>
    <mergeCell ref="D2:D3"/>
    <mergeCell ref="D4:D6"/>
    <mergeCell ref="D7:D9"/>
    <mergeCell ref="D10:D16"/>
    <mergeCell ref="D17:D29"/>
    <mergeCell ref="D30:D32"/>
    <mergeCell ref="D33:D35"/>
    <mergeCell ref="D36:D38"/>
    <mergeCell ref="D39:D41"/>
    <mergeCell ref="D42:D44"/>
    <mergeCell ref="D45:D50"/>
    <mergeCell ref="D51:D54"/>
    <mergeCell ref="D55:D57"/>
    <mergeCell ref="D58:D60"/>
    <mergeCell ref="D61:D66"/>
    <mergeCell ref="D67:D69"/>
    <mergeCell ref="D70:D71"/>
    <mergeCell ref="D72:D74"/>
    <mergeCell ref="D75:D77"/>
    <mergeCell ref="D78:D80"/>
    <mergeCell ref="D81:D85"/>
    <mergeCell ref="D86:D88"/>
    <mergeCell ref="D89:D90"/>
    <mergeCell ref="D91:D96"/>
    <mergeCell ref="D97:D102"/>
    <mergeCell ref="D103:D105"/>
    <mergeCell ref="D106:D108"/>
    <mergeCell ref="D110:D112"/>
    <mergeCell ref="D113:D118"/>
    <mergeCell ref="D120:D122"/>
    <mergeCell ref="D123:D125"/>
    <mergeCell ref="D126:D129"/>
    <mergeCell ref="D130:D141"/>
    <mergeCell ref="D142:D147"/>
    <mergeCell ref="D148:D150"/>
    <mergeCell ref="D151:D153"/>
    <mergeCell ref="D154:D156"/>
    <mergeCell ref="D157:D159"/>
    <mergeCell ref="D160:D165"/>
    <mergeCell ref="D166:D168"/>
    <mergeCell ref="D169:D171"/>
    <mergeCell ref="D174:D176"/>
    <mergeCell ref="D177:D179"/>
    <mergeCell ref="D180:D182"/>
    <mergeCell ref="E2:E3"/>
    <mergeCell ref="F2:F3"/>
    <mergeCell ref="G2:G3"/>
    <mergeCell ref="H2:H3"/>
    <mergeCell ref="I2:I3"/>
    <mergeCell ref="M2:M3"/>
    <mergeCell ref="N2:N3"/>
    <mergeCell ref="O2:O3"/>
  </mergeCells>
  <pageMargins left="0.7" right="0.7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4"/>
  <sheetViews>
    <sheetView workbookViewId="0">
      <selection activeCell="S10" sqref="S10"/>
    </sheetView>
  </sheetViews>
  <sheetFormatPr defaultColWidth="9" defaultRowHeight="23" customHeight="1"/>
  <cols>
    <col min="1" max="1" width="4.125" style="2" customWidth="1"/>
    <col min="2" max="2" width="14.125" style="2" customWidth="1"/>
    <col min="3" max="3" width="21.75" style="2" customWidth="1"/>
    <col min="4" max="4" width="4.625" style="2" customWidth="1"/>
    <col min="5" max="5" width="11.625" style="2" customWidth="1"/>
    <col min="6" max="6" width="6.75" style="2" customWidth="1"/>
    <col min="7" max="7" width="6.375" style="2" customWidth="1"/>
    <col min="8" max="8" width="8.625" style="2" customWidth="1"/>
    <col min="9" max="9" width="7.375" style="2" customWidth="1"/>
    <col min="10" max="10" width="8" style="3" customWidth="1"/>
    <col min="11" max="11" width="7.375" style="3" customWidth="1"/>
    <col min="12" max="12" width="7.375" style="2" customWidth="1"/>
    <col min="13" max="13" width="9.5" style="2" customWidth="1"/>
    <col min="14" max="14" width="7.375" style="4" customWidth="1"/>
    <col min="15" max="15" width="6.625" style="2" customWidth="1"/>
    <col min="16" max="16384" width="9" style="2"/>
  </cols>
  <sheetData>
    <row r="1" ht="45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ht="26" customHeight="1" spans="1:15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231</v>
      </c>
      <c r="J2" s="19" t="s">
        <v>10</v>
      </c>
      <c r="K2" s="19"/>
      <c r="L2" s="7"/>
      <c r="M2" s="7" t="s">
        <v>232</v>
      </c>
      <c r="N2" s="7" t="s">
        <v>12</v>
      </c>
      <c r="O2" s="7" t="s">
        <v>13</v>
      </c>
    </row>
    <row r="3" ht="52" customHeight="1" spans="1:15">
      <c r="A3" s="6"/>
      <c r="B3" s="7"/>
      <c r="C3" s="7"/>
      <c r="D3" s="7"/>
      <c r="E3" s="7"/>
      <c r="F3" s="7"/>
      <c r="G3" s="7"/>
      <c r="H3" s="7"/>
      <c r="I3" s="7"/>
      <c r="J3" s="19" t="s">
        <v>14</v>
      </c>
      <c r="K3" s="19" t="s">
        <v>15</v>
      </c>
      <c r="L3" s="7" t="s">
        <v>16</v>
      </c>
      <c r="M3" s="7"/>
      <c r="N3" s="7"/>
      <c r="O3" s="7"/>
    </row>
    <row r="4" customHeight="1" spans="1:15">
      <c r="A4" s="8">
        <v>1</v>
      </c>
      <c r="B4" s="8" t="s">
        <v>233</v>
      </c>
      <c r="C4" s="8" t="s">
        <v>234</v>
      </c>
      <c r="D4" s="8">
        <v>2</v>
      </c>
      <c r="E4" s="9" t="s">
        <v>235</v>
      </c>
      <c r="F4" s="9" t="s">
        <v>24</v>
      </c>
      <c r="G4" s="10">
        <v>2.5</v>
      </c>
      <c r="H4" s="10">
        <v>48.5</v>
      </c>
      <c r="I4" s="10">
        <f t="shared" ref="I4:I12" si="0">H4+G4</f>
        <v>51</v>
      </c>
      <c r="J4" s="10">
        <v>81.3</v>
      </c>
      <c r="K4" s="10" t="s">
        <v>21</v>
      </c>
      <c r="L4" s="10">
        <f>J4</f>
        <v>81.3</v>
      </c>
      <c r="M4" s="10" t="s">
        <v>21</v>
      </c>
      <c r="N4" s="10">
        <f>I4*0.4+L4*0.6</f>
        <v>69.18</v>
      </c>
      <c r="O4" s="9" t="s">
        <v>22</v>
      </c>
    </row>
    <row r="5" customHeight="1" spans="1:15">
      <c r="A5" s="8"/>
      <c r="B5" s="8" t="s">
        <v>233</v>
      </c>
      <c r="C5" s="8" t="s">
        <v>234</v>
      </c>
      <c r="D5" s="8"/>
      <c r="E5" s="9" t="s">
        <v>236</v>
      </c>
      <c r="F5" s="9" t="s">
        <v>24</v>
      </c>
      <c r="G5" s="10">
        <v>2.5</v>
      </c>
      <c r="H5" s="10">
        <v>51.5</v>
      </c>
      <c r="I5" s="10">
        <f t="shared" si="0"/>
        <v>54</v>
      </c>
      <c r="J5" s="10">
        <v>73.1</v>
      </c>
      <c r="K5" s="10" t="s">
        <v>21</v>
      </c>
      <c r="L5" s="10">
        <f t="shared" ref="L5:L15" si="1">J5</f>
        <v>73.1</v>
      </c>
      <c r="M5" s="10" t="s">
        <v>21</v>
      </c>
      <c r="N5" s="10">
        <f>I5*0.4+L5*0.6</f>
        <v>65.46</v>
      </c>
      <c r="O5" s="9" t="s">
        <v>22</v>
      </c>
    </row>
    <row r="6" customHeight="1" spans="1:15">
      <c r="A6" s="8"/>
      <c r="B6" s="8" t="s">
        <v>233</v>
      </c>
      <c r="C6" s="8" t="s">
        <v>234</v>
      </c>
      <c r="D6" s="8"/>
      <c r="E6" s="11" t="s">
        <v>237</v>
      </c>
      <c r="F6" s="11" t="s">
        <v>24</v>
      </c>
      <c r="G6" s="12">
        <v>2.5</v>
      </c>
      <c r="H6" s="12">
        <v>43.5</v>
      </c>
      <c r="I6" s="12">
        <f t="shared" si="0"/>
        <v>46</v>
      </c>
      <c r="J6" s="12">
        <v>75.5</v>
      </c>
      <c r="K6" s="12" t="s">
        <v>21</v>
      </c>
      <c r="L6" s="20">
        <f t="shared" si="1"/>
        <v>75.5</v>
      </c>
      <c r="M6" s="12" t="s">
        <v>21</v>
      </c>
      <c r="N6" s="12">
        <f t="shared" ref="N5:N39" si="2">I6*0.4+L6*0.6</f>
        <v>63.7</v>
      </c>
      <c r="O6" s="11" t="s">
        <v>25</v>
      </c>
    </row>
    <row r="7" customHeight="1" spans="1:15">
      <c r="A7" s="8"/>
      <c r="B7" s="8" t="s">
        <v>233</v>
      </c>
      <c r="C7" s="8" t="s">
        <v>234</v>
      </c>
      <c r="D7" s="8"/>
      <c r="E7" s="11" t="s">
        <v>238</v>
      </c>
      <c r="F7" s="11" t="s">
        <v>24</v>
      </c>
      <c r="G7" s="12">
        <v>2.5</v>
      </c>
      <c r="H7" s="12">
        <v>40.5</v>
      </c>
      <c r="I7" s="12">
        <f t="shared" si="0"/>
        <v>43</v>
      </c>
      <c r="J7" s="12">
        <v>75.2</v>
      </c>
      <c r="K7" s="12" t="s">
        <v>21</v>
      </c>
      <c r="L7" s="20">
        <f t="shared" si="1"/>
        <v>75.2</v>
      </c>
      <c r="M7" s="12" t="s">
        <v>21</v>
      </c>
      <c r="N7" s="12">
        <f t="shared" si="2"/>
        <v>62.32</v>
      </c>
      <c r="O7" s="11" t="s">
        <v>25</v>
      </c>
    </row>
    <row r="8" customHeight="1" spans="1:15">
      <c r="A8" s="8"/>
      <c r="B8" s="8" t="s">
        <v>233</v>
      </c>
      <c r="C8" s="8" t="s">
        <v>234</v>
      </c>
      <c r="D8" s="8"/>
      <c r="E8" s="11" t="s">
        <v>239</v>
      </c>
      <c r="F8" s="11" t="s">
        <v>24</v>
      </c>
      <c r="G8" s="12">
        <v>2.5</v>
      </c>
      <c r="H8" s="12">
        <v>43</v>
      </c>
      <c r="I8" s="12">
        <f t="shared" si="0"/>
        <v>45.5</v>
      </c>
      <c r="J8" s="12">
        <v>71.8</v>
      </c>
      <c r="K8" s="12" t="s">
        <v>21</v>
      </c>
      <c r="L8" s="20">
        <f t="shared" si="1"/>
        <v>71.8</v>
      </c>
      <c r="M8" s="12" t="s">
        <v>21</v>
      </c>
      <c r="N8" s="12">
        <f t="shared" si="2"/>
        <v>61.28</v>
      </c>
      <c r="O8" s="11" t="s">
        <v>25</v>
      </c>
    </row>
    <row r="9" customHeight="1" spans="1:15">
      <c r="A9" s="8"/>
      <c r="B9" s="8" t="s">
        <v>233</v>
      </c>
      <c r="C9" s="8" t="s">
        <v>234</v>
      </c>
      <c r="D9" s="8"/>
      <c r="E9" s="11" t="s">
        <v>240</v>
      </c>
      <c r="F9" s="11" t="s">
        <v>24</v>
      </c>
      <c r="G9" s="12">
        <v>2.5</v>
      </c>
      <c r="H9" s="12">
        <v>41.5</v>
      </c>
      <c r="I9" s="12">
        <f t="shared" si="0"/>
        <v>44</v>
      </c>
      <c r="J9" s="12">
        <v>70</v>
      </c>
      <c r="K9" s="12" t="s">
        <v>21</v>
      </c>
      <c r="L9" s="20">
        <f t="shared" si="1"/>
        <v>70</v>
      </c>
      <c r="M9" s="12" t="s">
        <v>21</v>
      </c>
      <c r="N9" s="12">
        <f t="shared" si="2"/>
        <v>59.6</v>
      </c>
      <c r="O9" s="11" t="s">
        <v>25</v>
      </c>
    </row>
    <row r="10" customHeight="1" spans="1:15">
      <c r="A10" s="13">
        <v>2</v>
      </c>
      <c r="B10" s="13" t="s">
        <v>241</v>
      </c>
      <c r="C10" s="13" t="s">
        <v>242</v>
      </c>
      <c r="D10" s="13">
        <v>1</v>
      </c>
      <c r="E10" s="9" t="s">
        <v>243</v>
      </c>
      <c r="F10" s="9" t="s">
        <v>24</v>
      </c>
      <c r="G10" s="10">
        <v>2.5</v>
      </c>
      <c r="H10" s="10">
        <v>36.5</v>
      </c>
      <c r="I10" s="10">
        <f t="shared" si="0"/>
        <v>39</v>
      </c>
      <c r="J10" s="10">
        <v>90.62</v>
      </c>
      <c r="K10" s="10" t="s">
        <v>21</v>
      </c>
      <c r="L10" s="10">
        <f t="shared" si="1"/>
        <v>90.62</v>
      </c>
      <c r="M10" s="10" t="s">
        <v>21</v>
      </c>
      <c r="N10" s="10">
        <f t="shared" si="2"/>
        <v>69.972</v>
      </c>
      <c r="O10" s="9" t="s">
        <v>22</v>
      </c>
    </row>
    <row r="11" customHeight="1" spans="1:15">
      <c r="A11" s="13"/>
      <c r="B11" s="13" t="s">
        <v>241</v>
      </c>
      <c r="C11" s="13" t="s">
        <v>242</v>
      </c>
      <c r="D11" s="13"/>
      <c r="E11" s="11" t="s">
        <v>244</v>
      </c>
      <c r="F11" s="11" t="s">
        <v>24</v>
      </c>
      <c r="G11" s="12">
        <v>2.5</v>
      </c>
      <c r="H11" s="12">
        <v>53</v>
      </c>
      <c r="I11" s="12">
        <f t="shared" si="0"/>
        <v>55.5</v>
      </c>
      <c r="J11" s="12">
        <v>75.98</v>
      </c>
      <c r="K11" s="12" t="s">
        <v>21</v>
      </c>
      <c r="L11" s="20">
        <f t="shared" si="1"/>
        <v>75.98</v>
      </c>
      <c r="M11" s="12" t="s">
        <v>21</v>
      </c>
      <c r="N11" s="12">
        <f t="shared" si="2"/>
        <v>67.788</v>
      </c>
      <c r="O11" s="11" t="s">
        <v>25</v>
      </c>
    </row>
    <row r="12" customHeight="1" spans="1:15">
      <c r="A12" s="13"/>
      <c r="B12" s="13" t="s">
        <v>241</v>
      </c>
      <c r="C12" s="13" t="s">
        <v>242</v>
      </c>
      <c r="D12" s="13"/>
      <c r="E12" s="11" t="s">
        <v>245</v>
      </c>
      <c r="F12" s="11" t="s">
        <v>24</v>
      </c>
      <c r="G12" s="12">
        <v>2.5</v>
      </c>
      <c r="H12" s="12">
        <v>36.5</v>
      </c>
      <c r="I12" s="12">
        <f t="shared" si="0"/>
        <v>39</v>
      </c>
      <c r="J12" s="12">
        <v>75.46</v>
      </c>
      <c r="K12" s="12" t="s">
        <v>21</v>
      </c>
      <c r="L12" s="20">
        <f t="shared" si="1"/>
        <v>75.46</v>
      </c>
      <c r="M12" s="12" t="s">
        <v>21</v>
      </c>
      <c r="N12" s="12">
        <f t="shared" si="2"/>
        <v>60.876</v>
      </c>
      <c r="O12" s="11" t="s">
        <v>25</v>
      </c>
    </row>
    <row r="13" customHeight="1" spans="1:15">
      <c r="A13" s="11">
        <v>3</v>
      </c>
      <c r="B13" s="11" t="s">
        <v>246</v>
      </c>
      <c r="C13" s="11" t="s">
        <v>242</v>
      </c>
      <c r="D13" s="11">
        <v>1</v>
      </c>
      <c r="E13" s="9" t="s">
        <v>247</v>
      </c>
      <c r="F13" s="9" t="s">
        <v>24</v>
      </c>
      <c r="G13" s="10">
        <v>2.5</v>
      </c>
      <c r="H13" s="10">
        <v>40</v>
      </c>
      <c r="I13" s="10">
        <f t="shared" ref="I13:I18" si="3">H13+G13</f>
        <v>42.5</v>
      </c>
      <c r="J13" s="10">
        <v>76.82</v>
      </c>
      <c r="K13" s="10" t="s">
        <v>21</v>
      </c>
      <c r="L13" s="10">
        <f t="shared" si="1"/>
        <v>76.82</v>
      </c>
      <c r="M13" s="10" t="s">
        <v>21</v>
      </c>
      <c r="N13" s="10">
        <f t="shared" si="2"/>
        <v>63.092</v>
      </c>
      <c r="O13" s="9" t="s">
        <v>22</v>
      </c>
    </row>
    <row r="14" customHeight="1" spans="1:15">
      <c r="A14" s="11"/>
      <c r="B14" s="11" t="s">
        <v>246</v>
      </c>
      <c r="C14" s="11" t="s">
        <v>242</v>
      </c>
      <c r="D14" s="11"/>
      <c r="E14" s="11" t="s">
        <v>248</v>
      </c>
      <c r="F14" s="11" t="s">
        <v>24</v>
      </c>
      <c r="G14" s="12">
        <v>2.5</v>
      </c>
      <c r="H14" s="12">
        <v>27.5</v>
      </c>
      <c r="I14" s="12">
        <f t="shared" si="3"/>
        <v>30</v>
      </c>
      <c r="J14" s="12">
        <v>78.22</v>
      </c>
      <c r="K14" s="12" t="s">
        <v>21</v>
      </c>
      <c r="L14" s="20">
        <f t="shared" si="1"/>
        <v>78.22</v>
      </c>
      <c r="M14" s="12" t="s">
        <v>21</v>
      </c>
      <c r="N14" s="12">
        <f t="shared" si="2"/>
        <v>58.932</v>
      </c>
      <c r="O14" s="11" t="s">
        <v>25</v>
      </c>
    </row>
    <row r="15" customHeight="1" spans="1:15">
      <c r="A15" s="11"/>
      <c r="B15" s="11" t="s">
        <v>246</v>
      </c>
      <c r="C15" s="11" t="s">
        <v>242</v>
      </c>
      <c r="D15" s="11"/>
      <c r="E15" s="11" t="s">
        <v>249</v>
      </c>
      <c r="F15" s="11" t="s">
        <v>24</v>
      </c>
      <c r="G15" s="12">
        <v>2.5</v>
      </c>
      <c r="H15" s="12">
        <v>27.5</v>
      </c>
      <c r="I15" s="12">
        <f t="shared" si="3"/>
        <v>30</v>
      </c>
      <c r="J15" s="12">
        <v>66.4</v>
      </c>
      <c r="K15" s="12" t="s">
        <v>21</v>
      </c>
      <c r="L15" s="20">
        <f t="shared" si="1"/>
        <v>66.4</v>
      </c>
      <c r="M15" s="12" t="s">
        <v>21</v>
      </c>
      <c r="N15" s="12">
        <f t="shared" si="2"/>
        <v>51.84</v>
      </c>
      <c r="O15" s="11" t="s">
        <v>25</v>
      </c>
    </row>
    <row r="16" customHeight="1" spans="1:15">
      <c r="A16" s="13">
        <v>4</v>
      </c>
      <c r="B16" s="13" t="s">
        <v>250</v>
      </c>
      <c r="C16" s="13" t="s">
        <v>251</v>
      </c>
      <c r="D16" s="13">
        <v>1</v>
      </c>
      <c r="E16" s="9" t="s">
        <v>252</v>
      </c>
      <c r="F16" s="9" t="s">
        <v>24</v>
      </c>
      <c r="G16" s="10">
        <v>2.5</v>
      </c>
      <c r="H16" s="10">
        <v>35.5</v>
      </c>
      <c r="I16" s="10">
        <f t="shared" si="3"/>
        <v>38</v>
      </c>
      <c r="J16" s="10">
        <v>83</v>
      </c>
      <c r="K16" s="10">
        <v>26.6</v>
      </c>
      <c r="L16" s="10">
        <f t="shared" ref="L16:L21" si="4">J16*0.7+K16</f>
        <v>84.7</v>
      </c>
      <c r="M16" s="10" t="s">
        <v>21</v>
      </c>
      <c r="N16" s="10">
        <f t="shared" si="2"/>
        <v>66.02</v>
      </c>
      <c r="O16" s="21" t="s">
        <v>22</v>
      </c>
    </row>
    <row r="17" customHeight="1" spans="1:15">
      <c r="A17" s="13"/>
      <c r="B17" s="13" t="s">
        <v>250</v>
      </c>
      <c r="C17" s="13" t="s">
        <v>251</v>
      </c>
      <c r="D17" s="13"/>
      <c r="E17" s="11" t="s">
        <v>253</v>
      </c>
      <c r="F17" s="11" t="s">
        <v>24</v>
      </c>
      <c r="G17" s="12">
        <v>2.5</v>
      </c>
      <c r="H17" s="12">
        <v>37</v>
      </c>
      <c r="I17" s="12">
        <f t="shared" si="3"/>
        <v>39.5</v>
      </c>
      <c r="J17" s="12">
        <v>78.8</v>
      </c>
      <c r="K17" s="12">
        <v>22.4</v>
      </c>
      <c r="L17" s="20">
        <f t="shared" si="4"/>
        <v>77.56</v>
      </c>
      <c r="M17" s="12" t="s">
        <v>21</v>
      </c>
      <c r="N17" s="12">
        <f t="shared" si="2"/>
        <v>62.336</v>
      </c>
      <c r="O17" s="11" t="s">
        <v>25</v>
      </c>
    </row>
    <row r="18" customHeight="1" spans="1:15">
      <c r="A18" s="14"/>
      <c r="B18" s="14" t="s">
        <v>250</v>
      </c>
      <c r="C18" s="14" t="s">
        <v>251</v>
      </c>
      <c r="D18" s="14"/>
      <c r="E18" s="11" t="s">
        <v>254</v>
      </c>
      <c r="F18" s="11" t="s">
        <v>24</v>
      </c>
      <c r="G18" s="12">
        <v>2.5</v>
      </c>
      <c r="H18" s="12">
        <v>37</v>
      </c>
      <c r="I18" s="12">
        <f t="shared" si="3"/>
        <v>39.5</v>
      </c>
      <c r="J18" s="12">
        <v>73.8</v>
      </c>
      <c r="K18" s="12">
        <v>21</v>
      </c>
      <c r="L18" s="20">
        <f t="shared" si="4"/>
        <v>72.66</v>
      </c>
      <c r="M18" s="12" t="s">
        <v>21</v>
      </c>
      <c r="N18" s="12">
        <f t="shared" si="2"/>
        <v>59.396</v>
      </c>
      <c r="O18" s="11" t="s">
        <v>25</v>
      </c>
    </row>
    <row r="19" customHeight="1" spans="1:15">
      <c r="A19" s="13">
        <v>5</v>
      </c>
      <c r="B19" s="13" t="s">
        <v>250</v>
      </c>
      <c r="C19" s="13" t="s">
        <v>255</v>
      </c>
      <c r="D19" s="13">
        <v>1</v>
      </c>
      <c r="E19" s="9" t="s">
        <v>256</v>
      </c>
      <c r="F19" s="9" t="s">
        <v>24</v>
      </c>
      <c r="G19" s="10">
        <v>2.5</v>
      </c>
      <c r="H19" s="10">
        <v>35</v>
      </c>
      <c r="I19" s="10">
        <f t="shared" ref="I19:I27" si="5">H19+G19</f>
        <v>37.5</v>
      </c>
      <c r="J19" s="10">
        <v>89.72</v>
      </c>
      <c r="K19" s="10">
        <v>21</v>
      </c>
      <c r="L19" s="10">
        <f t="shared" si="4"/>
        <v>83.804</v>
      </c>
      <c r="M19" s="10" t="s">
        <v>21</v>
      </c>
      <c r="N19" s="10">
        <f t="shared" si="2"/>
        <v>65.2824</v>
      </c>
      <c r="O19" s="9" t="s">
        <v>22</v>
      </c>
    </row>
    <row r="20" customHeight="1" spans="1:15">
      <c r="A20" s="13"/>
      <c r="B20" s="13" t="s">
        <v>250</v>
      </c>
      <c r="C20" s="13" t="s">
        <v>255</v>
      </c>
      <c r="D20" s="13"/>
      <c r="E20" s="11" t="s">
        <v>257</v>
      </c>
      <c r="F20" s="11" t="s">
        <v>24</v>
      </c>
      <c r="G20" s="12">
        <v>2.5</v>
      </c>
      <c r="H20" s="12">
        <v>31.5</v>
      </c>
      <c r="I20" s="12">
        <f t="shared" si="5"/>
        <v>34</v>
      </c>
      <c r="J20" s="12">
        <v>80.34</v>
      </c>
      <c r="K20" s="12">
        <v>13</v>
      </c>
      <c r="L20" s="20">
        <f t="shared" si="4"/>
        <v>69.238</v>
      </c>
      <c r="M20" s="12" t="s">
        <v>21</v>
      </c>
      <c r="N20" s="12">
        <f t="shared" si="2"/>
        <v>55.1428</v>
      </c>
      <c r="O20" s="11" t="s">
        <v>25</v>
      </c>
    </row>
    <row r="21" customHeight="1" spans="1:15">
      <c r="A21" s="13"/>
      <c r="B21" s="13" t="s">
        <v>250</v>
      </c>
      <c r="C21" s="13" t="s">
        <v>255</v>
      </c>
      <c r="D21" s="13"/>
      <c r="E21" s="11" t="s">
        <v>258</v>
      </c>
      <c r="F21" s="11" t="s">
        <v>24</v>
      </c>
      <c r="G21" s="12">
        <v>2.5</v>
      </c>
      <c r="H21" s="12">
        <v>30.5</v>
      </c>
      <c r="I21" s="12">
        <f t="shared" si="5"/>
        <v>33</v>
      </c>
      <c r="J21" s="12">
        <v>84.16</v>
      </c>
      <c r="K21" s="12">
        <v>7</v>
      </c>
      <c r="L21" s="20">
        <f t="shared" si="4"/>
        <v>65.912</v>
      </c>
      <c r="M21" s="12" t="s">
        <v>21</v>
      </c>
      <c r="N21" s="12">
        <f t="shared" si="2"/>
        <v>52.7472</v>
      </c>
      <c r="O21" s="11" t="s">
        <v>25</v>
      </c>
    </row>
    <row r="22" customHeight="1" spans="1:15">
      <c r="A22" s="13">
        <v>6</v>
      </c>
      <c r="B22" s="13" t="s">
        <v>250</v>
      </c>
      <c r="C22" s="13" t="s">
        <v>242</v>
      </c>
      <c r="D22" s="13">
        <v>2</v>
      </c>
      <c r="E22" s="9" t="s">
        <v>259</v>
      </c>
      <c r="F22" s="9" t="s">
        <v>24</v>
      </c>
      <c r="G22" s="10">
        <v>2.5</v>
      </c>
      <c r="H22" s="10">
        <v>34.5</v>
      </c>
      <c r="I22" s="10">
        <f t="shared" si="5"/>
        <v>37</v>
      </c>
      <c r="J22" s="10">
        <v>88.88</v>
      </c>
      <c r="K22" s="10" t="s">
        <v>21</v>
      </c>
      <c r="L22" s="10">
        <f t="shared" ref="L22:L54" si="6">J22</f>
        <v>88.88</v>
      </c>
      <c r="M22" s="10" t="s">
        <v>21</v>
      </c>
      <c r="N22" s="10">
        <f t="shared" si="2"/>
        <v>68.128</v>
      </c>
      <c r="O22" s="9" t="s">
        <v>22</v>
      </c>
    </row>
    <row r="23" customHeight="1" spans="1:15">
      <c r="A23" s="13"/>
      <c r="B23" s="13" t="s">
        <v>250</v>
      </c>
      <c r="C23" s="13" t="s">
        <v>242</v>
      </c>
      <c r="D23" s="13"/>
      <c r="E23" s="9" t="s">
        <v>260</v>
      </c>
      <c r="F23" s="9" t="s">
        <v>24</v>
      </c>
      <c r="G23" s="10">
        <v>2.5</v>
      </c>
      <c r="H23" s="10">
        <v>34</v>
      </c>
      <c r="I23" s="10">
        <f t="shared" si="5"/>
        <v>36.5</v>
      </c>
      <c r="J23" s="10">
        <v>83.42</v>
      </c>
      <c r="K23" s="10" t="s">
        <v>21</v>
      </c>
      <c r="L23" s="10">
        <f t="shared" si="6"/>
        <v>83.42</v>
      </c>
      <c r="M23" s="10" t="s">
        <v>21</v>
      </c>
      <c r="N23" s="10">
        <f t="shared" si="2"/>
        <v>64.652</v>
      </c>
      <c r="O23" s="9" t="s">
        <v>22</v>
      </c>
    </row>
    <row r="24" customHeight="1" spans="1:15">
      <c r="A24" s="13"/>
      <c r="B24" s="13" t="s">
        <v>250</v>
      </c>
      <c r="C24" s="13" t="s">
        <v>242</v>
      </c>
      <c r="D24" s="13"/>
      <c r="E24" s="11" t="s">
        <v>261</v>
      </c>
      <c r="F24" s="11" t="s">
        <v>24</v>
      </c>
      <c r="G24" s="12">
        <v>2.5</v>
      </c>
      <c r="H24" s="12">
        <v>40.5</v>
      </c>
      <c r="I24" s="12">
        <f t="shared" si="5"/>
        <v>43</v>
      </c>
      <c r="J24" s="12">
        <v>76.86</v>
      </c>
      <c r="K24" s="12" t="s">
        <v>21</v>
      </c>
      <c r="L24" s="20">
        <f t="shared" si="6"/>
        <v>76.86</v>
      </c>
      <c r="M24" s="12" t="s">
        <v>21</v>
      </c>
      <c r="N24" s="12">
        <f t="shared" si="2"/>
        <v>63.316</v>
      </c>
      <c r="O24" s="11" t="s">
        <v>25</v>
      </c>
    </row>
    <row r="25" customHeight="1" spans="1:15">
      <c r="A25" s="13"/>
      <c r="B25" s="13" t="s">
        <v>250</v>
      </c>
      <c r="C25" s="13" t="s">
        <v>242</v>
      </c>
      <c r="D25" s="13"/>
      <c r="E25" s="11" t="s">
        <v>262</v>
      </c>
      <c r="F25" s="11" t="s">
        <v>24</v>
      </c>
      <c r="G25" s="12">
        <v>2.5</v>
      </c>
      <c r="H25" s="12">
        <v>27.5</v>
      </c>
      <c r="I25" s="12">
        <f t="shared" si="5"/>
        <v>30</v>
      </c>
      <c r="J25" s="12">
        <v>77.06</v>
      </c>
      <c r="K25" s="12" t="s">
        <v>21</v>
      </c>
      <c r="L25" s="20">
        <f t="shared" si="6"/>
        <v>77.06</v>
      </c>
      <c r="M25" s="12" t="s">
        <v>21</v>
      </c>
      <c r="N25" s="12">
        <f t="shared" si="2"/>
        <v>58.236</v>
      </c>
      <c r="O25" s="11" t="s">
        <v>25</v>
      </c>
    </row>
    <row r="26" customHeight="1" spans="1:15">
      <c r="A26" s="13"/>
      <c r="B26" s="13" t="s">
        <v>250</v>
      </c>
      <c r="C26" s="13" t="s">
        <v>242</v>
      </c>
      <c r="D26" s="13"/>
      <c r="E26" s="11" t="s">
        <v>263</v>
      </c>
      <c r="F26" s="11" t="s">
        <v>24</v>
      </c>
      <c r="G26" s="12">
        <v>2.5</v>
      </c>
      <c r="H26" s="12">
        <v>18</v>
      </c>
      <c r="I26" s="12">
        <f t="shared" si="5"/>
        <v>20.5</v>
      </c>
      <c r="J26" s="12">
        <v>75.86</v>
      </c>
      <c r="K26" s="12" t="s">
        <v>21</v>
      </c>
      <c r="L26" s="20">
        <f t="shared" si="6"/>
        <v>75.86</v>
      </c>
      <c r="M26" s="12" t="s">
        <v>21</v>
      </c>
      <c r="N26" s="12">
        <f t="shared" si="2"/>
        <v>53.716</v>
      </c>
      <c r="O26" s="11" t="s">
        <v>25</v>
      </c>
    </row>
    <row r="27" customHeight="1" spans="1:15">
      <c r="A27" s="13"/>
      <c r="B27" s="13" t="s">
        <v>250</v>
      </c>
      <c r="C27" s="13" t="s">
        <v>242</v>
      </c>
      <c r="D27" s="13"/>
      <c r="E27" s="11" t="s">
        <v>264</v>
      </c>
      <c r="F27" s="11" t="s">
        <v>24</v>
      </c>
      <c r="G27" s="12">
        <v>2.5</v>
      </c>
      <c r="H27" s="12">
        <v>29.5</v>
      </c>
      <c r="I27" s="12">
        <f t="shared" si="5"/>
        <v>32</v>
      </c>
      <c r="J27" s="12">
        <v>63</v>
      </c>
      <c r="K27" s="12" t="s">
        <v>21</v>
      </c>
      <c r="L27" s="20">
        <f t="shared" si="6"/>
        <v>63</v>
      </c>
      <c r="M27" s="12" t="s">
        <v>21</v>
      </c>
      <c r="N27" s="12">
        <f t="shared" si="2"/>
        <v>50.6</v>
      </c>
      <c r="O27" s="11" t="s">
        <v>25</v>
      </c>
    </row>
    <row r="28" customHeight="1" spans="1:15">
      <c r="A28" s="13">
        <v>7</v>
      </c>
      <c r="B28" s="13" t="s">
        <v>265</v>
      </c>
      <c r="C28" s="13" t="s">
        <v>234</v>
      </c>
      <c r="D28" s="13">
        <v>3</v>
      </c>
      <c r="E28" s="9" t="s">
        <v>266</v>
      </c>
      <c r="F28" s="9" t="s">
        <v>24</v>
      </c>
      <c r="G28" s="10">
        <v>2.5</v>
      </c>
      <c r="H28" s="10">
        <v>58.5</v>
      </c>
      <c r="I28" s="10">
        <f t="shared" ref="I22:I51" si="7">H28+G28</f>
        <v>61</v>
      </c>
      <c r="J28" s="10">
        <v>79.16</v>
      </c>
      <c r="K28" s="10" t="s">
        <v>21</v>
      </c>
      <c r="L28" s="10">
        <f t="shared" si="6"/>
        <v>79.16</v>
      </c>
      <c r="M28" s="10" t="s">
        <v>21</v>
      </c>
      <c r="N28" s="10">
        <f t="shared" si="2"/>
        <v>71.896</v>
      </c>
      <c r="O28" s="9" t="s">
        <v>22</v>
      </c>
    </row>
    <row r="29" s="1" customFormat="1" customHeight="1" spans="1:15">
      <c r="A29" s="13"/>
      <c r="B29" s="13" t="s">
        <v>265</v>
      </c>
      <c r="C29" s="13" t="s">
        <v>234</v>
      </c>
      <c r="D29" s="13"/>
      <c r="E29" s="9" t="s">
        <v>267</v>
      </c>
      <c r="F29" s="9" t="s">
        <v>24</v>
      </c>
      <c r="G29" s="10">
        <v>2.5</v>
      </c>
      <c r="H29" s="10">
        <v>51.5</v>
      </c>
      <c r="I29" s="10">
        <f t="shared" si="7"/>
        <v>54</v>
      </c>
      <c r="J29" s="10">
        <v>83.8</v>
      </c>
      <c r="K29" s="10" t="s">
        <v>21</v>
      </c>
      <c r="L29" s="10">
        <f t="shared" si="6"/>
        <v>83.8</v>
      </c>
      <c r="M29" s="10" t="s">
        <v>21</v>
      </c>
      <c r="N29" s="10">
        <f t="shared" si="2"/>
        <v>71.88</v>
      </c>
      <c r="O29" s="9" t="s">
        <v>22</v>
      </c>
    </row>
    <row r="30" customHeight="1" spans="1:15">
      <c r="A30" s="13"/>
      <c r="B30" s="13" t="s">
        <v>265</v>
      </c>
      <c r="C30" s="13" t="s">
        <v>234</v>
      </c>
      <c r="D30" s="13"/>
      <c r="E30" s="15" t="s">
        <v>268</v>
      </c>
      <c r="F30" s="15" t="s">
        <v>24</v>
      </c>
      <c r="G30" s="16">
        <v>2.5</v>
      </c>
      <c r="H30" s="16">
        <v>48.5</v>
      </c>
      <c r="I30" s="16">
        <f t="shared" si="7"/>
        <v>51</v>
      </c>
      <c r="J30" s="16">
        <v>84.2</v>
      </c>
      <c r="K30" s="16" t="s">
        <v>21</v>
      </c>
      <c r="L30" s="10">
        <f t="shared" si="6"/>
        <v>84.2</v>
      </c>
      <c r="M30" s="16" t="s">
        <v>21</v>
      </c>
      <c r="N30" s="16">
        <f t="shared" si="2"/>
        <v>70.92</v>
      </c>
      <c r="O30" s="15" t="s">
        <v>22</v>
      </c>
    </row>
    <row r="31" customHeight="1" spans="1:15">
      <c r="A31" s="13"/>
      <c r="B31" s="13" t="s">
        <v>265</v>
      </c>
      <c r="C31" s="13" t="s">
        <v>234</v>
      </c>
      <c r="D31" s="13"/>
      <c r="E31" s="17" t="s">
        <v>269</v>
      </c>
      <c r="F31" s="17" t="s">
        <v>24</v>
      </c>
      <c r="G31" s="18">
        <v>2.5</v>
      </c>
      <c r="H31" s="18">
        <v>56</v>
      </c>
      <c r="I31" s="18">
        <f t="shared" si="7"/>
        <v>58.5</v>
      </c>
      <c r="J31" s="18">
        <v>79.2</v>
      </c>
      <c r="K31" s="18" t="s">
        <v>21</v>
      </c>
      <c r="L31" s="20">
        <f t="shared" si="6"/>
        <v>79.2</v>
      </c>
      <c r="M31" s="18" t="s">
        <v>21</v>
      </c>
      <c r="N31" s="18">
        <f t="shared" si="2"/>
        <v>70.92</v>
      </c>
      <c r="O31" s="17" t="s">
        <v>25</v>
      </c>
    </row>
    <row r="32" customHeight="1" spans="1:15">
      <c r="A32" s="13"/>
      <c r="B32" s="13" t="s">
        <v>265</v>
      </c>
      <c r="C32" s="13" t="s">
        <v>234</v>
      </c>
      <c r="D32" s="13"/>
      <c r="E32" s="11" t="s">
        <v>270</v>
      </c>
      <c r="F32" s="11" t="s">
        <v>24</v>
      </c>
      <c r="G32" s="12">
        <v>2.5</v>
      </c>
      <c r="H32" s="12">
        <v>49</v>
      </c>
      <c r="I32" s="12">
        <f t="shared" si="7"/>
        <v>51.5</v>
      </c>
      <c r="J32" s="12">
        <v>80.9</v>
      </c>
      <c r="K32" s="12" t="s">
        <v>21</v>
      </c>
      <c r="L32" s="20">
        <f t="shared" si="6"/>
        <v>80.9</v>
      </c>
      <c r="M32" s="12" t="s">
        <v>21</v>
      </c>
      <c r="N32" s="12">
        <f t="shared" si="2"/>
        <v>69.14</v>
      </c>
      <c r="O32" s="11" t="s">
        <v>25</v>
      </c>
    </row>
    <row r="33" s="1" customFormat="1" customHeight="1" spans="1:15">
      <c r="A33" s="13"/>
      <c r="B33" s="13" t="s">
        <v>265</v>
      </c>
      <c r="C33" s="13" t="s">
        <v>234</v>
      </c>
      <c r="D33" s="13"/>
      <c r="E33" s="11" t="s">
        <v>271</v>
      </c>
      <c r="F33" s="11" t="s">
        <v>24</v>
      </c>
      <c r="G33" s="12">
        <v>2.5</v>
      </c>
      <c r="H33" s="12">
        <v>51.5</v>
      </c>
      <c r="I33" s="12">
        <f t="shared" si="7"/>
        <v>54</v>
      </c>
      <c r="J33" s="12">
        <v>77.9</v>
      </c>
      <c r="K33" s="12" t="s">
        <v>21</v>
      </c>
      <c r="L33" s="20">
        <f t="shared" si="6"/>
        <v>77.9</v>
      </c>
      <c r="M33" s="12" t="s">
        <v>21</v>
      </c>
      <c r="N33" s="12">
        <f t="shared" si="2"/>
        <v>68.34</v>
      </c>
      <c r="O33" s="11" t="s">
        <v>25</v>
      </c>
    </row>
    <row r="34" customHeight="1" spans="1:15">
      <c r="A34" s="13"/>
      <c r="B34" s="13" t="s">
        <v>265</v>
      </c>
      <c r="C34" s="13" t="s">
        <v>234</v>
      </c>
      <c r="D34" s="13"/>
      <c r="E34" s="11" t="s">
        <v>272</v>
      </c>
      <c r="F34" s="11" t="s">
        <v>24</v>
      </c>
      <c r="G34" s="12">
        <v>2.5</v>
      </c>
      <c r="H34" s="12">
        <v>48.5</v>
      </c>
      <c r="I34" s="12">
        <f t="shared" si="7"/>
        <v>51</v>
      </c>
      <c r="J34" s="12">
        <v>79.2</v>
      </c>
      <c r="K34" s="12" t="s">
        <v>21</v>
      </c>
      <c r="L34" s="20">
        <f t="shared" si="6"/>
        <v>79.2</v>
      </c>
      <c r="M34" s="12" t="s">
        <v>21</v>
      </c>
      <c r="N34" s="12">
        <f t="shared" si="2"/>
        <v>67.92</v>
      </c>
      <c r="O34" s="11" t="s">
        <v>25</v>
      </c>
    </row>
    <row r="35" customHeight="1" spans="1:15">
      <c r="A35" s="13"/>
      <c r="B35" s="13" t="s">
        <v>265</v>
      </c>
      <c r="C35" s="13" t="s">
        <v>234</v>
      </c>
      <c r="D35" s="13"/>
      <c r="E35" s="11" t="s">
        <v>273</v>
      </c>
      <c r="F35" s="11" t="s">
        <v>24</v>
      </c>
      <c r="G35" s="12">
        <v>2.5</v>
      </c>
      <c r="H35" s="12">
        <v>46</v>
      </c>
      <c r="I35" s="12">
        <f t="shared" si="7"/>
        <v>48.5</v>
      </c>
      <c r="J35" s="12">
        <v>76.2</v>
      </c>
      <c r="K35" s="12" t="s">
        <v>21</v>
      </c>
      <c r="L35" s="20">
        <f t="shared" si="6"/>
        <v>76.2</v>
      </c>
      <c r="M35" s="12" t="s">
        <v>21</v>
      </c>
      <c r="N35" s="12">
        <f t="shared" si="2"/>
        <v>65.12</v>
      </c>
      <c r="O35" s="11" t="s">
        <v>25</v>
      </c>
    </row>
    <row r="36" customHeight="1" spans="1:15">
      <c r="A36" s="13"/>
      <c r="B36" s="13" t="s">
        <v>265</v>
      </c>
      <c r="C36" s="13" t="s">
        <v>234</v>
      </c>
      <c r="D36" s="13"/>
      <c r="E36" s="11" t="s">
        <v>274</v>
      </c>
      <c r="F36" s="11" t="s">
        <v>24</v>
      </c>
      <c r="G36" s="12">
        <v>2.5</v>
      </c>
      <c r="H36" s="12">
        <v>47.5</v>
      </c>
      <c r="I36" s="12">
        <f t="shared" si="7"/>
        <v>50</v>
      </c>
      <c r="J36" s="12">
        <v>74.96</v>
      </c>
      <c r="K36" s="12" t="s">
        <v>21</v>
      </c>
      <c r="L36" s="20">
        <f t="shared" si="6"/>
        <v>74.96</v>
      </c>
      <c r="M36" s="12" t="s">
        <v>21</v>
      </c>
      <c r="N36" s="12">
        <f t="shared" si="2"/>
        <v>64.976</v>
      </c>
      <c r="O36" s="11" t="s">
        <v>25</v>
      </c>
    </row>
    <row r="37" customHeight="1" spans="1:15">
      <c r="A37" s="13">
        <v>8</v>
      </c>
      <c r="B37" s="13" t="s">
        <v>265</v>
      </c>
      <c r="C37" s="13" t="s">
        <v>242</v>
      </c>
      <c r="D37" s="13">
        <v>4</v>
      </c>
      <c r="E37" s="9" t="s">
        <v>275</v>
      </c>
      <c r="F37" s="9" t="s">
        <v>24</v>
      </c>
      <c r="G37" s="10">
        <v>2.5</v>
      </c>
      <c r="H37" s="10">
        <v>33.5</v>
      </c>
      <c r="I37" s="10">
        <f t="shared" si="7"/>
        <v>36</v>
      </c>
      <c r="J37" s="10">
        <v>89.76</v>
      </c>
      <c r="K37" s="10" t="s">
        <v>21</v>
      </c>
      <c r="L37" s="10">
        <f t="shared" si="6"/>
        <v>89.76</v>
      </c>
      <c r="M37" s="10" t="s">
        <v>21</v>
      </c>
      <c r="N37" s="10">
        <f t="shared" si="2"/>
        <v>68.256</v>
      </c>
      <c r="O37" s="9" t="s">
        <v>22</v>
      </c>
    </row>
    <row r="38" customHeight="1" spans="1:15">
      <c r="A38" s="13"/>
      <c r="B38" s="13" t="s">
        <v>265</v>
      </c>
      <c r="C38" s="13" t="s">
        <v>242</v>
      </c>
      <c r="D38" s="13"/>
      <c r="E38" s="9" t="s">
        <v>276</v>
      </c>
      <c r="F38" s="9" t="s">
        <v>24</v>
      </c>
      <c r="G38" s="10">
        <v>2.5</v>
      </c>
      <c r="H38" s="10">
        <v>34</v>
      </c>
      <c r="I38" s="10">
        <f t="shared" si="7"/>
        <v>36.5</v>
      </c>
      <c r="J38" s="10">
        <v>88.06</v>
      </c>
      <c r="K38" s="10" t="s">
        <v>21</v>
      </c>
      <c r="L38" s="10">
        <f t="shared" si="6"/>
        <v>88.06</v>
      </c>
      <c r="M38" s="10" t="s">
        <v>21</v>
      </c>
      <c r="N38" s="10">
        <f t="shared" si="2"/>
        <v>67.436</v>
      </c>
      <c r="O38" s="9" t="s">
        <v>22</v>
      </c>
    </row>
    <row r="39" customHeight="1" spans="1:15">
      <c r="A39" s="13"/>
      <c r="B39" s="13" t="s">
        <v>265</v>
      </c>
      <c r="C39" s="13" t="s">
        <v>242</v>
      </c>
      <c r="D39" s="13"/>
      <c r="E39" s="9" t="s">
        <v>277</v>
      </c>
      <c r="F39" s="9" t="s">
        <v>24</v>
      </c>
      <c r="G39" s="10">
        <v>2.5</v>
      </c>
      <c r="H39" s="10">
        <v>39.5</v>
      </c>
      <c r="I39" s="10">
        <f t="shared" si="7"/>
        <v>42</v>
      </c>
      <c r="J39" s="10">
        <v>83.8</v>
      </c>
      <c r="K39" s="10" t="s">
        <v>21</v>
      </c>
      <c r="L39" s="10">
        <f t="shared" si="6"/>
        <v>83.8</v>
      </c>
      <c r="M39" s="10" t="s">
        <v>21</v>
      </c>
      <c r="N39" s="10">
        <f t="shared" si="2"/>
        <v>67.08</v>
      </c>
      <c r="O39" s="9" t="s">
        <v>22</v>
      </c>
    </row>
    <row r="40" customHeight="1" spans="1:15">
      <c r="A40" s="13"/>
      <c r="B40" s="13" t="s">
        <v>265</v>
      </c>
      <c r="C40" s="13" t="s">
        <v>242</v>
      </c>
      <c r="D40" s="13"/>
      <c r="E40" s="9" t="s">
        <v>278</v>
      </c>
      <c r="F40" s="9" t="s">
        <v>24</v>
      </c>
      <c r="G40" s="10">
        <v>2.5</v>
      </c>
      <c r="H40" s="10">
        <v>35.5</v>
      </c>
      <c r="I40" s="10">
        <f t="shared" si="7"/>
        <v>38</v>
      </c>
      <c r="J40" s="10">
        <v>84.98</v>
      </c>
      <c r="K40" s="10" t="s">
        <v>21</v>
      </c>
      <c r="L40" s="10">
        <f t="shared" si="6"/>
        <v>84.98</v>
      </c>
      <c r="M40" s="10" t="s">
        <v>21</v>
      </c>
      <c r="N40" s="10">
        <f t="shared" ref="N37:N68" si="8">I40*0.4+L40*0.6</f>
        <v>66.188</v>
      </c>
      <c r="O40" s="9" t="s">
        <v>22</v>
      </c>
    </row>
    <row r="41" customHeight="1" spans="1:15">
      <c r="A41" s="13"/>
      <c r="B41" s="13" t="s">
        <v>265</v>
      </c>
      <c r="C41" s="13" t="s">
        <v>242</v>
      </c>
      <c r="D41" s="13"/>
      <c r="E41" s="11" t="s">
        <v>279</v>
      </c>
      <c r="F41" s="11" t="s">
        <v>24</v>
      </c>
      <c r="G41" s="12">
        <v>2.5</v>
      </c>
      <c r="H41" s="12">
        <v>30.5</v>
      </c>
      <c r="I41" s="12">
        <f t="shared" si="7"/>
        <v>33</v>
      </c>
      <c r="J41" s="12">
        <v>86.64</v>
      </c>
      <c r="K41" s="12" t="s">
        <v>21</v>
      </c>
      <c r="L41" s="20">
        <f t="shared" si="6"/>
        <v>86.64</v>
      </c>
      <c r="M41" s="12" t="s">
        <v>21</v>
      </c>
      <c r="N41" s="12">
        <f t="shared" si="8"/>
        <v>65.184</v>
      </c>
      <c r="O41" s="11" t="s">
        <v>25</v>
      </c>
    </row>
    <row r="42" customHeight="1" spans="1:15">
      <c r="A42" s="13"/>
      <c r="B42" s="13" t="s">
        <v>265</v>
      </c>
      <c r="C42" s="13" t="s">
        <v>242</v>
      </c>
      <c r="D42" s="13"/>
      <c r="E42" s="11" t="s">
        <v>280</v>
      </c>
      <c r="F42" s="11" t="s">
        <v>24</v>
      </c>
      <c r="G42" s="12">
        <v>2.5</v>
      </c>
      <c r="H42" s="12">
        <v>39.5</v>
      </c>
      <c r="I42" s="12">
        <f t="shared" si="7"/>
        <v>42</v>
      </c>
      <c r="J42" s="12">
        <v>78.86</v>
      </c>
      <c r="K42" s="12" t="s">
        <v>21</v>
      </c>
      <c r="L42" s="20">
        <f t="shared" si="6"/>
        <v>78.86</v>
      </c>
      <c r="M42" s="12" t="s">
        <v>21</v>
      </c>
      <c r="N42" s="12">
        <f t="shared" si="8"/>
        <v>64.116</v>
      </c>
      <c r="O42" s="11" t="s">
        <v>25</v>
      </c>
    </row>
    <row r="43" customHeight="1" spans="1:15">
      <c r="A43" s="13"/>
      <c r="B43" s="13" t="s">
        <v>265</v>
      </c>
      <c r="C43" s="13" t="s">
        <v>242</v>
      </c>
      <c r="D43" s="13"/>
      <c r="E43" s="11" t="s">
        <v>281</v>
      </c>
      <c r="F43" s="11" t="s">
        <v>24</v>
      </c>
      <c r="G43" s="12">
        <v>2.5</v>
      </c>
      <c r="H43" s="12">
        <v>31</v>
      </c>
      <c r="I43" s="12">
        <f t="shared" si="7"/>
        <v>33.5</v>
      </c>
      <c r="J43" s="12">
        <v>84</v>
      </c>
      <c r="K43" s="12" t="s">
        <v>21</v>
      </c>
      <c r="L43" s="20">
        <f t="shared" si="6"/>
        <v>84</v>
      </c>
      <c r="M43" s="12" t="s">
        <v>21</v>
      </c>
      <c r="N43" s="12">
        <f t="shared" si="8"/>
        <v>63.8</v>
      </c>
      <c r="O43" s="11" t="s">
        <v>25</v>
      </c>
    </row>
    <row r="44" customHeight="1" spans="1:15">
      <c r="A44" s="13"/>
      <c r="B44" s="13" t="s">
        <v>265</v>
      </c>
      <c r="C44" s="13" t="s">
        <v>242</v>
      </c>
      <c r="D44" s="13"/>
      <c r="E44" s="11" t="s">
        <v>282</v>
      </c>
      <c r="F44" s="11" t="s">
        <v>24</v>
      </c>
      <c r="G44" s="12">
        <v>2.5</v>
      </c>
      <c r="H44" s="12">
        <v>36</v>
      </c>
      <c r="I44" s="12">
        <f t="shared" si="7"/>
        <v>38.5</v>
      </c>
      <c r="J44" s="12">
        <v>80.12</v>
      </c>
      <c r="K44" s="12" t="s">
        <v>21</v>
      </c>
      <c r="L44" s="20">
        <f t="shared" si="6"/>
        <v>80.12</v>
      </c>
      <c r="M44" s="12" t="s">
        <v>21</v>
      </c>
      <c r="N44" s="12">
        <f t="shared" si="8"/>
        <v>63.472</v>
      </c>
      <c r="O44" s="11" t="s">
        <v>25</v>
      </c>
    </row>
    <row r="45" customHeight="1" spans="1:15">
      <c r="A45" s="13"/>
      <c r="B45" s="13" t="s">
        <v>265</v>
      </c>
      <c r="C45" s="13" t="s">
        <v>242</v>
      </c>
      <c r="D45" s="13"/>
      <c r="E45" s="11" t="s">
        <v>283</v>
      </c>
      <c r="F45" s="11" t="s">
        <v>24</v>
      </c>
      <c r="G45" s="12">
        <v>2.5</v>
      </c>
      <c r="H45" s="12">
        <v>34</v>
      </c>
      <c r="I45" s="12">
        <f t="shared" si="7"/>
        <v>36.5</v>
      </c>
      <c r="J45" s="12">
        <v>79.38</v>
      </c>
      <c r="K45" s="12" t="s">
        <v>21</v>
      </c>
      <c r="L45" s="20">
        <f t="shared" si="6"/>
        <v>79.38</v>
      </c>
      <c r="M45" s="12" t="s">
        <v>21</v>
      </c>
      <c r="N45" s="12">
        <f t="shared" si="8"/>
        <v>62.228</v>
      </c>
      <c r="O45" s="11" t="s">
        <v>25</v>
      </c>
    </row>
    <row r="46" customHeight="1" spans="1:15">
      <c r="A46" s="13"/>
      <c r="B46" s="13" t="s">
        <v>265</v>
      </c>
      <c r="C46" s="13" t="s">
        <v>242</v>
      </c>
      <c r="D46" s="13"/>
      <c r="E46" s="11" t="s">
        <v>284</v>
      </c>
      <c r="F46" s="11" t="s">
        <v>24</v>
      </c>
      <c r="G46" s="12">
        <v>2.5</v>
      </c>
      <c r="H46" s="12">
        <v>31.5</v>
      </c>
      <c r="I46" s="12">
        <f t="shared" si="7"/>
        <v>34</v>
      </c>
      <c r="J46" s="12">
        <v>73.56</v>
      </c>
      <c r="K46" s="12" t="s">
        <v>21</v>
      </c>
      <c r="L46" s="20">
        <f t="shared" si="6"/>
        <v>73.56</v>
      </c>
      <c r="M46" s="12" t="s">
        <v>21</v>
      </c>
      <c r="N46" s="12">
        <f t="shared" si="8"/>
        <v>57.736</v>
      </c>
      <c r="O46" s="11" t="s">
        <v>25</v>
      </c>
    </row>
    <row r="47" customHeight="1" spans="1:15">
      <c r="A47" s="13"/>
      <c r="B47" s="13" t="s">
        <v>265</v>
      </c>
      <c r="C47" s="13" t="s">
        <v>242</v>
      </c>
      <c r="D47" s="13"/>
      <c r="E47" s="11" t="s">
        <v>285</v>
      </c>
      <c r="F47" s="11" t="s">
        <v>24</v>
      </c>
      <c r="G47" s="12">
        <v>2.5</v>
      </c>
      <c r="H47" s="12">
        <v>32</v>
      </c>
      <c r="I47" s="12">
        <f t="shared" si="7"/>
        <v>34.5</v>
      </c>
      <c r="J47" s="12">
        <v>66.4</v>
      </c>
      <c r="K47" s="12" t="s">
        <v>21</v>
      </c>
      <c r="L47" s="20">
        <f t="shared" si="6"/>
        <v>66.4</v>
      </c>
      <c r="M47" s="12" t="s">
        <v>21</v>
      </c>
      <c r="N47" s="12">
        <f t="shared" si="8"/>
        <v>53.64</v>
      </c>
      <c r="O47" s="11" t="s">
        <v>25</v>
      </c>
    </row>
    <row r="48" customHeight="1" spans="1:15">
      <c r="A48" s="13"/>
      <c r="B48" s="13" t="s">
        <v>265</v>
      </c>
      <c r="C48" s="13" t="s">
        <v>242</v>
      </c>
      <c r="D48" s="13"/>
      <c r="E48" s="11" t="s">
        <v>286</v>
      </c>
      <c r="F48" s="11" t="s">
        <v>24</v>
      </c>
      <c r="G48" s="12">
        <v>2.5</v>
      </c>
      <c r="H48" s="12">
        <v>30.5</v>
      </c>
      <c r="I48" s="12">
        <f t="shared" si="7"/>
        <v>33</v>
      </c>
      <c r="J48" s="12">
        <v>66.6</v>
      </c>
      <c r="K48" s="12" t="s">
        <v>21</v>
      </c>
      <c r="L48" s="20">
        <f t="shared" si="6"/>
        <v>66.6</v>
      </c>
      <c r="M48" s="12" t="s">
        <v>21</v>
      </c>
      <c r="N48" s="12">
        <f t="shared" si="8"/>
        <v>53.16</v>
      </c>
      <c r="O48" s="11" t="s">
        <v>25</v>
      </c>
    </row>
    <row r="49" customHeight="1" spans="1:15">
      <c r="A49" s="13">
        <v>9</v>
      </c>
      <c r="B49" s="13" t="s">
        <v>265</v>
      </c>
      <c r="C49" s="13" t="s">
        <v>287</v>
      </c>
      <c r="D49" s="13">
        <v>1</v>
      </c>
      <c r="E49" s="9" t="s">
        <v>288</v>
      </c>
      <c r="F49" s="9" t="s">
        <v>24</v>
      </c>
      <c r="G49" s="10">
        <v>2.5</v>
      </c>
      <c r="H49" s="10">
        <v>47</v>
      </c>
      <c r="I49" s="10">
        <f t="shared" si="7"/>
        <v>49.5</v>
      </c>
      <c r="J49" s="10">
        <v>82.6</v>
      </c>
      <c r="K49" s="10" t="s">
        <v>21</v>
      </c>
      <c r="L49" s="10">
        <f t="shared" si="6"/>
        <v>82.6</v>
      </c>
      <c r="M49" s="10" t="s">
        <v>21</v>
      </c>
      <c r="N49" s="10">
        <f t="shared" si="8"/>
        <v>69.36</v>
      </c>
      <c r="O49" s="9" t="s">
        <v>22</v>
      </c>
    </row>
    <row r="50" customHeight="1" spans="1:15">
      <c r="A50" s="13"/>
      <c r="B50" s="13" t="s">
        <v>265</v>
      </c>
      <c r="C50" s="13" t="s">
        <v>287</v>
      </c>
      <c r="D50" s="13"/>
      <c r="E50" s="11" t="s">
        <v>289</v>
      </c>
      <c r="F50" s="11" t="s">
        <v>24</v>
      </c>
      <c r="G50" s="12">
        <v>2.5</v>
      </c>
      <c r="H50" s="12">
        <v>47</v>
      </c>
      <c r="I50" s="12">
        <f t="shared" si="7"/>
        <v>49.5</v>
      </c>
      <c r="J50" s="12">
        <v>79.2</v>
      </c>
      <c r="K50" s="12" t="s">
        <v>21</v>
      </c>
      <c r="L50" s="20">
        <f t="shared" si="6"/>
        <v>79.2</v>
      </c>
      <c r="M50" s="12" t="s">
        <v>21</v>
      </c>
      <c r="N50" s="12">
        <f t="shared" si="8"/>
        <v>67.32</v>
      </c>
      <c r="O50" s="11" t="s">
        <v>25</v>
      </c>
    </row>
    <row r="51" customHeight="1" spans="1:15">
      <c r="A51" s="13"/>
      <c r="B51" s="13" t="s">
        <v>265</v>
      </c>
      <c r="C51" s="13" t="s">
        <v>287</v>
      </c>
      <c r="D51" s="13"/>
      <c r="E51" s="11" t="s">
        <v>290</v>
      </c>
      <c r="F51" s="11" t="s">
        <v>24</v>
      </c>
      <c r="G51" s="12">
        <v>2.5</v>
      </c>
      <c r="H51" s="12">
        <v>46</v>
      </c>
      <c r="I51" s="12">
        <f t="shared" si="7"/>
        <v>48.5</v>
      </c>
      <c r="J51" s="12">
        <v>78.8</v>
      </c>
      <c r="K51" s="12" t="s">
        <v>21</v>
      </c>
      <c r="L51" s="20">
        <f t="shared" si="6"/>
        <v>78.8</v>
      </c>
      <c r="M51" s="12" t="s">
        <v>21</v>
      </c>
      <c r="N51" s="12">
        <f t="shared" si="8"/>
        <v>66.68</v>
      </c>
      <c r="O51" s="11" t="s">
        <v>25</v>
      </c>
    </row>
    <row r="52" customHeight="1" spans="1:15">
      <c r="A52" s="13">
        <v>10</v>
      </c>
      <c r="B52" s="13" t="s">
        <v>265</v>
      </c>
      <c r="C52" s="13" t="s">
        <v>291</v>
      </c>
      <c r="D52" s="13">
        <v>1</v>
      </c>
      <c r="E52" s="9" t="s">
        <v>292</v>
      </c>
      <c r="F52" s="9" t="s">
        <v>24</v>
      </c>
      <c r="G52" s="10">
        <v>2.5</v>
      </c>
      <c r="H52" s="10">
        <v>51.5</v>
      </c>
      <c r="I52" s="10">
        <f t="shared" ref="I52:I54" si="9">H52+G52</f>
        <v>54</v>
      </c>
      <c r="J52" s="10">
        <v>82.2</v>
      </c>
      <c r="K52" s="10" t="s">
        <v>21</v>
      </c>
      <c r="L52" s="10">
        <f t="shared" si="6"/>
        <v>82.2</v>
      </c>
      <c r="M52" s="10" t="s">
        <v>21</v>
      </c>
      <c r="N52" s="10">
        <f t="shared" si="8"/>
        <v>70.92</v>
      </c>
      <c r="O52" s="9" t="s">
        <v>22</v>
      </c>
    </row>
    <row r="53" customHeight="1" spans="1:15">
      <c r="A53" s="13"/>
      <c r="B53" s="13" t="s">
        <v>265</v>
      </c>
      <c r="C53" s="13" t="s">
        <v>291</v>
      </c>
      <c r="D53" s="13"/>
      <c r="E53" s="11" t="s">
        <v>293</v>
      </c>
      <c r="F53" s="11" t="s">
        <v>24</v>
      </c>
      <c r="G53" s="12">
        <v>2.5</v>
      </c>
      <c r="H53" s="12">
        <v>39.5</v>
      </c>
      <c r="I53" s="12">
        <f t="shared" si="9"/>
        <v>42</v>
      </c>
      <c r="J53" s="12">
        <v>75</v>
      </c>
      <c r="K53" s="12" t="s">
        <v>21</v>
      </c>
      <c r="L53" s="20">
        <f t="shared" si="6"/>
        <v>75</v>
      </c>
      <c r="M53" s="12" t="s">
        <v>21</v>
      </c>
      <c r="N53" s="12">
        <f t="shared" si="8"/>
        <v>61.8</v>
      </c>
      <c r="O53" s="11" t="s">
        <v>25</v>
      </c>
    </row>
    <row r="54" customHeight="1" spans="1:15">
      <c r="A54" s="13"/>
      <c r="B54" s="13" t="s">
        <v>265</v>
      </c>
      <c r="C54" s="13" t="s">
        <v>291</v>
      </c>
      <c r="D54" s="13"/>
      <c r="E54" s="11" t="s">
        <v>294</v>
      </c>
      <c r="F54" s="11" t="s">
        <v>24</v>
      </c>
      <c r="G54" s="12">
        <v>2.5</v>
      </c>
      <c r="H54" s="12">
        <v>39</v>
      </c>
      <c r="I54" s="12">
        <f t="shared" si="9"/>
        <v>41.5</v>
      </c>
      <c r="J54" s="12">
        <v>68</v>
      </c>
      <c r="K54" s="12" t="s">
        <v>21</v>
      </c>
      <c r="L54" s="20">
        <f t="shared" si="6"/>
        <v>68</v>
      </c>
      <c r="M54" s="12" t="s">
        <v>21</v>
      </c>
      <c r="N54" s="12">
        <f t="shared" si="8"/>
        <v>57.4</v>
      </c>
      <c r="O54" s="11" t="s">
        <v>25</v>
      </c>
    </row>
    <row r="55" customHeight="1" spans="1:15">
      <c r="A55" s="13">
        <v>11</v>
      </c>
      <c r="B55" s="13" t="s">
        <v>265</v>
      </c>
      <c r="C55" s="13" t="s">
        <v>251</v>
      </c>
      <c r="D55" s="13">
        <v>1</v>
      </c>
      <c r="E55" s="9" t="s">
        <v>295</v>
      </c>
      <c r="F55" s="9" t="s">
        <v>24</v>
      </c>
      <c r="G55" s="10">
        <v>2.5</v>
      </c>
      <c r="H55" s="10">
        <v>32</v>
      </c>
      <c r="I55" s="10">
        <f t="shared" ref="I55:I60" si="10">H55+G55</f>
        <v>34.5</v>
      </c>
      <c r="J55" s="10">
        <v>88.8</v>
      </c>
      <c r="K55" s="10">
        <v>28.4</v>
      </c>
      <c r="L55" s="10">
        <f t="shared" ref="L55:L60" si="11">J55*0.7+K55</f>
        <v>90.56</v>
      </c>
      <c r="M55" s="10" t="s">
        <v>21</v>
      </c>
      <c r="N55" s="10">
        <f t="shared" si="8"/>
        <v>68.136</v>
      </c>
      <c r="O55" s="9" t="s">
        <v>22</v>
      </c>
    </row>
    <row r="56" customHeight="1" spans="1:15">
      <c r="A56" s="13"/>
      <c r="B56" s="13" t="s">
        <v>265</v>
      </c>
      <c r="C56" s="13" t="s">
        <v>251</v>
      </c>
      <c r="D56" s="13"/>
      <c r="E56" s="11" t="s">
        <v>296</v>
      </c>
      <c r="F56" s="11" t="s">
        <v>24</v>
      </c>
      <c r="G56" s="12">
        <v>2.5</v>
      </c>
      <c r="H56" s="12">
        <v>31</v>
      </c>
      <c r="I56" s="12">
        <f t="shared" si="10"/>
        <v>33.5</v>
      </c>
      <c r="J56" s="12">
        <v>77.4</v>
      </c>
      <c r="K56" s="12">
        <v>25</v>
      </c>
      <c r="L56" s="20">
        <f t="shared" si="11"/>
        <v>79.18</v>
      </c>
      <c r="M56" s="12" t="s">
        <v>21</v>
      </c>
      <c r="N56" s="12">
        <f t="shared" si="8"/>
        <v>60.908</v>
      </c>
      <c r="O56" s="11" t="s">
        <v>25</v>
      </c>
    </row>
    <row r="57" customHeight="1" spans="1:15">
      <c r="A57" s="13"/>
      <c r="B57" s="13" t="s">
        <v>265</v>
      </c>
      <c r="C57" s="13" t="s">
        <v>251</v>
      </c>
      <c r="D57" s="13"/>
      <c r="E57" s="11" t="s">
        <v>297</v>
      </c>
      <c r="F57" s="11" t="s">
        <v>24</v>
      </c>
      <c r="G57" s="12">
        <v>2.5</v>
      </c>
      <c r="H57" s="12">
        <v>30</v>
      </c>
      <c r="I57" s="12">
        <f t="shared" si="10"/>
        <v>32.5</v>
      </c>
      <c r="J57" s="12">
        <v>75</v>
      </c>
      <c r="K57" s="12">
        <v>21</v>
      </c>
      <c r="L57" s="20">
        <f t="shared" si="11"/>
        <v>73.5</v>
      </c>
      <c r="M57" s="12" t="s">
        <v>21</v>
      </c>
      <c r="N57" s="12">
        <f t="shared" si="8"/>
        <v>57.1</v>
      </c>
      <c r="O57" s="22" t="s">
        <v>25</v>
      </c>
    </row>
    <row r="58" customHeight="1" spans="1:15">
      <c r="A58" s="13">
        <v>12</v>
      </c>
      <c r="B58" s="13" t="s">
        <v>265</v>
      </c>
      <c r="C58" s="13" t="s">
        <v>298</v>
      </c>
      <c r="D58" s="13">
        <v>1</v>
      </c>
      <c r="E58" s="9" t="s">
        <v>299</v>
      </c>
      <c r="F58" s="9" t="s">
        <v>24</v>
      </c>
      <c r="G58" s="10">
        <v>2.5</v>
      </c>
      <c r="H58" s="10">
        <v>45</v>
      </c>
      <c r="I58" s="10">
        <f t="shared" si="10"/>
        <v>47.5</v>
      </c>
      <c r="J58" s="10">
        <v>81</v>
      </c>
      <c r="K58" s="10">
        <v>19.2</v>
      </c>
      <c r="L58" s="10">
        <f t="shared" si="11"/>
        <v>75.9</v>
      </c>
      <c r="M58" s="10" t="s">
        <v>21</v>
      </c>
      <c r="N58" s="10">
        <f t="shared" si="8"/>
        <v>64.54</v>
      </c>
      <c r="O58" s="9" t="s">
        <v>22</v>
      </c>
    </row>
    <row r="59" customHeight="1" spans="1:15">
      <c r="A59" s="13"/>
      <c r="B59" s="13" t="s">
        <v>265</v>
      </c>
      <c r="C59" s="13" t="s">
        <v>298</v>
      </c>
      <c r="D59" s="13"/>
      <c r="E59" s="11" t="s">
        <v>300</v>
      </c>
      <c r="F59" s="11" t="s">
        <v>24</v>
      </c>
      <c r="G59" s="12">
        <v>2.5</v>
      </c>
      <c r="H59" s="12">
        <v>37.5</v>
      </c>
      <c r="I59" s="12">
        <f t="shared" si="10"/>
        <v>40</v>
      </c>
      <c r="J59" s="12">
        <v>84.8</v>
      </c>
      <c r="K59" s="12">
        <v>21.4</v>
      </c>
      <c r="L59" s="20">
        <f t="shared" si="11"/>
        <v>80.76</v>
      </c>
      <c r="M59" s="12" t="s">
        <v>21</v>
      </c>
      <c r="N59" s="12">
        <f t="shared" si="8"/>
        <v>64.456</v>
      </c>
      <c r="O59" s="11" t="s">
        <v>25</v>
      </c>
    </row>
    <row r="60" customHeight="1" spans="1:15">
      <c r="A60" s="13"/>
      <c r="B60" s="13" t="s">
        <v>265</v>
      </c>
      <c r="C60" s="13" t="s">
        <v>298</v>
      </c>
      <c r="D60" s="13"/>
      <c r="E60" s="11" t="s">
        <v>301</v>
      </c>
      <c r="F60" s="11" t="s">
        <v>24</v>
      </c>
      <c r="G60" s="12">
        <v>2.5</v>
      </c>
      <c r="H60" s="12">
        <v>34</v>
      </c>
      <c r="I60" s="12">
        <f t="shared" si="10"/>
        <v>36.5</v>
      </c>
      <c r="J60" s="12">
        <v>82.7</v>
      </c>
      <c r="K60" s="12">
        <v>22.5</v>
      </c>
      <c r="L60" s="20">
        <f t="shared" si="11"/>
        <v>80.39</v>
      </c>
      <c r="M60" s="12" t="s">
        <v>21</v>
      </c>
      <c r="N60" s="12">
        <f t="shared" si="8"/>
        <v>62.834</v>
      </c>
      <c r="O60" s="11" t="s">
        <v>25</v>
      </c>
    </row>
    <row r="61" customHeight="1" spans="1:15">
      <c r="A61" s="13">
        <v>13</v>
      </c>
      <c r="B61" s="13" t="s">
        <v>302</v>
      </c>
      <c r="C61" s="13" t="s">
        <v>303</v>
      </c>
      <c r="D61" s="13">
        <v>1</v>
      </c>
      <c r="E61" s="9" t="s">
        <v>304</v>
      </c>
      <c r="F61" s="9" t="s">
        <v>24</v>
      </c>
      <c r="G61" s="10">
        <v>2.5</v>
      </c>
      <c r="H61" s="10">
        <v>38</v>
      </c>
      <c r="I61" s="10">
        <f t="shared" ref="I61:I72" si="12">H61+G61</f>
        <v>40.5</v>
      </c>
      <c r="J61" s="10">
        <v>87.7</v>
      </c>
      <c r="K61" s="10" t="s">
        <v>21</v>
      </c>
      <c r="L61" s="10">
        <f>J61</f>
        <v>87.7</v>
      </c>
      <c r="M61" s="10" t="s">
        <v>21</v>
      </c>
      <c r="N61" s="10">
        <f t="shared" si="8"/>
        <v>68.82</v>
      </c>
      <c r="O61" s="9" t="s">
        <v>22</v>
      </c>
    </row>
    <row r="62" customHeight="1" spans="1:15">
      <c r="A62" s="13"/>
      <c r="B62" s="13" t="s">
        <v>302</v>
      </c>
      <c r="C62" s="13" t="s">
        <v>303</v>
      </c>
      <c r="D62" s="13"/>
      <c r="E62" s="11" t="s">
        <v>305</v>
      </c>
      <c r="F62" s="11" t="s">
        <v>24</v>
      </c>
      <c r="G62" s="12">
        <v>2.5</v>
      </c>
      <c r="H62" s="12">
        <v>34.5</v>
      </c>
      <c r="I62" s="12">
        <f t="shared" si="12"/>
        <v>37</v>
      </c>
      <c r="J62" s="12">
        <v>84.42</v>
      </c>
      <c r="K62" s="12" t="s">
        <v>21</v>
      </c>
      <c r="L62" s="20">
        <f>J62</f>
        <v>84.42</v>
      </c>
      <c r="M62" s="12" t="s">
        <v>21</v>
      </c>
      <c r="N62" s="12">
        <f t="shared" si="8"/>
        <v>65.452</v>
      </c>
      <c r="O62" s="11" t="s">
        <v>25</v>
      </c>
    </row>
    <row r="63" customHeight="1" spans="1:15">
      <c r="A63" s="13"/>
      <c r="B63" s="13" t="s">
        <v>302</v>
      </c>
      <c r="C63" s="13" t="s">
        <v>303</v>
      </c>
      <c r="D63" s="13"/>
      <c r="E63" s="11" t="s">
        <v>306</v>
      </c>
      <c r="F63" s="11" t="s">
        <v>24</v>
      </c>
      <c r="G63" s="12">
        <v>2.5</v>
      </c>
      <c r="H63" s="12">
        <v>34</v>
      </c>
      <c r="I63" s="12">
        <f t="shared" si="12"/>
        <v>36.5</v>
      </c>
      <c r="J63" s="12" t="s">
        <v>34</v>
      </c>
      <c r="K63" s="12" t="s">
        <v>34</v>
      </c>
      <c r="L63" s="20" t="str">
        <f>J63</f>
        <v>缺考</v>
      </c>
      <c r="M63" s="12" t="s">
        <v>34</v>
      </c>
      <c r="N63" s="12" t="s">
        <v>34</v>
      </c>
      <c r="O63" s="11" t="s">
        <v>25</v>
      </c>
    </row>
    <row r="64" customHeight="1" spans="1:15">
      <c r="A64" s="13">
        <v>14</v>
      </c>
      <c r="B64" s="13" t="s">
        <v>302</v>
      </c>
      <c r="C64" s="13" t="s">
        <v>307</v>
      </c>
      <c r="D64" s="13">
        <v>2</v>
      </c>
      <c r="E64" s="9" t="s">
        <v>308</v>
      </c>
      <c r="F64" s="9" t="s">
        <v>24</v>
      </c>
      <c r="G64" s="10">
        <v>2.5</v>
      </c>
      <c r="H64" s="10">
        <v>29</v>
      </c>
      <c r="I64" s="10">
        <f t="shared" si="12"/>
        <v>31.5</v>
      </c>
      <c r="J64" s="10">
        <v>82.48</v>
      </c>
      <c r="K64" s="10">
        <v>18</v>
      </c>
      <c r="L64" s="10">
        <f t="shared" ref="L64:L73" si="13">J64*0.7+K64</f>
        <v>75.736</v>
      </c>
      <c r="M64" s="10" t="s">
        <v>21</v>
      </c>
      <c r="N64" s="10">
        <f>I64*0.4+L64*0.6</f>
        <v>58.0416</v>
      </c>
      <c r="O64" s="9" t="s">
        <v>22</v>
      </c>
    </row>
    <row r="65" customHeight="1" spans="1:15">
      <c r="A65" s="13"/>
      <c r="B65" s="13" t="s">
        <v>302</v>
      </c>
      <c r="C65" s="13" t="s">
        <v>307</v>
      </c>
      <c r="D65" s="13"/>
      <c r="E65" s="9" t="s">
        <v>309</v>
      </c>
      <c r="F65" s="9" t="s">
        <v>24</v>
      </c>
      <c r="G65" s="10">
        <v>2.5</v>
      </c>
      <c r="H65" s="10">
        <v>34</v>
      </c>
      <c r="I65" s="10">
        <f t="shared" si="12"/>
        <v>36.5</v>
      </c>
      <c r="J65" s="10">
        <v>83.4</v>
      </c>
      <c r="K65" s="10">
        <v>13</v>
      </c>
      <c r="L65" s="10">
        <f t="shared" si="13"/>
        <v>71.38</v>
      </c>
      <c r="M65" s="10" t="s">
        <v>21</v>
      </c>
      <c r="N65" s="10">
        <f>I65*0.4+L65*0.6</f>
        <v>57.428</v>
      </c>
      <c r="O65" s="9" t="s">
        <v>22</v>
      </c>
    </row>
    <row r="66" customHeight="1" spans="1:15">
      <c r="A66" s="13"/>
      <c r="B66" s="13" t="s">
        <v>302</v>
      </c>
      <c r="C66" s="13" t="s">
        <v>307</v>
      </c>
      <c r="D66" s="13"/>
      <c r="E66" s="11" t="s">
        <v>310</v>
      </c>
      <c r="F66" s="11" t="s">
        <v>24</v>
      </c>
      <c r="G66" s="12">
        <v>2.5</v>
      </c>
      <c r="H66" s="12">
        <v>27.5</v>
      </c>
      <c r="I66" s="12">
        <f t="shared" si="12"/>
        <v>30</v>
      </c>
      <c r="J66" s="12">
        <v>81.9</v>
      </c>
      <c r="K66" s="12">
        <v>17</v>
      </c>
      <c r="L66" s="20">
        <f t="shared" si="13"/>
        <v>74.33</v>
      </c>
      <c r="M66" s="12" t="s">
        <v>21</v>
      </c>
      <c r="N66" s="12">
        <f>I66*0.4+L66*0.6</f>
        <v>56.598</v>
      </c>
      <c r="O66" s="11" t="s">
        <v>25</v>
      </c>
    </row>
    <row r="67" customHeight="1" spans="1:15">
      <c r="A67" s="13"/>
      <c r="B67" s="13" t="s">
        <v>302</v>
      </c>
      <c r="C67" s="13" t="s">
        <v>307</v>
      </c>
      <c r="D67" s="13"/>
      <c r="E67" s="11" t="s">
        <v>311</v>
      </c>
      <c r="F67" s="11" t="s">
        <v>24</v>
      </c>
      <c r="G67" s="12">
        <v>2.5</v>
      </c>
      <c r="H67" s="12">
        <v>29.5</v>
      </c>
      <c r="I67" s="12">
        <f t="shared" si="12"/>
        <v>32</v>
      </c>
      <c r="J67" s="12">
        <v>76</v>
      </c>
      <c r="K67" s="12">
        <v>19</v>
      </c>
      <c r="L67" s="20">
        <f t="shared" si="13"/>
        <v>72.2</v>
      </c>
      <c r="M67" s="12" t="s">
        <v>21</v>
      </c>
      <c r="N67" s="12">
        <f>I67*0.4+L67*0.6</f>
        <v>56.12</v>
      </c>
      <c r="O67" s="11" t="s">
        <v>25</v>
      </c>
    </row>
    <row r="68" customHeight="1" spans="1:15">
      <c r="A68" s="13"/>
      <c r="B68" s="13" t="s">
        <v>302</v>
      </c>
      <c r="C68" s="13" t="s">
        <v>307</v>
      </c>
      <c r="D68" s="13"/>
      <c r="E68" s="11" t="s">
        <v>312</v>
      </c>
      <c r="F68" s="11" t="s">
        <v>24</v>
      </c>
      <c r="G68" s="12">
        <v>2.5</v>
      </c>
      <c r="H68" s="12">
        <v>31</v>
      </c>
      <c r="I68" s="12">
        <f t="shared" si="12"/>
        <v>33.5</v>
      </c>
      <c r="J68" s="12">
        <v>81.3</v>
      </c>
      <c r="K68" s="12">
        <v>13</v>
      </c>
      <c r="L68" s="20">
        <f t="shared" si="13"/>
        <v>69.91</v>
      </c>
      <c r="M68" s="12" t="s">
        <v>21</v>
      </c>
      <c r="N68" s="12">
        <f>I68*0.4+L68*0.6</f>
        <v>55.346</v>
      </c>
      <c r="O68" s="11" t="s">
        <v>25</v>
      </c>
    </row>
    <row r="69" customHeight="1" spans="1:15">
      <c r="A69" s="13"/>
      <c r="B69" s="13" t="s">
        <v>302</v>
      </c>
      <c r="C69" s="13" t="s">
        <v>307</v>
      </c>
      <c r="D69" s="13"/>
      <c r="E69" s="11" t="s">
        <v>313</v>
      </c>
      <c r="F69" s="11" t="s">
        <v>24</v>
      </c>
      <c r="G69" s="12">
        <v>2.5</v>
      </c>
      <c r="H69" s="12">
        <v>27</v>
      </c>
      <c r="I69" s="12">
        <f t="shared" si="12"/>
        <v>29.5</v>
      </c>
      <c r="J69" s="12">
        <v>78.3</v>
      </c>
      <c r="K69" s="12">
        <v>12</v>
      </c>
      <c r="L69" s="20">
        <f t="shared" si="13"/>
        <v>66.81</v>
      </c>
      <c r="M69" s="12" t="s">
        <v>21</v>
      </c>
      <c r="N69" s="12">
        <f t="shared" ref="N69:N104" si="14">I69*0.4+L69*0.6</f>
        <v>51.886</v>
      </c>
      <c r="O69" s="11" t="s">
        <v>25</v>
      </c>
    </row>
    <row r="70" customHeight="1" spans="1:15">
      <c r="A70" s="13"/>
      <c r="B70" s="13" t="s">
        <v>302</v>
      </c>
      <c r="C70" s="13" t="s">
        <v>307</v>
      </c>
      <c r="D70" s="13"/>
      <c r="E70" s="11" t="s">
        <v>314</v>
      </c>
      <c r="F70" s="11" t="s">
        <v>24</v>
      </c>
      <c r="G70" s="12">
        <v>2.5</v>
      </c>
      <c r="H70" s="12">
        <v>27</v>
      </c>
      <c r="I70" s="12">
        <f t="shared" si="12"/>
        <v>29.5</v>
      </c>
      <c r="J70" s="12">
        <v>77.64</v>
      </c>
      <c r="K70" s="12">
        <v>12</v>
      </c>
      <c r="L70" s="20">
        <f t="shared" si="13"/>
        <v>66.348</v>
      </c>
      <c r="M70" s="12" t="s">
        <v>21</v>
      </c>
      <c r="N70" s="12">
        <f t="shared" si="14"/>
        <v>51.6088</v>
      </c>
      <c r="O70" s="11" t="s">
        <v>25</v>
      </c>
    </row>
    <row r="71" customHeight="1" spans="1:15">
      <c r="A71" s="13">
        <v>15</v>
      </c>
      <c r="B71" s="13" t="s">
        <v>302</v>
      </c>
      <c r="C71" s="13" t="s">
        <v>251</v>
      </c>
      <c r="D71" s="13">
        <v>1</v>
      </c>
      <c r="E71" s="9" t="s">
        <v>315</v>
      </c>
      <c r="F71" s="9" t="s">
        <v>24</v>
      </c>
      <c r="G71" s="10">
        <v>2.5</v>
      </c>
      <c r="H71" s="10">
        <v>34.5</v>
      </c>
      <c r="I71" s="10">
        <f t="shared" si="12"/>
        <v>37</v>
      </c>
      <c r="J71" s="10">
        <v>81.6</v>
      </c>
      <c r="K71" s="10">
        <v>27.2</v>
      </c>
      <c r="L71" s="10">
        <f t="shared" si="13"/>
        <v>84.32</v>
      </c>
      <c r="M71" s="10" t="s">
        <v>21</v>
      </c>
      <c r="N71" s="10">
        <f t="shared" si="14"/>
        <v>65.392</v>
      </c>
      <c r="O71" s="9" t="s">
        <v>22</v>
      </c>
    </row>
    <row r="72" customHeight="1" spans="1:15">
      <c r="A72" s="13"/>
      <c r="B72" s="13" t="s">
        <v>302</v>
      </c>
      <c r="C72" s="13" t="s">
        <v>251</v>
      </c>
      <c r="D72" s="13"/>
      <c r="E72" s="11" t="s">
        <v>316</v>
      </c>
      <c r="F72" s="11" t="s">
        <v>24</v>
      </c>
      <c r="G72" s="12">
        <v>2.5</v>
      </c>
      <c r="H72" s="12">
        <v>40</v>
      </c>
      <c r="I72" s="12">
        <f t="shared" si="12"/>
        <v>42.5</v>
      </c>
      <c r="J72" s="12">
        <v>78.2</v>
      </c>
      <c r="K72" s="12">
        <v>25.9</v>
      </c>
      <c r="L72" s="20">
        <f t="shared" si="13"/>
        <v>80.64</v>
      </c>
      <c r="M72" s="12" t="s">
        <v>21</v>
      </c>
      <c r="N72" s="12">
        <f t="shared" si="14"/>
        <v>65.384</v>
      </c>
      <c r="O72" s="11" t="s">
        <v>25</v>
      </c>
    </row>
    <row r="73" customHeight="1" spans="1:15">
      <c r="A73" s="13"/>
      <c r="B73" s="13" t="s">
        <v>302</v>
      </c>
      <c r="C73" s="13" t="s">
        <v>251</v>
      </c>
      <c r="D73" s="13"/>
      <c r="E73" s="11" t="s">
        <v>317</v>
      </c>
      <c r="F73" s="11" t="s">
        <v>24</v>
      </c>
      <c r="G73" s="12">
        <v>2.5</v>
      </c>
      <c r="H73" s="12">
        <v>33.5</v>
      </c>
      <c r="I73" s="12">
        <f t="shared" ref="I71:I75" si="15">H73+G73</f>
        <v>36</v>
      </c>
      <c r="J73" s="12">
        <v>80.4</v>
      </c>
      <c r="K73" s="12">
        <v>25.2</v>
      </c>
      <c r="L73" s="20">
        <f t="shared" si="13"/>
        <v>81.48</v>
      </c>
      <c r="M73" s="12" t="s">
        <v>21</v>
      </c>
      <c r="N73" s="12">
        <f t="shared" si="14"/>
        <v>63.288</v>
      </c>
      <c r="O73" s="11" t="s">
        <v>25</v>
      </c>
    </row>
    <row r="74" customHeight="1" spans="1:15">
      <c r="A74" s="13">
        <v>16</v>
      </c>
      <c r="B74" s="13" t="s">
        <v>302</v>
      </c>
      <c r="C74" s="13" t="s">
        <v>291</v>
      </c>
      <c r="D74" s="13">
        <v>1</v>
      </c>
      <c r="E74" s="9" t="s">
        <v>318</v>
      </c>
      <c r="F74" s="9" t="s">
        <v>24</v>
      </c>
      <c r="G74" s="10">
        <v>2.5</v>
      </c>
      <c r="H74" s="10">
        <v>39</v>
      </c>
      <c r="I74" s="10">
        <f t="shared" si="15"/>
        <v>41.5</v>
      </c>
      <c r="J74" s="10">
        <v>86.2</v>
      </c>
      <c r="K74" s="10" t="s">
        <v>21</v>
      </c>
      <c r="L74" s="10">
        <f t="shared" ref="L74:L79" si="16">J74</f>
        <v>86.2</v>
      </c>
      <c r="M74" s="10" t="s">
        <v>21</v>
      </c>
      <c r="N74" s="10">
        <f t="shared" si="14"/>
        <v>68.32</v>
      </c>
      <c r="O74" s="9" t="s">
        <v>22</v>
      </c>
    </row>
    <row r="75" customHeight="1" spans="1:15">
      <c r="A75" s="13"/>
      <c r="B75" s="13" t="s">
        <v>302</v>
      </c>
      <c r="C75" s="13" t="s">
        <v>291</v>
      </c>
      <c r="D75" s="13"/>
      <c r="E75" s="11" t="s">
        <v>319</v>
      </c>
      <c r="F75" s="11" t="s">
        <v>24</v>
      </c>
      <c r="G75" s="12">
        <v>2.5</v>
      </c>
      <c r="H75" s="12">
        <v>41</v>
      </c>
      <c r="I75" s="12">
        <f t="shared" si="15"/>
        <v>43.5</v>
      </c>
      <c r="J75" s="12">
        <v>79.4</v>
      </c>
      <c r="K75" s="12" t="s">
        <v>21</v>
      </c>
      <c r="L75" s="20">
        <f t="shared" si="16"/>
        <v>79.4</v>
      </c>
      <c r="M75" s="12" t="s">
        <v>21</v>
      </c>
      <c r="N75" s="12">
        <f t="shared" si="14"/>
        <v>65.04</v>
      </c>
      <c r="O75" s="11" t="s">
        <v>25</v>
      </c>
    </row>
    <row r="76" customHeight="1" spans="1:15">
      <c r="A76" s="13"/>
      <c r="B76" s="13" t="s">
        <v>302</v>
      </c>
      <c r="C76" s="13" t="s">
        <v>291</v>
      </c>
      <c r="D76" s="13"/>
      <c r="E76" s="11" t="s">
        <v>320</v>
      </c>
      <c r="F76" s="11" t="s">
        <v>24</v>
      </c>
      <c r="G76" s="12">
        <v>2.5</v>
      </c>
      <c r="H76" s="12">
        <v>33.5</v>
      </c>
      <c r="I76" s="12">
        <f t="shared" ref="I74:I81" si="17">H76+G76</f>
        <v>36</v>
      </c>
      <c r="J76" s="12">
        <v>60</v>
      </c>
      <c r="K76" s="12" t="s">
        <v>21</v>
      </c>
      <c r="L76" s="20">
        <f t="shared" si="16"/>
        <v>60</v>
      </c>
      <c r="M76" s="12" t="s">
        <v>21</v>
      </c>
      <c r="N76" s="12">
        <f t="shared" si="14"/>
        <v>50.4</v>
      </c>
      <c r="O76" s="11" t="s">
        <v>25</v>
      </c>
    </row>
    <row r="77" customHeight="1" spans="1:15">
      <c r="A77" s="8">
        <v>17</v>
      </c>
      <c r="B77" s="8" t="s">
        <v>302</v>
      </c>
      <c r="C77" s="8" t="s">
        <v>234</v>
      </c>
      <c r="D77" s="8">
        <v>1</v>
      </c>
      <c r="E77" s="9" t="s">
        <v>321</v>
      </c>
      <c r="F77" s="9" t="s">
        <v>24</v>
      </c>
      <c r="G77" s="10">
        <v>2.5</v>
      </c>
      <c r="H77" s="10">
        <v>58.5</v>
      </c>
      <c r="I77" s="10">
        <f t="shared" si="17"/>
        <v>61</v>
      </c>
      <c r="J77" s="10">
        <v>74.4</v>
      </c>
      <c r="K77" s="10" t="s">
        <v>21</v>
      </c>
      <c r="L77" s="10">
        <f t="shared" si="16"/>
        <v>74.4</v>
      </c>
      <c r="M77" s="10" t="s">
        <v>21</v>
      </c>
      <c r="N77" s="10">
        <f t="shared" si="14"/>
        <v>69.04</v>
      </c>
      <c r="O77" s="9" t="s">
        <v>22</v>
      </c>
    </row>
    <row r="78" customHeight="1" spans="1:15">
      <c r="A78" s="8"/>
      <c r="B78" s="8" t="s">
        <v>302</v>
      </c>
      <c r="C78" s="8" t="s">
        <v>234</v>
      </c>
      <c r="D78" s="8"/>
      <c r="E78" s="11" t="s">
        <v>322</v>
      </c>
      <c r="F78" s="11" t="s">
        <v>24</v>
      </c>
      <c r="G78" s="12">
        <v>2.5</v>
      </c>
      <c r="H78" s="12">
        <v>41</v>
      </c>
      <c r="I78" s="12">
        <f t="shared" si="17"/>
        <v>43.5</v>
      </c>
      <c r="J78" s="12">
        <v>75.8</v>
      </c>
      <c r="K78" s="12" t="s">
        <v>21</v>
      </c>
      <c r="L78" s="20">
        <f t="shared" si="16"/>
        <v>75.8</v>
      </c>
      <c r="M78" s="12" t="s">
        <v>21</v>
      </c>
      <c r="N78" s="12">
        <f t="shared" si="14"/>
        <v>62.88</v>
      </c>
      <c r="O78" s="11" t="s">
        <v>25</v>
      </c>
    </row>
    <row r="79" customHeight="1" spans="1:15">
      <c r="A79" s="8"/>
      <c r="B79" s="8" t="s">
        <v>302</v>
      </c>
      <c r="C79" s="8" t="s">
        <v>234</v>
      </c>
      <c r="D79" s="8"/>
      <c r="E79" s="11" t="s">
        <v>323</v>
      </c>
      <c r="F79" s="11" t="s">
        <v>24</v>
      </c>
      <c r="G79" s="12">
        <v>2.5</v>
      </c>
      <c r="H79" s="12">
        <v>41</v>
      </c>
      <c r="I79" s="12">
        <f t="shared" si="17"/>
        <v>43.5</v>
      </c>
      <c r="J79" s="12">
        <v>75.4</v>
      </c>
      <c r="K79" s="12" t="s">
        <v>21</v>
      </c>
      <c r="L79" s="20">
        <f t="shared" si="16"/>
        <v>75.4</v>
      </c>
      <c r="M79" s="12" t="s">
        <v>21</v>
      </c>
      <c r="N79" s="12">
        <f t="shared" si="14"/>
        <v>62.64</v>
      </c>
      <c r="O79" s="11" t="s">
        <v>25</v>
      </c>
    </row>
    <row r="80" customHeight="1" spans="1:15">
      <c r="A80" s="13">
        <v>18</v>
      </c>
      <c r="B80" s="13" t="s">
        <v>324</v>
      </c>
      <c r="C80" s="13" t="s">
        <v>298</v>
      </c>
      <c r="D80" s="13">
        <v>1</v>
      </c>
      <c r="E80" s="9" t="s">
        <v>325</v>
      </c>
      <c r="F80" s="9" t="s">
        <v>24</v>
      </c>
      <c r="G80" s="10">
        <v>2.5</v>
      </c>
      <c r="H80" s="10">
        <v>31.5</v>
      </c>
      <c r="I80" s="10">
        <f t="shared" si="17"/>
        <v>34</v>
      </c>
      <c r="J80" s="10">
        <v>88.1</v>
      </c>
      <c r="K80" s="10">
        <v>28.2</v>
      </c>
      <c r="L80" s="10">
        <f>J80*0.7+K80</f>
        <v>89.87</v>
      </c>
      <c r="M80" s="10" t="s">
        <v>21</v>
      </c>
      <c r="N80" s="10">
        <f t="shared" si="14"/>
        <v>67.522</v>
      </c>
      <c r="O80" s="9" t="s">
        <v>22</v>
      </c>
    </row>
    <row r="81" customHeight="1" spans="1:15">
      <c r="A81" s="13"/>
      <c r="B81" s="13" t="s">
        <v>324</v>
      </c>
      <c r="C81" s="13" t="s">
        <v>298</v>
      </c>
      <c r="D81" s="13"/>
      <c r="E81" s="11" t="s">
        <v>326</v>
      </c>
      <c r="F81" s="11" t="s">
        <v>24</v>
      </c>
      <c r="G81" s="12">
        <v>2.5</v>
      </c>
      <c r="H81" s="12">
        <v>34</v>
      </c>
      <c r="I81" s="12">
        <f t="shared" si="17"/>
        <v>36.5</v>
      </c>
      <c r="J81" s="12">
        <v>85.7</v>
      </c>
      <c r="K81" s="12">
        <v>22.6</v>
      </c>
      <c r="L81" s="20">
        <f>J81*0.7+K81</f>
        <v>82.59</v>
      </c>
      <c r="M81" s="12" t="s">
        <v>21</v>
      </c>
      <c r="N81" s="12">
        <f t="shared" si="14"/>
        <v>64.154</v>
      </c>
      <c r="O81" s="11" t="s">
        <v>25</v>
      </c>
    </row>
    <row r="82" customHeight="1" spans="1:15">
      <c r="A82" s="13"/>
      <c r="B82" s="13" t="s">
        <v>324</v>
      </c>
      <c r="C82" s="13" t="s">
        <v>298</v>
      </c>
      <c r="D82" s="13"/>
      <c r="E82" s="11" t="s">
        <v>327</v>
      </c>
      <c r="F82" s="11" t="s">
        <v>24</v>
      </c>
      <c r="G82" s="12">
        <v>2.5</v>
      </c>
      <c r="H82" s="12">
        <v>29</v>
      </c>
      <c r="I82" s="12">
        <f t="shared" ref="I80:I88" si="18">H82+G82</f>
        <v>31.5</v>
      </c>
      <c r="J82" s="12">
        <v>77.1</v>
      </c>
      <c r="K82" s="12">
        <v>20.8</v>
      </c>
      <c r="L82" s="20">
        <f>J82*0.7+K82</f>
        <v>74.77</v>
      </c>
      <c r="M82" s="12" t="s">
        <v>21</v>
      </c>
      <c r="N82" s="12">
        <f t="shared" si="14"/>
        <v>57.462</v>
      </c>
      <c r="O82" s="11" t="s">
        <v>25</v>
      </c>
    </row>
    <row r="83" customHeight="1" spans="1:15">
      <c r="A83" s="8">
        <v>19</v>
      </c>
      <c r="B83" s="8" t="s">
        <v>328</v>
      </c>
      <c r="C83" s="8" t="s">
        <v>291</v>
      </c>
      <c r="D83" s="8">
        <v>1</v>
      </c>
      <c r="E83" s="9" t="s">
        <v>329</v>
      </c>
      <c r="F83" s="9" t="s">
        <v>24</v>
      </c>
      <c r="G83" s="10">
        <v>2.5</v>
      </c>
      <c r="H83" s="10">
        <v>39.5</v>
      </c>
      <c r="I83" s="10">
        <f t="shared" si="18"/>
        <v>42</v>
      </c>
      <c r="J83" s="10">
        <v>83.8</v>
      </c>
      <c r="K83" s="10" t="s">
        <v>21</v>
      </c>
      <c r="L83" s="10">
        <f t="shared" ref="L83:L104" si="19">J83</f>
        <v>83.8</v>
      </c>
      <c r="M83" s="10" t="s">
        <v>21</v>
      </c>
      <c r="N83" s="10">
        <f t="shared" si="14"/>
        <v>67.08</v>
      </c>
      <c r="O83" s="9" t="s">
        <v>22</v>
      </c>
    </row>
    <row r="84" customHeight="1" spans="1:15">
      <c r="A84" s="8"/>
      <c r="B84" s="8" t="s">
        <v>328</v>
      </c>
      <c r="C84" s="8" t="s">
        <v>291</v>
      </c>
      <c r="D84" s="8"/>
      <c r="E84" s="11" t="s">
        <v>330</v>
      </c>
      <c r="F84" s="11" t="s">
        <v>24</v>
      </c>
      <c r="G84" s="12">
        <v>2.5</v>
      </c>
      <c r="H84" s="12">
        <v>36</v>
      </c>
      <c r="I84" s="12">
        <f t="shared" si="18"/>
        <v>38.5</v>
      </c>
      <c r="J84" s="12">
        <v>83.6</v>
      </c>
      <c r="K84" s="12" t="s">
        <v>21</v>
      </c>
      <c r="L84" s="20">
        <f t="shared" si="19"/>
        <v>83.6</v>
      </c>
      <c r="M84" s="12" t="s">
        <v>21</v>
      </c>
      <c r="N84" s="12">
        <f t="shared" si="14"/>
        <v>65.56</v>
      </c>
      <c r="O84" s="11" t="s">
        <v>25</v>
      </c>
    </row>
    <row r="85" customHeight="1" spans="1:15">
      <c r="A85" s="8"/>
      <c r="B85" s="8" t="s">
        <v>328</v>
      </c>
      <c r="C85" s="8" t="s">
        <v>291</v>
      </c>
      <c r="D85" s="8"/>
      <c r="E85" s="11" t="s">
        <v>331</v>
      </c>
      <c r="F85" s="11" t="s">
        <v>24</v>
      </c>
      <c r="G85" s="12">
        <v>2.5</v>
      </c>
      <c r="H85" s="12">
        <v>42.5</v>
      </c>
      <c r="I85" s="12">
        <f t="shared" si="18"/>
        <v>45</v>
      </c>
      <c r="J85" s="12">
        <v>77.2</v>
      </c>
      <c r="K85" s="12" t="s">
        <v>21</v>
      </c>
      <c r="L85" s="20">
        <f t="shared" si="19"/>
        <v>77.2</v>
      </c>
      <c r="M85" s="12" t="s">
        <v>21</v>
      </c>
      <c r="N85" s="12">
        <f t="shared" si="14"/>
        <v>64.32</v>
      </c>
      <c r="O85" s="11" t="s">
        <v>25</v>
      </c>
    </row>
    <row r="86" customHeight="1" spans="1:15">
      <c r="A86" s="8">
        <v>20</v>
      </c>
      <c r="B86" s="8" t="s">
        <v>332</v>
      </c>
      <c r="C86" s="8" t="s">
        <v>234</v>
      </c>
      <c r="D86" s="8">
        <v>1</v>
      </c>
      <c r="E86" s="9" t="s">
        <v>333</v>
      </c>
      <c r="F86" s="9" t="s">
        <v>24</v>
      </c>
      <c r="G86" s="10">
        <v>2.5</v>
      </c>
      <c r="H86" s="10">
        <v>46.5</v>
      </c>
      <c r="I86" s="10">
        <f t="shared" si="18"/>
        <v>49</v>
      </c>
      <c r="J86" s="10">
        <v>80.1</v>
      </c>
      <c r="K86" s="10" t="s">
        <v>21</v>
      </c>
      <c r="L86" s="10">
        <f t="shared" si="19"/>
        <v>80.1</v>
      </c>
      <c r="M86" s="10" t="s">
        <v>21</v>
      </c>
      <c r="N86" s="10">
        <f t="shared" si="14"/>
        <v>67.66</v>
      </c>
      <c r="O86" s="9" t="s">
        <v>22</v>
      </c>
    </row>
    <row r="87" customHeight="1" spans="1:15">
      <c r="A87" s="8"/>
      <c r="B87" s="8" t="s">
        <v>332</v>
      </c>
      <c r="C87" s="8" t="s">
        <v>234</v>
      </c>
      <c r="D87" s="8"/>
      <c r="E87" s="11" t="s">
        <v>334</v>
      </c>
      <c r="F87" s="11" t="s">
        <v>24</v>
      </c>
      <c r="G87" s="12">
        <v>2.5</v>
      </c>
      <c r="H87" s="12">
        <v>47.5</v>
      </c>
      <c r="I87" s="12">
        <f t="shared" si="18"/>
        <v>50</v>
      </c>
      <c r="J87" s="12">
        <v>73.4</v>
      </c>
      <c r="K87" s="12" t="s">
        <v>21</v>
      </c>
      <c r="L87" s="20">
        <f t="shared" si="19"/>
        <v>73.4</v>
      </c>
      <c r="M87" s="12" t="s">
        <v>21</v>
      </c>
      <c r="N87" s="12">
        <f t="shared" si="14"/>
        <v>64.04</v>
      </c>
      <c r="O87" s="11" t="s">
        <v>25</v>
      </c>
    </row>
    <row r="88" customHeight="1" spans="1:15">
      <c r="A88" s="8"/>
      <c r="B88" s="8" t="s">
        <v>332</v>
      </c>
      <c r="C88" s="8" t="s">
        <v>234</v>
      </c>
      <c r="D88" s="8"/>
      <c r="E88" s="11" t="s">
        <v>335</v>
      </c>
      <c r="F88" s="11" t="s">
        <v>24</v>
      </c>
      <c r="G88" s="12">
        <v>2.5</v>
      </c>
      <c r="H88" s="12">
        <v>41</v>
      </c>
      <c r="I88" s="12">
        <f t="shared" si="18"/>
        <v>43.5</v>
      </c>
      <c r="J88" s="12">
        <v>70.5</v>
      </c>
      <c r="K88" s="12" t="s">
        <v>21</v>
      </c>
      <c r="L88" s="20">
        <f t="shared" si="19"/>
        <v>70.5</v>
      </c>
      <c r="M88" s="12" t="s">
        <v>21</v>
      </c>
      <c r="N88" s="12">
        <f t="shared" si="14"/>
        <v>59.7</v>
      </c>
      <c r="O88" s="11" t="s">
        <v>25</v>
      </c>
    </row>
    <row r="89" customHeight="1" spans="1:15">
      <c r="A89" s="8">
        <v>21</v>
      </c>
      <c r="B89" s="8" t="s">
        <v>332</v>
      </c>
      <c r="C89" s="8" t="s">
        <v>242</v>
      </c>
      <c r="D89" s="8">
        <v>1</v>
      </c>
      <c r="E89" s="9" t="s">
        <v>336</v>
      </c>
      <c r="F89" s="9" t="s">
        <v>24</v>
      </c>
      <c r="G89" s="10">
        <v>2.5</v>
      </c>
      <c r="H89" s="10">
        <v>38</v>
      </c>
      <c r="I89" s="10">
        <f t="shared" ref="I89:I104" si="20">H89+G89</f>
        <v>40.5</v>
      </c>
      <c r="J89" s="10">
        <v>88.44</v>
      </c>
      <c r="K89" s="10" t="s">
        <v>21</v>
      </c>
      <c r="L89" s="10">
        <f t="shared" si="19"/>
        <v>88.44</v>
      </c>
      <c r="M89" s="10" t="s">
        <v>21</v>
      </c>
      <c r="N89" s="10">
        <f t="shared" si="14"/>
        <v>69.264</v>
      </c>
      <c r="O89" s="9" t="s">
        <v>22</v>
      </c>
    </row>
    <row r="90" customHeight="1" spans="1:15">
      <c r="A90" s="8"/>
      <c r="B90" s="8" t="s">
        <v>332</v>
      </c>
      <c r="C90" s="8" t="s">
        <v>242</v>
      </c>
      <c r="D90" s="8"/>
      <c r="E90" s="23" t="s">
        <v>337</v>
      </c>
      <c r="F90" s="23" t="s">
        <v>24</v>
      </c>
      <c r="G90" s="20">
        <v>2.5</v>
      </c>
      <c r="H90" s="20">
        <v>32.5</v>
      </c>
      <c r="I90" s="20">
        <f t="shared" si="20"/>
        <v>35</v>
      </c>
      <c r="J90" s="20">
        <v>78.44</v>
      </c>
      <c r="K90" s="20" t="s">
        <v>21</v>
      </c>
      <c r="L90" s="20">
        <f t="shared" si="19"/>
        <v>78.44</v>
      </c>
      <c r="M90" s="20" t="s">
        <v>21</v>
      </c>
      <c r="N90" s="20">
        <f t="shared" si="14"/>
        <v>61.064</v>
      </c>
      <c r="O90" s="23" t="s">
        <v>25</v>
      </c>
    </row>
    <row r="91" customHeight="1" spans="1:15">
      <c r="A91" s="8"/>
      <c r="B91" s="8" t="s">
        <v>332</v>
      </c>
      <c r="C91" s="8" t="s">
        <v>242</v>
      </c>
      <c r="D91" s="8"/>
      <c r="E91" s="23" t="s">
        <v>338</v>
      </c>
      <c r="F91" s="23" t="s">
        <v>24</v>
      </c>
      <c r="G91" s="20">
        <v>2.5</v>
      </c>
      <c r="H91" s="20">
        <v>34</v>
      </c>
      <c r="I91" s="20">
        <f t="shared" si="20"/>
        <v>36.5</v>
      </c>
      <c r="J91" s="20">
        <v>75.62</v>
      </c>
      <c r="K91" s="20" t="s">
        <v>21</v>
      </c>
      <c r="L91" s="20">
        <f t="shared" si="19"/>
        <v>75.62</v>
      </c>
      <c r="M91" s="20" t="s">
        <v>21</v>
      </c>
      <c r="N91" s="20">
        <f t="shared" si="14"/>
        <v>59.972</v>
      </c>
      <c r="O91" s="23" t="s">
        <v>25</v>
      </c>
    </row>
    <row r="92" ht="31" customHeight="1" spans="1:15">
      <c r="A92" s="24">
        <v>22</v>
      </c>
      <c r="B92" s="24" t="s">
        <v>246</v>
      </c>
      <c r="C92" s="24" t="s">
        <v>339</v>
      </c>
      <c r="D92" s="24">
        <v>1</v>
      </c>
      <c r="E92" s="9" t="s">
        <v>340</v>
      </c>
      <c r="F92" s="9" t="s">
        <v>24</v>
      </c>
      <c r="G92" s="10">
        <v>2.5</v>
      </c>
      <c r="H92" s="10">
        <v>36</v>
      </c>
      <c r="I92" s="10">
        <f t="shared" si="20"/>
        <v>38.5</v>
      </c>
      <c r="J92" s="10">
        <v>90.26</v>
      </c>
      <c r="K92" s="10" t="s">
        <v>21</v>
      </c>
      <c r="L92" s="10">
        <f t="shared" si="19"/>
        <v>90.26</v>
      </c>
      <c r="M92" s="10" t="s">
        <v>21</v>
      </c>
      <c r="N92" s="10">
        <f t="shared" si="14"/>
        <v>69.556</v>
      </c>
      <c r="O92" s="9" t="s">
        <v>22</v>
      </c>
    </row>
    <row r="93" ht="31" customHeight="1" spans="1:15">
      <c r="A93" s="24"/>
      <c r="B93" s="24" t="s">
        <v>246</v>
      </c>
      <c r="C93" s="24" t="s">
        <v>339</v>
      </c>
      <c r="D93" s="24"/>
      <c r="E93" s="11" t="s">
        <v>341</v>
      </c>
      <c r="F93" s="11" t="s">
        <v>24</v>
      </c>
      <c r="G93" s="12">
        <v>2.5</v>
      </c>
      <c r="H93" s="12">
        <v>24.5</v>
      </c>
      <c r="I93" s="12">
        <f t="shared" si="20"/>
        <v>27</v>
      </c>
      <c r="J93" s="12">
        <v>70.5</v>
      </c>
      <c r="K93" s="12" t="s">
        <v>21</v>
      </c>
      <c r="L93" s="20">
        <f t="shared" si="19"/>
        <v>70.5</v>
      </c>
      <c r="M93" s="12" t="s">
        <v>21</v>
      </c>
      <c r="N93" s="12">
        <f t="shared" si="14"/>
        <v>53.1</v>
      </c>
      <c r="O93" s="11" t="s">
        <v>25</v>
      </c>
    </row>
    <row r="94" ht="31" customHeight="1" spans="1:15">
      <c r="A94" s="24">
        <v>23</v>
      </c>
      <c r="B94" s="24" t="s">
        <v>265</v>
      </c>
      <c r="C94" s="24" t="s">
        <v>342</v>
      </c>
      <c r="D94" s="24">
        <v>2</v>
      </c>
      <c r="E94" s="9" t="s">
        <v>343</v>
      </c>
      <c r="F94" s="9" t="s">
        <v>24</v>
      </c>
      <c r="G94" s="10">
        <v>2.5</v>
      </c>
      <c r="H94" s="10">
        <v>43.5</v>
      </c>
      <c r="I94" s="10">
        <f t="shared" si="20"/>
        <v>46</v>
      </c>
      <c r="J94" s="10">
        <v>81.2</v>
      </c>
      <c r="K94" s="10" t="s">
        <v>21</v>
      </c>
      <c r="L94" s="10">
        <f t="shared" si="19"/>
        <v>81.2</v>
      </c>
      <c r="M94" s="10" t="s">
        <v>21</v>
      </c>
      <c r="N94" s="10">
        <f t="shared" si="14"/>
        <v>67.12</v>
      </c>
      <c r="O94" s="9" t="s">
        <v>22</v>
      </c>
    </row>
    <row r="95" ht="31" customHeight="1" spans="1:15">
      <c r="A95" s="24"/>
      <c r="B95" s="24" t="s">
        <v>265</v>
      </c>
      <c r="C95" s="24" t="s">
        <v>342</v>
      </c>
      <c r="D95" s="24"/>
      <c r="E95" s="9" t="s">
        <v>344</v>
      </c>
      <c r="F95" s="9" t="s">
        <v>24</v>
      </c>
      <c r="G95" s="10">
        <v>2.5</v>
      </c>
      <c r="H95" s="10">
        <v>32.5</v>
      </c>
      <c r="I95" s="10">
        <f t="shared" si="20"/>
        <v>35</v>
      </c>
      <c r="J95" s="10">
        <v>83.1</v>
      </c>
      <c r="K95" s="10" t="s">
        <v>21</v>
      </c>
      <c r="L95" s="10">
        <f t="shared" si="19"/>
        <v>83.1</v>
      </c>
      <c r="M95" s="10" t="s">
        <v>21</v>
      </c>
      <c r="N95" s="10">
        <f t="shared" si="14"/>
        <v>63.86</v>
      </c>
      <c r="O95" s="21" t="s">
        <v>22</v>
      </c>
    </row>
    <row r="96" ht="31" customHeight="1" spans="1:15">
      <c r="A96" s="24"/>
      <c r="B96" s="24" t="s">
        <v>265</v>
      </c>
      <c r="C96" s="24" t="s">
        <v>342</v>
      </c>
      <c r="D96" s="24"/>
      <c r="E96" s="11" t="s">
        <v>345</v>
      </c>
      <c r="F96" s="11" t="s">
        <v>24</v>
      </c>
      <c r="G96" s="12">
        <v>2.5</v>
      </c>
      <c r="H96" s="12">
        <v>29</v>
      </c>
      <c r="I96" s="12">
        <f t="shared" si="20"/>
        <v>31.5</v>
      </c>
      <c r="J96" s="12">
        <v>78.12</v>
      </c>
      <c r="K96" s="12" t="s">
        <v>21</v>
      </c>
      <c r="L96" s="20">
        <f t="shared" si="19"/>
        <v>78.12</v>
      </c>
      <c r="M96" s="12" t="s">
        <v>21</v>
      </c>
      <c r="N96" s="12">
        <f t="shared" si="14"/>
        <v>59.472</v>
      </c>
      <c r="O96" s="22" t="s">
        <v>25</v>
      </c>
    </row>
    <row r="97" ht="31" customHeight="1" spans="1:15">
      <c r="A97" s="24"/>
      <c r="B97" s="24" t="s">
        <v>265</v>
      </c>
      <c r="C97" s="24" t="s">
        <v>342</v>
      </c>
      <c r="D97" s="24"/>
      <c r="E97" s="11" t="s">
        <v>346</v>
      </c>
      <c r="F97" s="11" t="s">
        <v>24</v>
      </c>
      <c r="G97" s="12">
        <v>2.5</v>
      </c>
      <c r="H97" s="12">
        <v>36.5</v>
      </c>
      <c r="I97" s="12">
        <f t="shared" si="20"/>
        <v>39</v>
      </c>
      <c r="J97" s="12">
        <v>70.5</v>
      </c>
      <c r="K97" s="12" t="s">
        <v>21</v>
      </c>
      <c r="L97" s="20">
        <f t="shared" si="19"/>
        <v>70.5</v>
      </c>
      <c r="M97" s="12" t="s">
        <v>21</v>
      </c>
      <c r="N97" s="12">
        <f t="shared" si="14"/>
        <v>57.9</v>
      </c>
      <c r="O97" s="11" t="s">
        <v>25</v>
      </c>
    </row>
    <row r="98" ht="31" customHeight="1" spans="1:15">
      <c r="A98" s="24"/>
      <c r="B98" s="24" t="s">
        <v>265</v>
      </c>
      <c r="C98" s="24" t="s">
        <v>342</v>
      </c>
      <c r="D98" s="24"/>
      <c r="E98" s="11" t="s">
        <v>347</v>
      </c>
      <c r="F98" s="11" t="s">
        <v>24</v>
      </c>
      <c r="G98" s="12">
        <v>2.5</v>
      </c>
      <c r="H98" s="12">
        <v>29.5</v>
      </c>
      <c r="I98" s="12">
        <f t="shared" si="20"/>
        <v>32</v>
      </c>
      <c r="J98" s="12">
        <v>68</v>
      </c>
      <c r="K98" s="12" t="s">
        <v>21</v>
      </c>
      <c r="L98" s="20">
        <f t="shared" si="19"/>
        <v>68</v>
      </c>
      <c r="M98" s="12" t="s">
        <v>21</v>
      </c>
      <c r="N98" s="12">
        <f t="shared" si="14"/>
        <v>53.6</v>
      </c>
      <c r="O98" s="22" t="s">
        <v>25</v>
      </c>
    </row>
    <row r="99" ht="31" customHeight="1" spans="1:15">
      <c r="A99" s="24">
        <v>24</v>
      </c>
      <c r="B99" s="24" t="s">
        <v>302</v>
      </c>
      <c r="C99" s="24" t="s">
        <v>348</v>
      </c>
      <c r="D99" s="24">
        <v>1</v>
      </c>
      <c r="E99" s="9" t="s">
        <v>349</v>
      </c>
      <c r="F99" s="9" t="s">
        <v>24</v>
      </c>
      <c r="G99" s="10">
        <v>2.5</v>
      </c>
      <c r="H99" s="10">
        <v>41.5</v>
      </c>
      <c r="I99" s="10">
        <f t="shared" si="20"/>
        <v>44</v>
      </c>
      <c r="J99" s="10">
        <v>85.2</v>
      </c>
      <c r="K99" s="10" t="s">
        <v>21</v>
      </c>
      <c r="L99" s="10">
        <f t="shared" si="19"/>
        <v>85.2</v>
      </c>
      <c r="M99" s="10" t="s">
        <v>21</v>
      </c>
      <c r="N99" s="10">
        <f t="shared" si="14"/>
        <v>68.72</v>
      </c>
      <c r="O99" s="9" t="s">
        <v>22</v>
      </c>
    </row>
    <row r="100" ht="31" customHeight="1" spans="1:15">
      <c r="A100" s="25"/>
      <c r="B100" s="25" t="s">
        <v>302</v>
      </c>
      <c r="C100" s="25" t="s">
        <v>348</v>
      </c>
      <c r="D100" s="25"/>
      <c r="E100" s="11" t="s">
        <v>350</v>
      </c>
      <c r="F100" s="11" t="s">
        <v>24</v>
      </c>
      <c r="G100" s="12">
        <v>2.5</v>
      </c>
      <c r="H100" s="12">
        <v>45.5</v>
      </c>
      <c r="I100" s="12">
        <f t="shared" si="20"/>
        <v>48</v>
      </c>
      <c r="J100" s="12">
        <v>77.16</v>
      </c>
      <c r="K100" s="12" t="s">
        <v>21</v>
      </c>
      <c r="L100" s="20">
        <f t="shared" si="19"/>
        <v>77.16</v>
      </c>
      <c r="M100" s="12" t="s">
        <v>21</v>
      </c>
      <c r="N100" s="12">
        <f t="shared" si="14"/>
        <v>65.496</v>
      </c>
      <c r="O100" s="11" t="s">
        <v>25</v>
      </c>
    </row>
    <row r="101" ht="31" customHeight="1" spans="1:15">
      <c r="A101" s="24"/>
      <c r="B101" s="24" t="s">
        <v>302</v>
      </c>
      <c r="C101" s="24" t="s">
        <v>348</v>
      </c>
      <c r="D101" s="24"/>
      <c r="E101" s="11" t="s">
        <v>351</v>
      </c>
      <c r="F101" s="11" t="s">
        <v>24</v>
      </c>
      <c r="G101" s="12">
        <v>2.5</v>
      </c>
      <c r="H101" s="12">
        <v>33.5</v>
      </c>
      <c r="I101" s="12">
        <f t="shared" si="20"/>
        <v>36</v>
      </c>
      <c r="J101" s="12">
        <v>70.8</v>
      </c>
      <c r="K101" s="12" t="s">
        <v>21</v>
      </c>
      <c r="L101" s="20">
        <f t="shared" si="19"/>
        <v>70.8</v>
      </c>
      <c r="M101" s="12" t="s">
        <v>21</v>
      </c>
      <c r="N101" s="12">
        <f t="shared" si="14"/>
        <v>56.88</v>
      </c>
      <c r="O101" s="11" t="s">
        <v>25</v>
      </c>
    </row>
    <row r="102" ht="31" customHeight="1" spans="1:15">
      <c r="A102" s="24">
        <v>25</v>
      </c>
      <c r="B102" s="24" t="s">
        <v>328</v>
      </c>
      <c r="C102" s="24" t="s">
        <v>352</v>
      </c>
      <c r="D102" s="24">
        <v>1</v>
      </c>
      <c r="E102" s="9" t="s">
        <v>353</v>
      </c>
      <c r="F102" s="9" t="s">
        <v>24</v>
      </c>
      <c r="G102" s="10">
        <v>2.5</v>
      </c>
      <c r="H102" s="10">
        <v>50.5</v>
      </c>
      <c r="I102" s="10">
        <f t="shared" si="20"/>
        <v>53</v>
      </c>
      <c r="J102" s="10">
        <v>81.4</v>
      </c>
      <c r="K102" s="10" t="s">
        <v>21</v>
      </c>
      <c r="L102" s="10">
        <f t="shared" si="19"/>
        <v>81.4</v>
      </c>
      <c r="M102" s="10" t="s">
        <v>21</v>
      </c>
      <c r="N102" s="10">
        <f t="shared" si="14"/>
        <v>70.04</v>
      </c>
      <c r="O102" s="9" t="s">
        <v>22</v>
      </c>
    </row>
    <row r="103" ht="31" customHeight="1" spans="1:15">
      <c r="A103" s="24"/>
      <c r="B103" s="24" t="s">
        <v>328</v>
      </c>
      <c r="C103" s="24" t="s">
        <v>352</v>
      </c>
      <c r="D103" s="24"/>
      <c r="E103" s="11" t="s">
        <v>354</v>
      </c>
      <c r="F103" s="11" t="s">
        <v>24</v>
      </c>
      <c r="G103" s="12">
        <v>2.5</v>
      </c>
      <c r="H103" s="12">
        <v>37</v>
      </c>
      <c r="I103" s="12">
        <f t="shared" si="20"/>
        <v>39.5</v>
      </c>
      <c r="J103" s="12">
        <v>74.2</v>
      </c>
      <c r="K103" s="12" t="s">
        <v>21</v>
      </c>
      <c r="L103" s="20">
        <f t="shared" si="19"/>
        <v>74.2</v>
      </c>
      <c r="M103" s="12" t="s">
        <v>21</v>
      </c>
      <c r="N103" s="12">
        <f t="shared" si="14"/>
        <v>60.32</v>
      </c>
      <c r="O103" s="11" t="s">
        <v>25</v>
      </c>
    </row>
    <row r="104" ht="31" customHeight="1" spans="1:15">
      <c r="A104" s="24"/>
      <c r="B104" s="24" t="s">
        <v>328</v>
      </c>
      <c r="C104" s="24" t="s">
        <v>352</v>
      </c>
      <c r="D104" s="24"/>
      <c r="E104" s="11" t="s">
        <v>355</v>
      </c>
      <c r="F104" s="11" t="s">
        <v>24</v>
      </c>
      <c r="G104" s="12">
        <v>2.5</v>
      </c>
      <c r="H104" s="12">
        <v>33</v>
      </c>
      <c r="I104" s="12">
        <f t="shared" si="20"/>
        <v>35.5</v>
      </c>
      <c r="J104" s="12" t="s">
        <v>34</v>
      </c>
      <c r="K104" s="12" t="s">
        <v>34</v>
      </c>
      <c r="L104" s="20" t="str">
        <f t="shared" si="19"/>
        <v>缺考</v>
      </c>
      <c r="M104" s="12" t="s">
        <v>34</v>
      </c>
      <c r="N104" s="26" t="s">
        <v>34</v>
      </c>
      <c r="O104" s="11" t="s">
        <v>25</v>
      </c>
    </row>
  </sheetData>
  <sheetProtection password="AD27" sheet="1" objects="1"/>
  <sortState ref="E90:U91">
    <sortCondition ref="N90:N91" descending="1"/>
  </sortState>
  <mergeCells count="114">
    <mergeCell ref="A1:O1"/>
    <mergeCell ref="J2:L2"/>
    <mergeCell ref="A2:A3"/>
    <mergeCell ref="A4:A9"/>
    <mergeCell ref="A10:A12"/>
    <mergeCell ref="A13:A15"/>
    <mergeCell ref="A16:A18"/>
    <mergeCell ref="A19:A21"/>
    <mergeCell ref="A22:A27"/>
    <mergeCell ref="A28:A36"/>
    <mergeCell ref="A37:A48"/>
    <mergeCell ref="A49:A51"/>
    <mergeCell ref="A52:A54"/>
    <mergeCell ref="A55:A57"/>
    <mergeCell ref="A58:A60"/>
    <mergeCell ref="A61:A63"/>
    <mergeCell ref="A64:A70"/>
    <mergeCell ref="A71:A73"/>
    <mergeCell ref="A74:A76"/>
    <mergeCell ref="A77:A79"/>
    <mergeCell ref="A80:A82"/>
    <mergeCell ref="A83:A85"/>
    <mergeCell ref="A86:A88"/>
    <mergeCell ref="A89:A91"/>
    <mergeCell ref="A92:A93"/>
    <mergeCell ref="A94:A98"/>
    <mergeCell ref="A99:A101"/>
    <mergeCell ref="A102:A104"/>
    <mergeCell ref="B2:B3"/>
    <mergeCell ref="B4:B9"/>
    <mergeCell ref="B10:B12"/>
    <mergeCell ref="B13:B15"/>
    <mergeCell ref="B16:B18"/>
    <mergeCell ref="B19:B21"/>
    <mergeCell ref="B22:B27"/>
    <mergeCell ref="B28:B36"/>
    <mergeCell ref="B37:B48"/>
    <mergeCell ref="B49:B51"/>
    <mergeCell ref="B52:B54"/>
    <mergeCell ref="B55:B57"/>
    <mergeCell ref="B58:B60"/>
    <mergeCell ref="B61:B63"/>
    <mergeCell ref="B64:B70"/>
    <mergeCell ref="B71:B73"/>
    <mergeCell ref="B74:B76"/>
    <mergeCell ref="B77:B79"/>
    <mergeCell ref="B80:B82"/>
    <mergeCell ref="B83:B85"/>
    <mergeCell ref="B86:B88"/>
    <mergeCell ref="B89:B91"/>
    <mergeCell ref="B92:B93"/>
    <mergeCell ref="B94:B98"/>
    <mergeCell ref="B99:B101"/>
    <mergeCell ref="B102:B104"/>
    <mergeCell ref="C2:C3"/>
    <mergeCell ref="C4:C9"/>
    <mergeCell ref="C10:C12"/>
    <mergeCell ref="C13:C15"/>
    <mergeCell ref="C16:C18"/>
    <mergeCell ref="C19:C21"/>
    <mergeCell ref="C22:C27"/>
    <mergeCell ref="C28:C36"/>
    <mergeCell ref="C37:C48"/>
    <mergeCell ref="C49:C51"/>
    <mergeCell ref="C52:C54"/>
    <mergeCell ref="C55:C57"/>
    <mergeCell ref="C58:C60"/>
    <mergeCell ref="C61:C63"/>
    <mergeCell ref="C64:C70"/>
    <mergeCell ref="C71:C73"/>
    <mergeCell ref="C74:C76"/>
    <mergeCell ref="C77:C79"/>
    <mergeCell ref="C80:C82"/>
    <mergeCell ref="C83:C85"/>
    <mergeCell ref="C86:C88"/>
    <mergeCell ref="C89:C91"/>
    <mergeCell ref="C92:C93"/>
    <mergeCell ref="C94:C98"/>
    <mergeCell ref="C99:C101"/>
    <mergeCell ref="C102:C104"/>
    <mergeCell ref="D2:D3"/>
    <mergeCell ref="D4:D9"/>
    <mergeCell ref="D10:D12"/>
    <mergeCell ref="D13:D15"/>
    <mergeCell ref="D16:D18"/>
    <mergeCell ref="D19:D21"/>
    <mergeCell ref="D22:D27"/>
    <mergeCell ref="D28:D36"/>
    <mergeCell ref="D37:D48"/>
    <mergeCell ref="D49:D51"/>
    <mergeCell ref="D52:D54"/>
    <mergeCell ref="D55:D57"/>
    <mergeCell ref="D58:D60"/>
    <mergeCell ref="D61:D63"/>
    <mergeCell ref="D64:D70"/>
    <mergeCell ref="D71:D73"/>
    <mergeCell ref="D74:D76"/>
    <mergeCell ref="D77:D79"/>
    <mergeCell ref="D80:D82"/>
    <mergeCell ref="D83:D85"/>
    <mergeCell ref="D86:D88"/>
    <mergeCell ref="D89:D91"/>
    <mergeCell ref="D92:D93"/>
    <mergeCell ref="D94:D98"/>
    <mergeCell ref="D99:D101"/>
    <mergeCell ref="D102:D104"/>
    <mergeCell ref="E2:E3"/>
    <mergeCell ref="F2:F3"/>
    <mergeCell ref="G2:G3"/>
    <mergeCell ref="H2:H3"/>
    <mergeCell ref="I2:I3"/>
    <mergeCell ref="M2:M3"/>
    <mergeCell ref="N2:N3"/>
    <mergeCell ref="O2:O3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汉授小学岗位</vt:lpstr>
      <vt:lpstr>蒙授小学岗位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包文军(包文军:)</cp:lastModifiedBy>
  <dcterms:created xsi:type="dcterms:W3CDTF">2006-09-13T11:21:00Z</dcterms:created>
  <dcterms:modified xsi:type="dcterms:W3CDTF">2020-08-29T11:00:01Z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