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喜中" sheetId="2" r:id="rId1"/>
    <sheet name="欣欣" sheetId="3" r:id="rId2"/>
    <sheet name="向荣" sheetId="4" r:id="rId3"/>
    <sheet name="民族中学" sheetId="5" r:id="rId4"/>
  </sheets>
  <definedNames>
    <definedName name="_xlnm._FilterDatabase" localSheetId="1" hidden="1">欣欣!#REF!</definedName>
    <definedName name="_xlnm._FilterDatabase" localSheetId="2" hidden="1">向荣!$A$2:$Q$2</definedName>
    <definedName name="_xlnm._FilterDatabase" localSheetId="0" hidden="1">喜中!#REF!</definedName>
  </definedNames>
  <calcPr calcId="144525"/>
</workbook>
</file>

<file path=xl/sharedStrings.xml><?xml version="1.0" encoding="utf-8"?>
<sst xmlns="http://schemas.openxmlformats.org/spreadsheetml/2006/main" count="1581" uniqueCount="608">
  <si>
    <t>喜德县2020年政府购买服务招聘中小学教师成绩公示</t>
  </si>
  <si>
    <t>准考证编号</t>
  </si>
  <si>
    <t>报考单位</t>
  </si>
  <si>
    <t>报考岗位</t>
  </si>
  <si>
    <t>岗位编码</t>
  </si>
  <si>
    <t>姓名</t>
  </si>
  <si>
    <t>性别</t>
  </si>
  <si>
    <t>考号</t>
  </si>
  <si>
    <t>考场号</t>
  </si>
  <si>
    <t>座位号</t>
  </si>
  <si>
    <t>教育公共基础知识</t>
  </si>
  <si>
    <t>专业知识</t>
  </si>
  <si>
    <t>笔试总成绩</t>
  </si>
  <si>
    <t>笔试折合</t>
  </si>
  <si>
    <t>面试成绩</t>
  </si>
  <si>
    <t>面试折合</t>
  </si>
  <si>
    <t>考试总成绩</t>
  </si>
  <si>
    <t>排名</t>
  </si>
  <si>
    <t>喜德县中学</t>
  </si>
  <si>
    <t>初中彝文</t>
  </si>
  <si>
    <t>尔古阿沙</t>
  </si>
  <si>
    <t>男</t>
  </si>
  <si>
    <t>2020122423</t>
  </si>
  <si>
    <t>24</t>
  </si>
  <si>
    <t>23</t>
  </si>
  <si>
    <t>阿西日呷</t>
  </si>
  <si>
    <t>2020122424</t>
  </si>
  <si>
    <t>初中英语</t>
  </si>
  <si>
    <t>19140121</t>
  </si>
  <si>
    <t>赖庆颖</t>
  </si>
  <si>
    <t>女</t>
  </si>
  <si>
    <t>2020122103</t>
  </si>
  <si>
    <t>21</t>
  </si>
  <si>
    <t>03</t>
  </si>
  <si>
    <t>尹陈</t>
  </si>
  <si>
    <t>2020122110</t>
  </si>
  <si>
    <t>10</t>
  </si>
  <si>
    <t>王九</t>
  </si>
  <si>
    <t>2020122105</t>
  </si>
  <si>
    <t>05</t>
  </si>
  <si>
    <t>初中语文</t>
  </si>
  <si>
    <t>邓佳</t>
  </si>
  <si>
    <t>2020121825</t>
  </si>
  <si>
    <t>18</t>
  </si>
  <si>
    <t>25</t>
  </si>
  <si>
    <t>吉黑么吉英</t>
  </si>
  <si>
    <t>2020121813</t>
  </si>
  <si>
    <t>13</t>
  </si>
  <si>
    <t>潘书布</t>
  </si>
  <si>
    <t>2020121814</t>
  </si>
  <si>
    <t>14</t>
  </si>
  <si>
    <t>吉克伍惹莫</t>
  </si>
  <si>
    <t>2020121912</t>
  </si>
  <si>
    <t>19</t>
  </si>
  <si>
    <t>12</t>
  </si>
  <si>
    <t>余治英</t>
  </si>
  <si>
    <t>2020121915</t>
  </si>
  <si>
    <t>15</t>
  </si>
  <si>
    <t>杨婧</t>
  </si>
  <si>
    <t>2020121817</t>
  </si>
  <si>
    <t>17</t>
  </si>
  <si>
    <t>李兰</t>
  </si>
  <si>
    <t>2020121826</t>
  </si>
  <si>
    <t>26</t>
  </si>
  <si>
    <t>毛秀樱</t>
  </si>
  <si>
    <t>2020121828</t>
  </si>
  <si>
    <t>28</t>
  </si>
  <si>
    <t>马海格哈</t>
  </si>
  <si>
    <t>2020121924</t>
  </si>
  <si>
    <t>吉克依体</t>
  </si>
  <si>
    <t>2020121810</t>
  </si>
  <si>
    <t xml:space="preserve">初中政治 </t>
  </si>
  <si>
    <t>胡涛</t>
  </si>
  <si>
    <t>2020122128</t>
  </si>
  <si>
    <t>信息技术</t>
  </si>
  <si>
    <t>胡美</t>
  </si>
  <si>
    <t>2020122427</t>
  </si>
  <si>
    <t>27</t>
  </si>
  <si>
    <t>79.6</t>
  </si>
  <si>
    <t>吉咱拉土</t>
  </si>
  <si>
    <t>2020122429</t>
  </si>
  <si>
    <t>29</t>
  </si>
  <si>
    <t>82.4</t>
  </si>
  <si>
    <t>董清佳</t>
  </si>
  <si>
    <t>2020122426</t>
  </si>
  <si>
    <t>60.8</t>
  </si>
  <si>
    <t>莫色五支</t>
  </si>
  <si>
    <t>2020122428</t>
  </si>
  <si>
    <t>65.2</t>
  </si>
  <si>
    <t>初中数学</t>
  </si>
  <si>
    <t>黄辉</t>
  </si>
  <si>
    <t>2020122016</t>
  </si>
  <si>
    <t>20</t>
  </si>
  <si>
    <t>16</t>
  </si>
  <si>
    <t>沙马木乃</t>
  </si>
  <si>
    <t>2020121930</t>
  </si>
  <si>
    <t>30</t>
  </si>
  <si>
    <t>蒋晓兰</t>
  </si>
  <si>
    <t>2020122030</t>
  </si>
  <si>
    <t>初中生物</t>
  </si>
  <si>
    <t>龙星雨</t>
  </si>
  <si>
    <t>2020122419</t>
  </si>
  <si>
    <t>87</t>
  </si>
  <si>
    <t>艺体组</t>
  </si>
  <si>
    <t>面试考号</t>
  </si>
  <si>
    <t>招考单位</t>
  </si>
  <si>
    <t>报考学科</t>
  </si>
  <si>
    <t>身份证号码</t>
  </si>
  <si>
    <t>初中体育</t>
  </si>
  <si>
    <t>沙龙</t>
  </si>
  <si>
    <t>513432199005290614</t>
  </si>
  <si>
    <t>鲁伍呷</t>
  </si>
  <si>
    <t>513433199503123823</t>
  </si>
  <si>
    <t>中学美术</t>
  </si>
  <si>
    <t>刘鹏</t>
  </si>
  <si>
    <t>513124199706072779</t>
  </si>
  <si>
    <t>喜德县2020年政府购买服务招聘中小学教师成绩公示（欣欣小学）</t>
  </si>
  <si>
    <t>小学语文：</t>
  </si>
  <si>
    <t>小学语文</t>
  </si>
  <si>
    <t>沙志英</t>
  </si>
  <si>
    <t>2020120925</t>
  </si>
  <si>
    <t>09</t>
  </si>
  <si>
    <t>85.48</t>
  </si>
  <si>
    <t>王依呷</t>
  </si>
  <si>
    <t>2020120606</t>
  </si>
  <si>
    <t>06</t>
  </si>
  <si>
    <t>86.88</t>
  </si>
  <si>
    <t>马海里阿木</t>
  </si>
  <si>
    <t>2020120705</t>
  </si>
  <si>
    <t>07</t>
  </si>
  <si>
    <t>85.41</t>
  </si>
  <si>
    <t>吴玥</t>
  </si>
  <si>
    <t>2020120926</t>
  </si>
  <si>
    <t>76.00</t>
  </si>
  <si>
    <t>李仕兴</t>
  </si>
  <si>
    <t>2020120710</t>
  </si>
  <si>
    <t>80.36</t>
  </si>
  <si>
    <t>吴斗欣</t>
  </si>
  <si>
    <t>2020120903</t>
  </si>
  <si>
    <t>89.09</t>
  </si>
  <si>
    <t>阿苏美龄</t>
  </si>
  <si>
    <t>2020121106</t>
  </si>
  <si>
    <t>11</t>
  </si>
  <si>
    <t>86.06</t>
  </si>
  <si>
    <t>马海阿加</t>
  </si>
  <si>
    <t>2020121124</t>
  </si>
  <si>
    <t>89.38</t>
  </si>
  <si>
    <t>朱玲</t>
  </si>
  <si>
    <t>2020120809</t>
  </si>
  <si>
    <t>08</t>
  </si>
  <si>
    <t>89.80</t>
  </si>
  <si>
    <t>呷觉阿英</t>
  </si>
  <si>
    <t>2020120714</t>
  </si>
  <si>
    <t>88.26</t>
  </si>
  <si>
    <t>贾茹</t>
  </si>
  <si>
    <t>2020120805</t>
  </si>
  <si>
    <t>84.70</t>
  </si>
  <si>
    <t>候圆飘</t>
  </si>
  <si>
    <t>2020120418</t>
  </si>
  <si>
    <t>04</t>
  </si>
  <si>
    <t>85.18</t>
  </si>
  <si>
    <t>王安林</t>
  </si>
  <si>
    <t>2020120320</t>
  </si>
  <si>
    <t>79.30</t>
  </si>
  <si>
    <t>呷觉伍呷</t>
  </si>
  <si>
    <t>2020120311</t>
  </si>
  <si>
    <t>84.82</t>
  </si>
  <si>
    <t>陈晶</t>
  </si>
  <si>
    <t>2020120615</t>
  </si>
  <si>
    <t>80.07</t>
  </si>
  <si>
    <t>龚永珍</t>
  </si>
  <si>
    <t>2020120308</t>
  </si>
  <si>
    <t>85.82</t>
  </si>
  <si>
    <t>吉木伍支木</t>
  </si>
  <si>
    <t>2020120608</t>
  </si>
  <si>
    <t>81.20</t>
  </si>
  <si>
    <t>刘瑶</t>
  </si>
  <si>
    <t>2020120617</t>
  </si>
  <si>
    <t>85.19</t>
  </si>
  <si>
    <t>吴欢</t>
  </si>
  <si>
    <t>2020120829</t>
  </si>
  <si>
    <t>81.34</t>
  </si>
  <si>
    <t>苏克的莫</t>
  </si>
  <si>
    <t>2020121123</t>
  </si>
  <si>
    <t>邱木尔比子</t>
  </si>
  <si>
    <t>2020120520</t>
  </si>
  <si>
    <t>82.86</t>
  </si>
  <si>
    <t>王仁炼</t>
  </si>
  <si>
    <t>2020121001</t>
  </si>
  <si>
    <t>01</t>
  </si>
  <si>
    <t>89.10</t>
  </si>
  <si>
    <t>卢建兰</t>
  </si>
  <si>
    <t>2020121002</t>
  </si>
  <si>
    <t>02</t>
  </si>
  <si>
    <t>88.18</t>
  </si>
  <si>
    <t>周云丞</t>
  </si>
  <si>
    <t>2020120201</t>
  </si>
  <si>
    <t>85.40</t>
  </si>
  <si>
    <t>虎莉</t>
  </si>
  <si>
    <t>2020120218</t>
  </si>
  <si>
    <t>86.34</t>
  </si>
  <si>
    <t>潘忠</t>
  </si>
  <si>
    <t>2020120625</t>
  </si>
  <si>
    <t>80.18</t>
  </si>
  <si>
    <t>赵月</t>
  </si>
  <si>
    <t>2020120827</t>
  </si>
  <si>
    <t>84.10</t>
  </si>
  <si>
    <t>何雨娆</t>
  </si>
  <si>
    <t>2020120303</t>
  </si>
  <si>
    <t>82.63</t>
  </si>
  <si>
    <t>薛卓玛</t>
  </si>
  <si>
    <t>2020120226</t>
  </si>
  <si>
    <t>86.10</t>
  </si>
  <si>
    <t>李花</t>
  </si>
  <si>
    <t>2020120917</t>
  </si>
  <si>
    <t>80.84</t>
  </si>
  <si>
    <t>王钰</t>
  </si>
  <si>
    <t>2020120819</t>
  </si>
  <si>
    <t>83.10</t>
  </si>
  <si>
    <t>格桑美朵</t>
  </si>
  <si>
    <t>2020120417</t>
  </si>
  <si>
    <t>81.60</t>
  </si>
  <si>
    <t>杨巫呷</t>
  </si>
  <si>
    <t>2020120715</t>
  </si>
  <si>
    <t>80.56</t>
  </si>
  <si>
    <t>沙学英</t>
  </si>
  <si>
    <t>2020120116</t>
  </si>
  <si>
    <t>77.68</t>
  </si>
  <si>
    <t>沙马阿依</t>
  </si>
  <si>
    <t>2020120913</t>
  </si>
  <si>
    <t>80.70</t>
  </si>
  <si>
    <t>吉古尔布</t>
  </si>
  <si>
    <t>2020120914</t>
  </si>
  <si>
    <t>78.63</t>
  </si>
  <si>
    <t>卢世琼</t>
  </si>
  <si>
    <t>2020120215</t>
  </si>
  <si>
    <t>76.58</t>
  </si>
  <si>
    <t>王渝霖</t>
  </si>
  <si>
    <t>2020120708</t>
  </si>
  <si>
    <t>72.74</t>
  </si>
  <si>
    <t>马秀美</t>
  </si>
  <si>
    <t>2020120519</t>
  </si>
  <si>
    <t>缺考</t>
  </si>
  <si>
    <t>沙小林</t>
  </si>
  <si>
    <t>2020120713</t>
  </si>
  <si>
    <t>吉克此伍</t>
  </si>
  <si>
    <t>2020120101</t>
  </si>
  <si>
    <t>马笑英</t>
  </si>
  <si>
    <t>2020120222</t>
  </si>
  <si>
    <t>22</t>
  </si>
  <si>
    <t>朱成加</t>
  </si>
  <si>
    <t>2020121104</t>
  </si>
  <si>
    <t>阿来日尾</t>
  </si>
  <si>
    <t>2020120928</t>
  </si>
  <si>
    <t>李恩补都</t>
  </si>
  <si>
    <t>2020120828</t>
  </si>
  <si>
    <t>周长薇</t>
  </si>
  <si>
    <t>2020120702</t>
  </si>
  <si>
    <t>小学英语</t>
  </si>
  <si>
    <t>谢锦娇</t>
  </si>
  <si>
    <t>2020121727</t>
  </si>
  <si>
    <t>范婷</t>
  </si>
  <si>
    <t>2020121726</t>
  </si>
  <si>
    <t>马焕芬</t>
  </si>
  <si>
    <t>2020121801</t>
  </si>
  <si>
    <t>王小华</t>
  </si>
  <si>
    <t>2020121808</t>
  </si>
  <si>
    <t>贾蒙</t>
  </si>
  <si>
    <t>2020121729</t>
  </si>
  <si>
    <t>陈小英</t>
  </si>
  <si>
    <t>2020121730</t>
  </si>
  <si>
    <t>小学数学</t>
  </si>
  <si>
    <t>徐洪</t>
  </si>
  <si>
    <t>2020121507</t>
  </si>
  <si>
    <t>84.8</t>
  </si>
  <si>
    <t>李荣菊</t>
  </si>
  <si>
    <t>2020121213</t>
  </si>
  <si>
    <t>81.2</t>
  </si>
  <si>
    <t>向科</t>
  </si>
  <si>
    <t>2020121701</t>
  </si>
  <si>
    <t>80.4</t>
  </si>
  <si>
    <t>安明凤</t>
  </si>
  <si>
    <t>2020121409</t>
  </si>
  <si>
    <t>罗晓倩</t>
  </si>
  <si>
    <t>2020121512</t>
  </si>
  <si>
    <t>78</t>
  </si>
  <si>
    <t>沙贵福</t>
  </si>
  <si>
    <t>2020121712</t>
  </si>
  <si>
    <t>76.4</t>
  </si>
  <si>
    <t>丁崇超</t>
  </si>
  <si>
    <t>2020121503</t>
  </si>
  <si>
    <t>82.6</t>
  </si>
  <si>
    <t>毛正文</t>
  </si>
  <si>
    <t>2020121206</t>
  </si>
  <si>
    <t>88.2</t>
  </si>
  <si>
    <t>黄文义</t>
  </si>
  <si>
    <t>2020121609</t>
  </si>
  <si>
    <t>83.2</t>
  </si>
  <si>
    <t>卢龙</t>
  </si>
  <si>
    <t>2020121427</t>
  </si>
  <si>
    <t>78.4</t>
  </si>
  <si>
    <t>某色呷呷</t>
  </si>
  <si>
    <t>2020121219</t>
  </si>
  <si>
    <t>杨静</t>
  </si>
  <si>
    <t>2020121527</t>
  </si>
  <si>
    <t>76.6</t>
  </si>
  <si>
    <t>郝建军</t>
  </si>
  <si>
    <t>2020121613</t>
  </si>
  <si>
    <t>68.4</t>
  </si>
  <si>
    <t>陈璐</t>
  </si>
  <si>
    <t>2020121621</t>
  </si>
  <si>
    <t>82.8</t>
  </si>
  <si>
    <t>郭小林</t>
  </si>
  <si>
    <t>2020121619</t>
  </si>
  <si>
    <t>李伍呷</t>
  </si>
  <si>
    <t>2020121207</t>
  </si>
  <si>
    <t>84.4</t>
  </si>
  <si>
    <t>孙家华</t>
  </si>
  <si>
    <t>2020121426</t>
  </si>
  <si>
    <t>81.6</t>
  </si>
  <si>
    <t>谢继莉</t>
  </si>
  <si>
    <t>2020121611</t>
  </si>
  <si>
    <t>82.2</t>
  </si>
  <si>
    <t>方紫薇</t>
  </si>
  <si>
    <t>2020121324</t>
  </si>
  <si>
    <t>72.6</t>
  </si>
  <si>
    <t>沙马伍哈</t>
  </si>
  <si>
    <t>2020121127</t>
  </si>
  <si>
    <t>86.4</t>
  </si>
  <si>
    <t>刘慧</t>
  </si>
  <si>
    <t>2020121530</t>
  </si>
  <si>
    <t>79</t>
  </si>
  <si>
    <t>陈五基莫</t>
  </si>
  <si>
    <t>2020121302</t>
  </si>
  <si>
    <t>威色五牛莫</t>
  </si>
  <si>
    <t>2020121405</t>
  </si>
  <si>
    <t>74.8</t>
  </si>
  <si>
    <t>贾东吉</t>
  </si>
  <si>
    <t>2020121230</t>
  </si>
  <si>
    <t>77.6</t>
  </si>
  <si>
    <t>王皓宇</t>
  </si>
  <si>
    <t>2020121606</t>
  </si>
  <si>
    <t>84.2</t>
  </si>
  <si>
    <t>殷拉哈</t>
  </si>
  <si>
    <t>2020121720</t>
  </si>
  <si>
    <t>吉尼阿沙</t>
  </si>
  <si>
    <t>2020121408</t>
  </si>
  <si>
    <t>俄木阿加</t>
  </si>
  <si>
    <t>2020121515</t>
  </si>
  <si>
    <t>76.8</t>
  </si>
  <si>
    <t>毛小英</t>
  </si>
  <si>
    <t>2020121329</t>
  </si>
  <si>
    <t>79.4</t>
  </si>
  <si>
    <t>毛建东</t>
  </si>
  <si>
    <t>2020121528</t>
  </si>
  <si>
    <t>74.2</t>
  </si>
  <si>
    <t>李燕果</t>
  </si>
  <si>
    <t>2020121202</t>
  </si>
  <si>
    <t>75.6</t>
  </si>
  <si>
    <t>毛正友</t>
  </si>
  <si>
    <t>2020121304</t>
  </si>
  <si>
    <t>75</t>
  </si>
  <si>
    <t>杨源</t>
  </si>
  <si>
    <t>2020121517</t>
  </si>
  <si>
    <t>78.2</t>
  </si>
  <si>
    <t>张菊芳</t>
  </si>
  <si>
    <t>2020121511</t>
  </si>
  <si>
    <t>74.4</t>
  </si>
  <si>
    <t>罗建</t>
  </si>
  <si>
    <t>2020121514</t>
  </si>
  <si>
    <t>75.2</t>
  </si>
  <si>
    <t>洛布伍加</t>
  </si>
  <si>
    <t>2020121323</t>
  </si>
  <si>
    <t>77.8</t>
  </si>
  <si>
    <t>何海兰</t>
  </si>
  <si>
    <t>2020121205</t>
  </si>
  <si>
    <t>73.8</t>
  </si>
  <si>
    <t>皮特阿宏</t>
  </si>
  <si>
    <t>2020121327</t>
  </si>
  <si>
    <t>沈学梅</t>
  </si>
  <si>
    <t>2020121708</t>
  </si>
  <si>
    <t>71.8</t>
  </si>
  <si>
    <t>艺体组：</t>
  </si>
  <si>
    <t>招考学科</t>
  </si>
  <si>
    <t>欣欣小学</t>
  </si>
  <si>
    <t>小学美术</t>
  </si>
  <si>
    <t>张斯琦</t>
  </si>
  <si>
    <t>513432199701290220</t>
  </si>
  <si>
    <t>马沛琼</t>
  </si>
  <si>
    <t>513433199305073626</t>
  </si>
  <si>
    <t>罗阿衣</t>
  </si>
  <si>
    <t>513434199310011880</t>
  </si>
  <si>
    <t>邱木资哈木</t>
  </si>
  <si>
    <t>513433199501234925</t>
  </si>
  <si>
    <t>黑日阿干莫</t>
  </si>
  <si>
    <t>513432199607042327</t>
  </si>
  <si>
    <t>徐武</t>
  </si>
  <si>
    <t>513401199008182139</t>
  </si>
  <si>
    <t>王燕</t>
  </si>
  <si>
    <t>513433199710093620</t>
  </si>
  <si>
    <t>王茹</t>
  </si>
  <si>
    <t>51343319961228452X</t>
  </si>
  <si>
    <t>姜夕</t>
  </si>
  <si>
    <t>513433199910153421</t>
  </si>
  <si>
    <t>熊秋月</t>
  </si>
  <si>
    <t>513433199709172129</t>
  </si>
  <si>
    <t>陈淑娟</t>
  </si>
  <si>
    <t>513432199804170424</t>
  </si>
  <si>
    <t>吕小妹</t>
  </si>
  <si>
    <t>513125199209293622</t>
  </si>
  <si>
    <t>阿克立古</t>
  </si>
  <si>
    <t>513432199201282312</t>
  </si>
  <si>
    <t>安阿英</t>
  </si>
  <si>
    <t>51342419920118072X</t>
  </si>
  <si>
    <t>阿基舍拉</t>
  </si>
  <si>
    <t>513427199501111610</t>
  </si>
  <si>
    <t>小学体育</t>
  </si>
  <si>
    <t>513432199704125730</t>
  </si>
  <si>
    <t>毛玉洁</t>
  </si>
  <si>
    <t>513423199406179208</t>
  </si>
  <si>
    <t>沙马伍沙</t>
  </si>
  <si>
    <t>513432199303017712</t>
  </si>
  <si>
    <t>小学音乐</t>
  </si>
  <si>
    <t>海来尔地</t>
  </si>
  <si>
    <t>513432199310200822</t>
  </si>
  <si>
    <t>向荣中学</t>
  </si>
  <si>
    <t>马兰</t>
  </si>
  <si>
    <t>2020121919</t>
  </si>
  <si>
    <t>王迁阿</t>
  </si>
  <si>
    <t>2020121821</t>
  </si>
  <si>
    <t>初中政治</t>
  </si>
  <si>
    <t>谢晓英</t>
  </si>
  <si>
    <t>2020122202</t>
  </si>
  <si>
    <t>阿洛阿呷</t>
  </si>
  <si>
    <t>2020122206</t>
  </si>
  <si>
    <t>王科川</t>
  </si>
  <si>
    <t>2020122216</t>
  </si>
  <si>
    <t>禄湘</t>
  </si>
  <si>
    <t>2020122123</t>
  </si>
  <si>
    <t>罗杰</t>
  </si>
  <si>
    <t>2020122215</t>
  </si>
  <si>
    <t>李华银</t>
  </si>
  <si>
    <t>2020122115</t>
  </si>
  <si>
    <t>邱文英</t>
  </si>
  <si>
    <t>2020122116</t>
  </si>
  <si>
    <t>吉文淑</t>
  </si>
  <si>
    <t>2020122217</t>
  </si>
  <si>
    <t>沙五呷</t>
  </si>
  <si>
    <t>2020122124</t>
  </si>
  <si>
    <t>尔古伍加莫</t>
  </si>
  <si>
    <t>2020122221</t>
  </si>
  <si>
    <t>阿的小林</t>
  </si>
  <si>
    <t>2020122212</t>
  </si>
  <si>
    <t>苏洁霞</t>
  </si>
  <si>
    <t>2020122205</t>
  </si>
  <si>
    <t>吉伍加加莫</t>
  </si>
  <si>
    <t>2020122121</t>
  </si>
  <si>
    <t>肖银娇</t>
  </si>
  <si>
    <t>2020122203</t>
  </si>
  <si>
    <t>加华</t>
  </si>
  <si>
    <t>2020122112</t>
  </si>
  <si>
    <t>吕燕</t>
  </si>
  <si>
    <t>2020122129</t>
  </si>
  <si>
    <t>的日伍牛</t>
  </si>
  <si>
    <t>2020122127</t>
  </si>
  <si>
    <t>沙马曲古木</t>
  </si>
  <si>
    <t>2020122113</t>
  </si>
  <si>
    <t>杨丽</t>
  </si>
  <si>
    <t>2020122126</t>
  </si>
  <si>
    <t>吉木子杰</t>
  </si>
  <si>
    <t>2020122220</t>
  </si>
  <si>
    <t>俄底打娘</t>
  </si>
  <si>
    <t>2020122211</t>
  </si>
  <si>
    <t>李柯</t>
  </si>
  <si>
    <t>2020122219</t>
  </si>
  <si>
    <t>沙马阿支</t>
  </si>
  <si>
    <t>2020122218</t>
  </si>
  <si>
    <t>黑日克基</t>
  </si>
  <si>
    <t>2020122114</t>
  </si>
  <si>
    <t>拾衣五支</t>
  </si>
  <si>
    <t>2020122214</t>
  </si>
  <si>
    <t>沙马阿妹</t>
  </si>
  <si>
    <t>2020122204</t>
  </si>
  <si>
    <t>阿的木牛</t>
  </si>
  <si>
    <t>2020122125</t>
  </si>
  <si>
    <t>杨婷</t>
  </si>
  <si>
    <t>2020122122</t>
  </si>
  <si>
    <t>初中地理</t>
  </si>
  <si>
    <t>饶洁</t>
  </si>
  <si>
    <t>2020122327</t>
  </si>
  <si>
    <t>吉里以祖</t>
  </si>
  <si>
    <t>2020122319</t>
  </si>
  <si>
    <t>白菁栀</t>
  </si>
  <si>
    <t>2020122326</t>
  </si>
  <si>
    <t>翁公资补</t>
  </si>
  <si>
    <t>2020122323</t>
  </si>
  <si>
    <t>王木乃</t>
  </si>
  <si>
    <t>2020122317</t>
  </si>
  <si>
    <t>次尔偏初</t>
  </si>
  <si>
    <t>2020122321</t>
  </si>
  <si>
    <t>陈俊兰</t>
  </si>
  <si>
    <t>2020122318</t>
  </si>
  <si>
    <t>的惹约呷</t>
  </si>
  <si>
    <t>2020122320</t>
  </si>
  <si>
    <t>初中历史</t>
  </si>
  <si>
    <t>黑日阿合</t>
  </si>
  <si>
    <t>2020122308</t>
  </si>
  <si>
    <t>张高静</t>
  </si>
  <si>
    <t>2020122311</t>
  </si>
  <si>
    <t>吉地小张</t>
  </si>
  <si>
    <t>2020122305</t>
  </si>
  <si>
    <t>马友平</t>
  </si>
  <si>
    <t>2020122304</t>
  </si>
  <si>
    <t>拉马伍哈</t>
  </si>
  <si>
    <t>2020122229</t>
  </si>
  <si>
    <t>沈拉合</t>
  </si>
  <si>
    <t>2020122313</t>
  </si>
  <si>
    <t>罗卫东</t>
  </si>
  <si>
    <t>2020122019</t>
  </si>
  <si>
    <t>肖文杰</t>
  </si>
  <si>
    <t>2020122022</t>
  </si>
  <si>
    <t>木布伙</t>
  </si>
  <si>
    <t>2020122018</t>
  </si>
  <si>
    <t>吉格阿来</t>
  </si>
  <si>
    <t>2020122017</t>
  </si>
  <si>
    <t>72.2</t>
  </si>
  <si>
    <t>何英</t>
  </si>
  <si>
    <t>2020122020</t>
  </si>
  <si>
    <t>庄永新</t>
  </si>
  <si>
    <t>2020122009</t>
  </si>
  <si>
    <t>麦吉子布</t>
  </si>
  <si>
    <t>2020122021</t>
  </si>
  <si>
    <t>另源茂</t>
  </si>
  <si>
    <t>2020122025</t>
  </si>
  <si>
    <t>70.8</t>
  </si>
  <si>
    <t>米立春</t>
  </si>
  <si>
    <t>2020122010</t>
  </si>
  <si>
    <t>沈畅</t>
  </si>
  <si>
    <t>2020122028</t>
  </si>
  <si>
    <t>64.6</t>
  </si>
  <si>
    <t>黑日衣做</t>
  </si>
  <si>
    <t>2020122007</t>
  </si>
  <si>
    <t>68.2</t>
  </si>
  <si>
    <t>伍长征</t>
  </si>
  <si>
    <t>2020122006</t>
  </si>
  <si>
    <t>48.6</t>
  </si>
  <si>
    <t>初中化学</t>
  </si>
  <si>
    <t>郑英勇</t>
  </si>
  <si>
    <t>2020122407</t>
  </si>
  <si>
    <t>90</t>
  </si>
  <si>
    <t>蒋艳</t>
  </si>
  <si>
    <t>2020122403</t>
  </si>
  <si>
    <t>杨丹</t>
  </si>
  <si>
    <t>2020122405</t>
  </si>
  <si>
    <t>76.2</t>
  </si>
  <si>
    <t xml:space="preserve">初中化学  </t>
  </si>
  <si>
    <t>杨剑龙</t>
  </si>
  <si>
    <t>2020122402</t>
  </si>
  <si>
    <t>67.8</t>
  </si>
  <si>
    <t>胡秀英</t>
  </si>
  <si>
    <t>2020122404</t>
  </si>
  <si>
    <t>89</t>
  </si>
  <si>
    <t>黄珊</t>
  </si>
  <si>
    <t>2020122414</t>
  </si>
  <si>
    <t>74.9</t>
  </si>
  <si>
    <t>张巫撒</t>
  </si>
  <si>
    <t>2020122410</t>
  </si>
  <si>
    <t>79.1</t>
  </si>
  <si>
    <t>乃保赤吾</t>
  </si>
  <si>
    <t>2020122415</t>
  </si>
  <si>
    <t>30.6</t>
  </si>
  <si>
    <t>阿余妹妹</t>
  </si>
  <si>
    <t>2020122111</t>
  </si>
  <si>
    <t>张乐先</t>
  </si>
  <si>
    <t>513433199308183118</t>
  </si>
  <si>
    <t>罗小虎</t>
  </si>
  <si>
    <t>513432199401103710</t>
  </si>
  <si>
    <t>刘泳宏</t>
  </si>
  <si>
    <t>513426199410300137</t>
  </si>
  <si>
    <t>阿尔日格惹</t>
  </si>
  <si>
    <t>513428199409054613</t>
  </si>
  <si>
    <t>李才会</t>
  </si>
  <si>
    <t>513425199403017425</t>
  </si>
  <si>
    <t>陆浩</t>
  </si>
  <si>
    <t>513433199306110812</t>
  </si>
  <si>
    <t>沈华</t>
  </si>
  <si>
    <t>513433199404174510</t>
  </si>
  <si>
    <t>陈亚玲</t>
  </si>
  <si>
    <t>513433199301011823</t>
  </si>
  <si>
    <t>阿陆萨波</t>
  </si>
  <si>
    <t>513433199802040833</t>
  </si>
  <si>
    <t>张景阳</t>
  </si>
  <si>
    <t>513433199611043433</t>
  </si>
  <si>
    <t>何小康</t>
  </si>
  <si>
    <t>510422199606103639</t>
  </si>
  <si>
    <t>宋衣体</t>
  </si>
  <si>
    <t>513401199407084413</t>
  </si>
  <si>
    <t>陈五嘎</t>
  </si>
  <si>
    <t>513433199409044221</t>
  </si>
  <si>
    <t>陈家黎</t>
  </si>
  <si>
    <t>500231199608120014</t>
  </si>
  <si>
    <t>民族中学</t>
  </si>
  <si>
    <t>安才文</t>
  </si>
  <si>
    <t>2020121921</t>
  </si>
  <si>
    <t>潘伍加</t>
  </si>
  <si>
    <t>2020121904</t>
  </si>
  <si>
    <t>的日五各</t>
  </si>
  <si>
    <t>2020121905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</si>
</sst>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Tahoma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33" fillId="17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0" borderId="0"/>
  </cellStyleXfs>
  <cellXfs count="10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0" fontId="2" fillId="0" borderId="1" xfId="49" applyFont="1" applyFill="1" applyBorder="1" applyAlignment="1"/>
    <xf numFmtId="0" fontId="8" fillId="0" borderId="1" xfId="49" applyFont="1" applyFill="1" applyBorder="1" applyAlignment="1"/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2" fillId="0" borderId="1" xfId="49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8" fillId="0" borderId="1" xfId="49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49" applyFont="1" applyFill="1" applyBorder="1" applyAlignment="1" quotePrefix="1"/>
    <xf numFmtId="0" fontId="8" fillId="0" borderId="1" xfId="0" applyFont="1" applyFill="1" applyBorder="1" applyAlignment="1" quotePrefix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opLeftCell="A4" workbookViewId="0">
      <selection activeCell="C10" sqref="C10:C19"/>
    </sheetView>
  </sheetViews>
  <sheetFormatPr defaultColWidth="9" defaultRowHeight="13.5"/>
  <cols>
    <col min="1" max="1" width="7.375" style="15" customWidth="1"/>
    <col min="5" max="5" width="8" customWidth="1"/>
    <col min="6" max="6" width="4.625" customWidth="1"/>
    <col min="7" max="7" width="11.125" customWidth="1"/>
    <col min="8" max="8" width="10.375" customWidth="1"/>
    <col min="9" max="9" width="9.625" style="15" customWidth="1"/>
    <col min="10" max="10" width="8.875" customWidth="1"/>
    <col min="11" max="11" width="9.5" customWidth="1"/>
    <col min="12" max="12" width="11.5" customWidth="1"/>
    <col min="13" max="13" width="8.625" customWidth="1"/>
    <col min="14" max="14" width="8.875" customWidth="1"/>
    <col min="15" max="15" width="10.25" customWidth="1"/>
    <col min="16" max="16" width="11.875" style="15" customWidth="1"/>
    <col min="17" max="17" width="5.875" style="15" customWidth="1"/>
  </cols>
  <sheetData>
    <row r="1" ht="18.7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5" t="s">
        <v>11</v>
      </c>
      <c r="L2" s="5" t="s">
        <v>12</v>
      </c>
      <c r="M2" s="82" t="s">
        <v>13</v>
      </c>
      <c r="N2" s="6" t="s">
        <v>14</v>
      </c>
      <c r="O2" s="6" t="s">
        <v>15</v>
      </c>
      <c r="P2" s="13" t="s">
        <v>16</v>
      </c>
      <c r="Q2" s="103" t="s">
        <v>17</v>
      </c>
    </row>
    <row r="3" s="65" customFormat="1" ht="12" spans="1:17">
      <c r="A3" s="3">
        <v>713</v>
      </c>
      <c r="B3" s="4" t="s">
        <v>18</v>
      </c>
      <c r="C3" s="4" t="s">
        <v>19</v>
      </c>
      <c r="D3" s="4">
        <v>19140130</v>
      </c>
      <c r="E3" s="4" t="s">
        <v>20</v>
      </c>
      <c r="F3" s="4" t="s">
        <v>21</v>
      </c>
      <c r="G3" s="3" t="s">
        <v>22</v>
      </c>
      <c r="H3" s="3" t="s">
        <v>23</v>
      </c>
      <c r="I3" s="3" t="s">
        <v>24</v>
      </c>
      <c r="J3" s="59">
        <v>19</v>
      </c>
      <c r="K3" s="59">
        <v>64</v>
      </c>
      <c r="L3" s="59">
        <v>83</v>
      </c>
      <c r="M3" s="59">
        <f>L3*0.7</f>
        <v>58.1</v>
      </c>
      <c r="N3" s="59">
        <v>85.68</v>
      </c>
      <c r="O3" s="59">
        <f>N3*0.3</f>
        <v>25.704</v>
      </c>
      <c r="P3" s="83">
        <v>83.804</v>
      </c>
      <c r="Q3" s="104">
        <v>1</v>
      </c>
    </row>
    <row r="4" s="65" customFormat="1" ht="12" spans="1:17">
      <c r="A4" s="3">
        <v>714</v>
      </c>
      <c r="B4" s="4" t="s">
        <v>18</v>
      </c>
      <c r="C4" s="4" t="s">
        <v>19</v>
      </c>
      <c r="D4" s="4">
        <v>19140130</v>
      </c>
      <c r="E4" s="4" t="s">
        <v>25</v>
      </c>
      <c r="F4" s="4" t="s">
        <v>21</v>
      </c>
      <c r="G4" s="3" t="s">
        <v>26</v>
      </c>
      <c r="H4" s="3" t="s">
        <v>23</v>
      </c>
      <c r="I4" s="3" t="s">
        <v>23</v>
      </c>
      <c r="J4" s="59">
        <v>23</v>
      </c>
      <c r="K4" s="59">
        <v>54</v>
      </c>
      <c r="L4" s="59">
        <v>77</v>
      </c>
      <c r="M4" s="59">
        <f t="shared" ref="M4:M21" si="0">L4*0.7</f>
        <v>53.9</v>
      </c>
      <c r="N4" s="59">
        <v>85.9</v>
      </c>
      <c r="O4" s="59">
        <f t="shared" ref="O4:O21" si="1">N4*0.3</f>
        <v>25.77</v>
      </c>
      <c r="P4" s="83">
        <v>79.67</v>
      </c>
      <c r="Q4" s="104">
        <v>2</v>
      </c>
    </row>
    <row r="5" s="65" customFormat="1" ht="12" spans="1:17">
      <c r="A5" s="3"/>
      <c r="B5" s="4"/>
      <c r="C5" s="4"/>
      <c r="D5" s="4"/>
      <c r="E5" s="4"/>
      <c r="F5" s="4"/>
      <c r="G5" s="3"/>
      <c r="H5" s="3"/>
      <c r="I5" s="3"/>
      <c r="J5" s="59"/>
      <c r="K5" s="59"/>
      <c r="L5" s="59"/>
      <c r="M5" s="59">
        <f t="shared" si="0"/>
        <v>0</v>
      </c>
      <c r="N5" s="59"/>
      <c r="O5" s="59">
        <f t="shared" si="1"/>
        <v>0</v>
      </c>
      <c r="P5" s="83"/>
      <c r="Q5" s="104"/>
    </row>
    <row r="6" s="65" customFormat="1" ht="12" spans="1:17">
      <c r="A6" s="3">
        <v>603</v>
      </c>
      <c r="B6" s="53" t="s">
        <v>18</v>
      </c>
      <c r="C6" s="4" t="s">
        <v>27</v>
      </c>
      <c r="D6" s="53" t="s">
        <v>28</v>
      </c>
      <c r="E6" s="53" t="s">
        <v>29</v>
      </c>
      <c r="F6" s="53" t="s">
        <v>30</v>
      </c>
      <c r="G6" s="3" t="s">
        <v>31</v>
      </c>
      <c r="H6" s="3" t="s">
        <v>32</v>
      </c>
      <c r="I6" s="3" t="s">
        <v>33</v>
      </c>
      <c r="J6" s="59">
        <v>23</v>
      </c>
      <c r="K6" s="59">
        <v>55.5</v>
      </c>
      <c r="L6" s="59">
        <v>78.5</v>
      </c>
      <c r="M6" s="59">
        <f t="shared" si="0"/>
        <v>54.95</v>
      </c>
      <c r="N6" s="59">
        <v>88.08</v>
      </c>
      <c r="O6" s="59">
        <f t="shared" si="1"/>
        <v>26.424</v>
      </c>
      <c r="P6" s="83">
        <v>81.374</v>
      </c>
      <c r="Q6" s="104">
        <v>1</v>
      </c>
    </row>
    <row r="7" s="65" customFormat="1" ht="12" spans="1:17">
      <c r="A7" s="3">
        <v>610</v>
      </c>
      <c r="B7" s="4" t="s">
        <v>18</v>
      </c>
      <c r="C7" s="4" t="s">
        <v>27</v>
      </c>
      <c r="D7" s="4">
        <v>19140121</v>
      </c>
      <c r="E7" s="4" t="s">
        <v>34</v>
      </c>
      <c r="F7" s="4" t="s">
        <v>21</v>
      </c>
      <c r="G7" s="3" t="s">
        <v>35</v>
      </c>
      <c r="H7" s="3" t="s">
        <v>32</v>
      </c>
      <c r="I7" s="3" t="s">
        <v>36</v>
      </c>
      <c r="J7" s="59">
        <v>23.5</v>
      </c>
      <c r="K7" s="59">
        <v>52</v>
      </c>
      <c r="L7" s="59">
        <v>75.5</v>
      </c>
      <c r="M7" s="59">
        <f t="shared" si="0"/>
        <v>52.85</v>
      </c>
      <c r="N7" s="59">
        <v>83.2</v>
      </c>
      <c r="O7" s="59">
        <f t="shared" si="1"/>
        <v>24.96</v>
      </c>
      <c r="P7" s="83">
        <v>77.81</v>
      </c>
      <c r="Q7" s="104">
        <v>2</v>
      </c>
    </row>
    <row r="8" s="65" customFormat="1" ht="12" spans="1:17">
      <c r="A8" s="3">
        <v>605</v>
      </c>
      <c r="B8" s="4" t="s">
        <v>18</v>
      </c>
      <c r="C8" s="4" t="s">
        <v>27</v>
      </c>
      <c r="D8" s="4">
        <v>19140121</v>
      </c>
      <c r="E8" s="4" t="s">
        <v>37</v>
      </c>
      <c r="F8" s="4" t="s">
        <v>21</v>
      </c>
      <c r="G8" s="3" t="s">
        <v>38</v>
      </c>
      <c r="H8" s="3" t="s">
        <v>32</v>
      </c>
      <c r="I8" s="3" t="s">
        <v>39</v>
      </c>
      <c r="J8" s="59">
        <v>13</v>
      </c>
      <c r="K8" s="59">
        <v>59.5</v>
      </c>
      <c r="L8" s="59">
        <v>72.5</v>
      </c>
      <c r="M8" s="59">
        <f t="shared" si="0"/>
        <v>50.75</v>
      </c>
      <c r="N8" s="59">
        <v>82.04</v>
      </c>
      <c r="O8" s="59">
        <f t="shared" si="1"/>
        <v>24.612</v>
      </c>
      <c r="P8" s="83">
        <v>75.362</v>
      </c>
      <c r="Q8" s="104">
        <v>3</v>
      </c>
    </row>
    <row r="9" s="65" customFormat="1" ht="12" spans="1:17">
      <c r="A9" s="3"/>
      <c r="B9" s="4"/>
      <c r="C9" s="4"/>
      <c r="D9" s="4"/>
      <c r="E9" s="4"/>
      <c r="F9" s="4"/>
      <c r="G9" s="3"/>
      <c r="H9" s="3"/>
      <c r="I9" s="3"/>
      <c r="J9" s="59"/>
      <c r="K9" s="59"/>
      <c r="L9" s="59"/>
      <c r="M9" s="59">
        <f t="shared" si="0"/>
        <v>0</v>
      </c>
      <c r="N9" s="59"/>
      <c r="O9" s="59">
        <f t="shared" si="1"/>
        <v>0</v>
      </c>
      <c r="P9" s="83"/>
      <c r="Q9" s="104"/>
    </row>
    <row r="10" s="65" customFormat="1" ht="12" spans="1:17">
      <c r="A10" s="3">
        <v>535</v>
      </c>
      <c r="B10" s="3" t="s">
        <v>18</v>
      </c>
      <c r="C10" s="3" t="s">
        <v>40</v>
      </c>
      <c r="D10" s="3">
        <v>19140119</v>
      </c>
      <c r="E10" s="3" t="s">
        <v>41</v>
      </c>
      <c r="F10" s="3" t="s">
        <v>30</v>
      </c>
      <c r="G10" s="3" t="s">
        <v>42</v>
      </c>
      <c r="H10" s="3" t="s">
        <v>43</v>
      </c>
      <c r="I10" s="3" t="s">
        <v>44</v>
      </c>
      <c r="J10" s="59">
        <v>25</v>
      </c>
      <c r="K10" s="59">
        <v>49</v>
      </c>
      <c r="L10" s="59">
        <v>74</v>
      </c>
      <c r="M10" s="59">
        <f t="shared" si="0"/>
        <v>51.8</v>
      </c>
      <c r="N10" s="59">
        <v>91.1</v>
      </c>
      <c r="O10" s="59">
        <f t="shared" si="1"/>
        <v>27.33</v>
      </c>
      <c r="P10" s="83">
        <v>79.13</v>
      </c>
      <c r="Q10" s="104">
        <v>1</v>
      </c>
    </row>
    <row r="11" s="65" customFormat="1" ht="12" spans="1:17">
      <c r="A11" s="3">
        <v>523</v>
      </c>
      <c r="B11" s="4" t="s">
        <v>18</v>
      </c>
      <c r="C11" s="4" t="s">
        <v>40</v>
      </c>
      <c r="D11" s="4">
        <v>19140119</v>
      </c>
      <c r="E11" s="4" t="s">
        <v>45</v>
      </c>
      <c r="F11" s="4" t="s">
        <v>30</v>
      </c>
      <c r="G11" s="3" t="s">
        <v>46</v>
      </c>
      <c r="H11" s="3" t="s">
        <v>43</v>
      </c>
      <c r="I11" s="3" t="s">
        <v>47</v>
      </c>
      <c r="J11" s="59">
        <v>25</v>
      </c>
      <c r="K11" s="59">
        <v>47</v>
      </c>
      <c r="L11" s="59">
        <v>72</v>
      </c>
      <c r="M11" s="59">
        <f t="shared" si="0"/>
        <v>50.4</v>
      </c>
      <c r="N11" s="59">
        <v>91.46</v>
      </c>
      <c r="O11" s="59">
        <f t="shared" si="1"/>
        <v>27.438</v>
      </c>
      <c r="P11" s="83">
        <v>77.838</v>
      </c>
      <c r="Q11" s="104">
        <v>2</v>
      </c>
    </row>
    <row r="12" s="65" customFormat="1" ht="12" spans="1:17">
      <c r="A12" s="3">
        <v>524</v>
      </c>
      <c r="B12" s="3" t="s">
        <v>18</v>
      </c>
      <c r="C12" s="3" t="s">
        <v>40</v>
      </c>
      <c r="D12" s="3">
        <v>19140119</v>
      </c>
      <c r="E12" s="3" t="s">
        <v>48</v>
      </c>
      <c r="F12" s="3" t="s">
        <v>30</v>
      </c>
      <c r="G12" s="3" t="s">
        <v>49</v>
      </c>
      <c r="H12" s="3" t="s">
        <v>43</v>
      </c>
      <c r="I12" s="3" t="s">
        <v>50</v>
      </c>
      <c r="J12" s="59">
        <v>24</v>
      </c>
      <c r="K12" s="59">
        <v>42</v>
      </c>
      <c r="L12" s="59">
        <v>66</v>
      </c>
      <c r="M12" s="59">
        <f t="shared" si="0"/>
        <v>46.2</v>
      </c>
      <c r="N12" s="59">
        <v>78.8</v>
      </c>
      <c r="O12" s="59">
        <f t="shared" si="1"/>
        <v>23.64</v>
      </c>
      <c r="P12" s="83">
        <v>69.84</v>
      </c>
      <c r="Q12" s="104">
        <v>3</v>
      </c>
    </row>
    <row r="13" s="65" customFormat="1" ht="12" spans="1:17">
      <c r="A13" s="3">
        <v>552</v>
      </c>
      <c r="B13" s="4" t="s">
        <v>18</v>
      </c>
      <c r="C13" s="4" t="s">
        <v>40</v>
      </c>
      <c r="D13" s="4">
        <v>19140119</v>
      </c>
      <c r="E13" s="4" t="s">
        <v>51</v>
      </c>
      <c r="F13" s="4" t="s">
        <v>30</v>
      </c>
      <c r="G13" s="3" t="s">
        <v>52</v>
      </c>
      <c r="H13" s="3" t="s">
        <v>53</v>
      </c>
      <c r="I13" s="3" t="s">
        <v>54</v>
      </c>
      <c r="J13" s="59">
        <v>25</v>
      </c>
      <c r="K13" s="59">
        <v>37.5</v>
      </c>
      <c r="L13" s="59">
        <v>62.5</v>
      </c>
      <c r="M13" s="59">
        <f t="shared" si="0"/>
        <v>43.75</v>
      </c>
      <c r="N13" s="59">
        <v>85.92</v>
      </c>
      <c r="O13" s="59">
        <f t="shared" si="1"/>
        <v>25.776</v>
      </c>
      <c r="P13" s="83">
        <v>69.526</v>
      </c>
      <c r="Q13" s="104">
        <v>4</v>
      </c>
    </row>
    <row r="14" s="65" customFormat="1" ht="12" spans="1:17">
      <c r="A14" s="3">
        <v>555</v>
      </c>
      <c r="B14" s="3" t="s">
        <v>18</v>
      </c>
      <c r="C14" s="3" t="s">
        <v>40</v>
      </c>
      <c r="D14" s="3">
        <v>19140119</v>
      </c>
      <c r="E14" s="3" t="s">
        <v>55</v>
      </c>
      <c r="F14" s="3" t="s">
        <v>30</v>
      </c>
      <c r="G14" s="3" t="s">
        <v>56</v>
      </c>
      <c r="H14" s="3" t="s">
        <v>53</v>
      </c>
      <c r="I14" s="3" t="s">
        <v>57</v>
      </c>
      <c r="J14" s="59">
        <v>23</v>
      </c>
      <c r="K14" s="59">
        <v>39.5</v>
      </c>
      <c r="L14" s="59">
        <v>62.5</v>
      </c>
      <c r="M14" s="59">
        <f t="shared" si="0"/>
        <v>43.75</v>
      </c>
      <c r="N14" s="59">
        <v>82.54</v>
      </c>
      <c r="O14" s="59">
        <f t="shared" si="1"/>
        <v>24.762</v>
      </c>
      <c r="P14" s="83">
        <v>68.512</v>
      </c>
      <c r="Q14" s="104">
        <v>5</v>
      </c>
    </row>
    <row r="15" s="65" customFormat="1" ht="12" spans="1:17">
      <c r="A15" s="3">
        <v>527</v>
      </c>
      <c r="B15" s="3" t="s">
        <v>18</v>
      </c>
      <c r="C15" s="3" t="s">
        <v>40</v>
      </c>
      <c r="D15" s="3">
        <v>19140119</v>
      </c>
      <c r="E15" s="3" t="s">
        <v>58</v>
      </c>
      <c r="F15" s="3" t="s">
        <v>30</v>
      </c>
      <c r="G15" s="3" t="s">
        <v>59</v>
      </c>
      <c r="H15" s="3" t="s">
        <v>43</v>
      </c>
      <c r="I15" s="3" t="s">
        <v>60</v>
      </c>
      <c r="J15" s="59">
        <v>22</v>
      </c>
      <c r="K15" s="59">
        <v>40.5</v>
      </c>
      <c r="L15" s="59">
        <v>62.5</v>
      </c>
      <c r="M15" s="59">
        <f t="shared" si="0"/>
        <v>43.75</v>
      </c>
      <c r="N15" s="59">
        <v>82.2</v>
      </c>
      <c r="O15" s="59">
        <f t="shared" si="1"/>
        <v>24.66</v>
      </c>
      <c r="P15" s="83">
        <v>68.41</v>
      </c>
      <c r="Q15" s="104">
        <v>6</v>
      </c>
    </row>
    <row r="16" s="65" customFormat="1" ht="12" spans="1:17">
      <c r="A16" s="3">
        <v>536</v>
      </c>
      <c r="B16" s="3" t="s">
        <v>18</v>
      </c>
      <c r="C16" s="3" t="s">
        <v>40</v>
      </c>
      <c r="D16" s="3">
        <v>19140119</v>
      </c>
      <c r="E16" s="3" t="s">
        <v>61</v>
      </c>
      <c r="F16" s="3" t="s">
        <v>30</v>
      </c>
      <c r="G16" s="3" t="s">
        <v>62</v>
      </c>
      <c r="H16" s="3" t="s">
        <v>43</v>
      </c>
      <c r="I16" s="3" t="s">
        <v>63</v>
      </c>
      <c r="J16" s="59">
        <v>23</v>
      </c>
      <c r="K16" s="59">
        <v>37</v>
      </c>
      <c r="L16" s="59">
        <v>60</v>
      </c>
      <c r="M16" s="59">
        <f t="shared" si="0"/>
        <v>42</v>
      </c>
      <c r="N16" s="59">
        <v>86.94</v>
      </c>
      <c r="O16" s="59">
        <f t="shared" si="1"/>
        <v>26.082</v>
      </c>
      <c r="P16" s="83">
        <v>68.082</v>
      </c>
      <c r="Q16" s="104">
        <v>7</v>
      </c>
    </row>
    <row r="17" s="65" customFormat="1" ht="12" spans="1:17">
      <c r="A17" s="3">
        <v>538</v>
      </c>
      <c r="B17" s="4" t="s">
        <v>18</v>
      </c>
      <c r="C17" s="4" t="s">
        <v>40</v>
      </c>
      <c r="D17" s="4">
        <v>19140119</v>
      </c>
      <c r="E17" s="4" t="s">
        <v>64</v>
      </c>
      <c r="F17" s="4" t="s">
        <v>30</v>
      </c>
      <c r="G17" s="3" t="s">
        <v>65</v>
      </c>
      <c r="H17" s="3" t="s">
        <v>43</v>
      </c>
      <c r="I17" s="3" t="s">
        <v>66</v>
      </c>
      <c r="J17" s="59">
        <v>21</v>
      </c>
      <c r="K17" s="59">
        <v>37</v>
      </c>
      <c r="L17" s="59">
        <v>58</v>
      </c>
      <c r="M17" s="59">
        <f t="shared" si="0"/>
        <v>40.6</v>
      </c>
      <c r="N17" s="59">
        <v>80.52</v>
      </c>
      <c r="O17" s="59">
        <f t="shared" si="1"/>
        <v>24.156</v>
      </c>
      <c r="P17" s="83">
        <v>64.756</v>
      </c>
      <c r="Q17" s="104">
        <v>8</v>
      </c>
    </row>
    <row r="18" s="65" customFormat="1" ht="12" spans="1:17">
      <c r="A18" s="3">
        <v>564</v>
      </c>
      <c r="B18" s="4" t="s">
        <v>18</v>
      </c>
      <c r="C18" s="4" t="s">
        <v>40</v>
      </c>
      <c r="D18" s="4">
        <v>19140101</v>
      </c>
      <c r="E18" s="4" t="s">
        <v>67</v>
      </c>
      <c r="F18" s="4" t="s">
        <v>21</v>
      </c>
      <c r="G18" s="3" t="s">
        <v>68</v>
      </c>
      <c r="H18" s="3" t="s">
        <v>53</v>
      </c>
      <c r="I18" s="3" t="s">
        <v>23</v>
      </c>
      <c r="J18" s="59">
        <v>22.5</v>
      </c>
      <c r="K18" s="59">
        <v>34.5</v>
      </c>
      <c r="L18" s="59">
        <v>57</v>
      </c>
      <c r="M18" s="59">
        <f t="shared" si="0"/>
        <v>39.9</v>
      </c>
      <c r="N18" s="59">
        <v>81.7</v>
      </c>
      <c r="O18" s="59">
        <f t="shared" si="1"/>
        <v>24.51</v>
      </c>
      <c r="P18" s="83">
        <v>64.41</v>
      </c>
      <c r="Q18" s="104">
        <v>9</v>
      </c>
    </row>
    <row r="19" s="65" customFormat="1" ht="12" spans="1:17">
      <c r="A19" s="3">
        <v>520</v>
      </c>
      <c r="B19" s="3" t="s">
        <v>18</v>
      </c>
      <c r="C19" s="3" t="s">
        <v>40</v>
      </c>
      <c r="D19" s="3">
        <v>19140119</v>
      </c>
      <c r="E19" s="3" t="s">
        <v>69</v>
      </c>
      <c r="F19" s="3" t="s">
        <v>21</v>
      </c>
      <c r="G19" s="3" t="s">
        <v>70</v>
      </c>
      <c r="H19" s="3" t="s">
        <v>43</v>
      </c>
      <c r="I19" s="3" t="s">
        <v>36</v>
      </c>
      <c r="J19" s="59">
        <v>22</v>
      </c>
      <c r="K19" s="59">
        <v>35</v>
      </c>
      <c r="L19" s="59">
        <v>57</v>
      </c>
      <c r="M19" s="59">
        <f t="shared" si="0"/>
        <v>39.9</v>
      </c>
      <c r="N19" s="59">
        <v>74.7</v>
      </c>
      <c r="O19" s="59">
        <f t="shared" si="1"/>
        <v>22.41</v>
      </c>
      <c r="P19" s="83">
        <v>62.31</v>
      </c>
      <c r="Q19" s="104">
        <v>10</v>
      </c>
    </row>
    <row r="20" s="65" customFormat="1" ht="12" spans="1:17">
      <c r="A20" s="3"/>
      <c r="B20" s="3"/>
      <c r="C20" s="3"/>
      <c r="D20" s="3"/>
      <c r="E20" s="3"/>
      <c r="F20" s="3"/>
      <c r="G20" s="3"/>
      <c r="H20" s="3"/>
      <c r="I20" s="3"/>
      <c r="J20" s="59"/>
      <c r="K20" s="59"/>
      <c r="L20" s="59"/>
      <c r="M20" s="59">
        <f t="shared" si="0"/>
        <v>0</v>
      </c>
      <c r="N20" s="59"/>
      <c r="O20" s="59"/>
      <c r="P20" s="83"/>
      <c r="Q20" s="104"/>
    </row>
    <row r="21" s="65" customFormat="1" ht="12" spans="1:17">
      <c r="A21" s="3">
        <v>628</v>
      </c>
      <c r="B21" s="4" t="s">
        <v>18</v>
      </c>
      <c r="C21" s="4" t="s">
        <v>71</v>
      </c>
      <c r="D21" s="4">
        <v>19140122</v>
      </c>
      <c r="E21" s="4" t="s">
        <v>72</v>
      </c>
      <c r="F21" s="4" t="s">
        <v>21</v>
      </c>
      <c r="G21" s="3" t="s">
        <v>73</v>
      </c>
      <c r="H21" s="3" t="s">
        <v>32</v>
      </c>
      <c r="I21" s="3" t="s">
        <v>66</v>
      </c>
      <c r="J21" s="59">
        <v>20</v>
      </c>
      <c r="K21" s="59">
        <v>42</v>
      </c>
      <c r="L21" s="59">
        <v>62</v>
      </c>
      <c r="M21" s="59">
        <f t="shared" si="0"/>
        <v>43.4</v>
      </c>
      <c r="N21" s="40">
        <v>76.08</v>
      </c>
      <c r="O21" s="59">
        <f t="shared" si="1"/>
        <v>22.824</v>
      </c>
      <c r="P21" s="59">
        <f>L21*0.7+N21*0.3</f>
        <v>66.224</v>
      </c>
      <c r="Q21" s="104">
        <v>1</v>
      </c>
    </row>
    <row r="22" s="65" customFormat="1" ht="12" spans="1:17">
      <c r="A22" s="67"/>
      <c r="B22" s="68"/>
      <c r="C22" s="68"/>
      <c r="D22" s="68"/>
      <c r="E22" s="68"/>
      <c r="F22" s="68"/>
      <c r="G22" s="67"/>
      <c r="H22" s="67"/>
      <c r="I22" s="67"/>
      <c r="J22" s="84"/>
      <c r="K22" s="85"/>
      <c r="L22" s="85"/>
      <c r="M22" s="85"/>
      <c r="N22" s="86"/>
      <c r="O22" s="85"/>
      <c r="P22" s="85"/>
      <c r="Q22" s="97"/>
    </row>
    <row r="23" s="65" customFormat="1" spans="1:17">
      <c r="A23" s="69">
        <v>717</v>
      </c>
      <c r="B23" s="4" t="s">
        <v>18</v>
      </c>
      <c r="C23" s="3" t="s">
        <v>74</v>
      </c>
      <c r="D23" s="70">
        <v>19140128</v>
      </c>
      <c r="E23" s="3" t="s">
        <v>75</v>
      </c>
      <c r="F23" s="3" t="s">
        <v>30</v>
      </c>
      <c r="G23" s="69" t="s">
        <v>76</v>
      </c>
      <c r="H23" s="69" t="s">
        <v>23</v>
      </c>
      <c r="I23" s="69" t="s">
        <v>77</v>
      </c>
      <c r="J23" s="87">
        <v>22.5</v>
      </c>
      <c r="K23" s="87">
        <v>42</v>
      </c>
      <c r="L23" s="87">
        <v>64.5</v>
      </c>
      <c r="M23" s="40">
        <f>L23*0.7</f>
        <v>45.15</v>
      </c>
      <c r="N23" s="3" t="s">
        <v>78</v>
      </c>
      <c r="O23" s="88">
        <f>N23*0.3</f>
        <v>23.88</v>
      </c>
      <c r="P23" s="59">
        <f>M23+O23</f>
        <v>69.03</v>
      </c>
      <c r="Q23" s="104">
        <v>1</v>
      </c>
    </row>
    <row r="24" s="65" customFormat="1" spans="1:17">
      <c r="A24" s="69">
        <v>719</v>
      </c>
      <c r="B24" s="4" t="s">
        <v>18</v>
      </c>
      <c r="C24" s="4" t="s">
        <v>74</v>
      </c>
      <c r="D24" s="71">
        <v>19140128</v>
      </c>
      <c r="E24" s="4" t="s">
        <v>79</v>
      </c>
      <c r="F24" s="4" t="s">
        <v>21</v>
      </c>
      <c r="G24" s="69" t="s">
        <v>80</v>
      </c>
      <c r="H24" s="69" t="s">
        <v>23</v>
      </c>
      <c r="I24" s="69" t="s">
        <v>81</v>
      </c>
      <c r="J24" s="87">
        <v>21.5</v>
      </c>
      <c r="K24" s="87">
        <v>40</v>
      </c>
      <c r="L24" s="87">
        <v>61.5</v>
      </c>
      <c r="M24" s="40">
        <f>L24*0.7</f>
        <v>43.05</v>
      </c>
      <c r="N24" s="4" t="s">
        <v>82</v>
      </c>
      <c r="O24" s="88">
        <f>N24*0.3</f>
        <v>24.72</v>
      </c>
      <c r="P24" s="59">
        <f>M24+O24</f>
        <v>67.77</v>
      </c>
      <c r="Q24" s="104">
        <v>2</v>
      </c>
    </row>
    <row r="25" s="65" customFormat="1" spans="1:17">
      <c r="A25" s="69">
        <v>716</v>
      </c>
      <c r="B25" s="4" t="s">
        <v>18</v>
      </c>
      <c r="C25" s="4" t="s">
        <v>74</v>
      </c>
      <c r="D25" s="71">
        <v>19140128</v>
      </c>
      <c r="E25" s="4" t="s">
        <v>83</v>
      </c>
      <c r="F25" s="4" t="s">
        <v>21</v>
      </c>
      <c r="G25" s="69" t="s">
        <v>84</v>
      </c>
      <c r="H25" s="69" t="s">
        <v>23</v>
      </c>
      <c r="I25" s="69" t="s">
        <v>63</v>
      </c>
      <c r="J25" s="87">
        <v>18.5</v>
      </c>
      <c r="K25" s="87">
        <v>38</v>
      </c>
      <c r="L25" s="87">
        <v>56.5</v>
      </c>
      <c r="M25" s="40">
        <f>L25*0.7</f>
        <v>39.55</v>
      </c>
      <c r="N25" s="4" t="s">
        <v>85</v>
      </c>
      <c r="O25" s="88">
        <f>N25*0.3</f>
        <v>18.24</v>
      </c>
      <c r="P25" s="59">
        <f>M25+O25</f>
        <v>57.79</v>
      </c>
      <c r="Q25" s="104">
        <v>3</v>
      </c>
    </row>
    <row r="26" s="65" customFormat="1" spans="1:17">
      <c r="A26" s="69">
        <v>718</v>
      </c>
      <c r="B26" s="4" t="s">
        <v>18</v>
      </c>
      <c r="C26" s="3" t="s">
        <v>74</v>
      </c>
      <c r="D26" s="70">
        <v>19140128</v>
      </c>
      <c r="E26" s="3" t="s">
        <v>86</v>
      </c>
      <c r="F26" s="3" t="s">
        <v>30</v>
      </c>
      <c r="G26" s="69" t="s">
        <v>87</v>
      </c>
      <c r="H26" s="69" t="s">
        <v>23</v>
      </c>
      <c r="I26" s="69" t="s">
        <v>66</v>
      </c>
      <c r="J26" s="87">
        <v>21</v>
      </c>
      <c r="K26" s="87">
        <v>29</v>
      </c>
      <c r="L26" s="87">
        <v>50</v>
      </c>
      <c r="M26" s="40">
        <f>L26*0.7</f>
        <v>35</v>
      </c>
      <c r="N26" s="3" t="s">
        <v>88</v>
      </c>
      <c r="O26" s="88">
        <f>N26*0.3</f>
        <v>19.56</v>
      </c>
      <c r="P26" s="59">
        <f>M26+O26</f>
        <v>54.56</v>
      </c>
      <c r="Q26" s="104">
        <v>4</v>
      </c>
    </row>
    <row r="27" s="65" customFormat="1" ht="12" spans="1:17">
      <c r="A27" s="72"/>
      <c r="B27" s="73"/>
      <c r="C27" s="73"/>
      <c r="D27" s="73"/>
      <c r="E27" s="73"/>
      <c r="F27" s="73"/>
      <c r="G27" s="72"/>
      <c r="H27" s="72"/>
      <c r="I27" s="72"/>
      <c r="J27" s="89"/>
      <c r="K27" s="85"/>
      <c r="L27" s="85"/>
      <c r="M27" s="85"/>
      <c r="N27" s="86"/>
      <c r="O27" s="88"/>
      <c r="P27" s="59"/>
      <c r="Q27" s="97"/>
    </row>
    <row r="28" s="65" customFormat="1" ht="12" spans="1:17">
      <c r="A28" s="72"/>
      <c r="B28" s="73"/>
      <c r="C28" s="73"/>
      <c r="D28" s="73"/>
      <c r="E28" s="73"/>
      <c r="F28" s="73"/>
      <c r="G28" s="72"/>
      <c r="H28" s="72"/>
      <c r="I28" s="72"/>
      <c r="J28" s="89"/>
      <c r="K28" s="85"/>
      <c r="L28" s="85"/>
      <c r="M28" s="85"/>
      <c r="N28" s="86"/>
      <c r="O28" s="88"/>
      <c r="P28" s="59"/>
      <c r="Q28" s="97"/>
    </row>
    <row r="29" s="65" customFormat="1" spans="1:17">
      <c r="A29" s="74">
        <v>586</v>
      </c>
      <c r="B29" s="74" t="s">
        <v>18</v>
      </c>
      <c r="C29" s="74" t="s">
        <v>89</v>
      </c>
      <c r="D29" s="74">
        <v>19140120</v>
      </c>
      <c r="E29" s="74" t="s">
        <v>90</v>
      </c>
      <c r="F29" s="74" t="s">
        <v>30</v>
      </c>
      <c r="G29" s="74" t="s">
        <v>91</v>
      </c>
      <c r="H29" s="74" t="s">
        <v>92</v>
      </c>
      <c r="I29" s="74" t="s">
        <v>93</v>
      </c>
      <c r="J29" s="74">
        <v>22</v>
      </c>
      <c r="K29" s="74">
        <v>70</v>
      </c>
      <c r="L29" s="74">
        <v>92</v>
      </c>
      <c r="M29" s="31">
        <f>L29*0.7</f>
        <v>64.4</v>
      </c>
      <c r="N29" s="74">
        <v>84.8</v>
      </c>
      <c r="O29" s="88">
        <f>N29*0.3</f>
        <v>25.44</v>
      </c>
      <c r="P29" s="59">
        <f>M29+O29</f>
        <v>89.84</v>
      </c>
      <c r="Q29" s="97">
        <v>1</v>
      </c>
    </row>
    <row r="30" s="65" customFormat="1" spans="1:17">
      <c r="A30" s="74">
        <v>570</v>
      </c>
      <c r="B30" s="74" t="s">
        <v>18</v>
      </c>
      <c r="C30" s="74" t="s">
        <v>89</v>
      </c>
      <c r="D30" s="74">
        <v>19140120</v>
      </c>
      <c r="E30" s="74" t="s">
        <v>94</v>
      </c>
      <c r="F30" s="74" t="s">
        <v>21</v>
      </c>
      <c r="G30" s="74" t="s">
        <v>95</v>
      </c>
      <c r="H30" s="74" t="s">
        <v>53</v>
      </c>
      <c r="I30" s="74" t="s">
        <v>96</v>
      </c>
      <c r="J30" s="74">
        <v>21</v>
      </c>
      <c r="K30" s="74">
        <v>70</v>
      </c>
      <c r="L30" s="74">
        <v>91</v>
      </c>
      <c r="M30" s="31">
        <f>L30*0.7</f>
        <v>63.7</v>
      </c>
      <c r="N30" s="74">
        <v>82.2</v>
      </c>
      <c r="O30" s="88">
        <f>N30*0.3</f>
        <v>24.66</v>
      </c>
      <c r="P30" s="59">
        <f>M30+O30</f>
        <v>88.36</v>
      </c>
      <c r="Q30" s="97">
        <v>2</v>
      </c>
    </row>
    <row r="31" s="65" customFormat="1" spans="1:17">
      <c r="A31" s="74">
        <v>600</v>
      </c>
      <c r="B31" s="74" t="s">
        <v>18</v>
      </c>
      <c r="C31" s="74" t="s">
        <v>89</v>
      </c>
      <c r="D31" s="74">
        <v>19140120</v>
      </c>
      <c r="E31" s="74" t="s">
        <v>97</v>
      </c>
      <c r="F31" s="74" t="s">
        <v>30</v>
      </c>
      <c r="G31" s="74" t="s">
        <v>98</v>
      </c>
      <c r="H31" s="74" t="s">
        <v>92</v>
      </c>
      <c r="I31" s="74" t="s">
        <v>96</v>
      </c>
      <c r="J31" s="74">
        <v>22</v>
      </c>
      <c r="K31" s="74">
        <v>67</v>
      </c>
      <c r="L31" s="74">
        <v>89</v>
      </c>
      <c r="M31" s="31">
        <f>L31*0.7</f>
        <v>62.3</v>
      </c>
      <c r="N31" s="74">
        <v>76.4</v>
      </c>
      <c r="O31" s="88">
        <f>N31*0.3</f>
        <v>22.92</v>
      </c>
      <c r="P31" s="59">
        <f>M31+O31</f>
        <v>85.22</v>
      </c>
      <c r="Q31" s="97">
        <v>3</v>
      </c>
    </row>
    <row r="32" s="65" customFormat="1" spans="1:17">
      <c r="A32" s="72"/>
      <c r="B32" s="73"/>
      <c r="C32" s="73"/>
      <c r="D32" s="73"/>
      <c r="E32" s="73"/>
      <c r="F32" s="73"/>
      <c r="G32" s="72"/>
      <c r="H32" s="72"/>
      <c r="I32" s="72"/>
      <c r="J32" s="89"/>
      <c r="K32" s="85"/>
      <c r="L32" s="85"/>
      <c r="M32" s="31"/>
      <c r="N32" s="86"/>
      <c r="O32" s="88"/>
      <c r="P32" s="59"/>
      <c r="Q32" s="97"/>
    </row>
    <row r="33" s="65" customFormat="1" spans="1:17">
      <c r="A33" s="3">
        <v>709</v>
      </c>
      <c r="B33" s="4" t="s">
        <v>18</v>
      </c>
      <c r="C33" s="4" t="s">
        <v>99</v>
      </c>
      <c r="D33" s="4">
        <v>19140127</v>
      </c>
      <c r="E33" s="4" t="s">
        <v>100</v>
      </c>
      <c r="F33" s="4" t="s">
        <v>30</v>
      </c>
      <c r="G33" s="3" t="s">
        <v>101</v>
      </c>
      <c r="H33" s="3" t="s">
        <v>23</v>
      </c>
      <c r="I33" s="8" t="s">
        <v>53</v>
      </c>
      <c r="J33" s="74">
        <v>17</v>
      </c>
      <c r="K33" s="74">
        <v>44</v>
      </c>
      <c r="L33" s="74">
        <v>61</v>
      </c>
      <c r="M33" s="31">
        <f>L33*0.7</f>
        <v>42.7</v>
      </c>
      <c r="N33" s="4" t="s">
        <v>102</v>
      </c>
      <c r="O33" s="88">
        <f>N33*0.3</f>
        <v>26.1</v>
      </c>
      <c r="P33" s="59">
        <f>M33+O33</f>
        <v>68.8</v>
      </c>
      <c r="Q33" s="97">
        <v>1</v>
      </c>
    </row>
    <row r="34" s="65" customFormat="1" ht="12" spans="1:17">
      <c r="A34" s="67"/>
      <c r="B34" s="68"/>
      <c r="C34" s="68"/>
      <c r="D34" s="68"/>
      <c r="E34" s="68"/>
      <c r="F34" s="68"/>
      <c r="G34" s="67"/>
      <c r="H34" s="67"/>
      <c r="I34" s="67"/>
      <c r="J34" s="84"/>
      <c r="K34" s="85"/>
      <c r="L34" s="85"/>
      <c r="M34" s="85"/>
      <c r="N34" s="86"/>
      <c r="O34" s="90"/>
      <c r="P34" s="91"/>
      <c r="Q34" s="97"/>
    </row>
    <row r="35" s="66" customFormat="1" ht="12" spans="1:17">
      <c r="A35" s="75"/>
      <c r="B35" s="76"/>
      <c r="C35" s="76"/>
      <c r="D35" s="76"/>
      <c r="E35" s="76"/>
      <c r="F35" s="76"/>
      <c r="G35" s="75"/>
      <c r="H35" s="75"/>
      <c r="I35" s="75"/>
      <c r="J35" s="92"/>
      <c r="K35" s="92"/>
      <c r="L35" s="92"/>
      <c r="M35" s="92"/>
      <c r="N35" s="93"/>
      <c r="P35" s="92"/>
      <c r="Q35" s="101"/>
    </row>
    <row r="36" s="66" customFormat="1" ht="12" spans="1:17">
      <c r="A36" s="75"/>
      <c r="B36" s="76" t="s">
        <v>103</v>
      </c>
      <c r="C36" s="76"/>
      <c r="D36" s="76"/>
      <c r="E36" s="76"/>
      <c r="F36" s="76"/>
      <c r="G36" s="75"/>
      <c r="H36" s="75"/>
      <c r="I36" s="75"/>
      <c r="J36" s="92"/>
      <c r="K36" s="92"/>
      <c r="L36" s="92"/>
      <c r="M36" s="92"/>
      <c r="N36" s="93"/>
      <c r="P36" s="92"/>
      <c r="Q36" s="101"/>
    </row>
    <row r="37" s="65" customFormat="1" ht="12" spans="1:17">
      <c r="A37" s="72"/>
      <c r="B37" s="73"/>
      <c r="C37" s="73"/>
      <c r="D37" s="73"/>
      <c r="E37" s="73"/>
      <c r="F37" s="73"/>
      <c r="G37" s="72"/>
      <c r="H37" s="72"/>
      <c r="I37" s="72"/>
      <c r="J37" s="89"/>
      <c r="K37" s="85"/>
      <c r="L37" s="85"/>
      <c r="M37" s="85"/>
      <c r="N37" s="86"/>
      <c r="O37" s="66"/>
      <c r="P37" s="92"/>
      <c r="Q37" s="101"/>
    </row>
    <row r="38" s="65" customFormat="1" ht="12" spans="1:17">
      <c r="A38" s="72"/>
      <c r="B38" s="73"/>
      <c r="C38" s="73"/>
      <c r="D38" s="73"/>
      <c r="E38" s="73"/>
      <c r="F38" s="73"/>
      <c r="G38" s="72"/>
      <c r="H38" s="72"/>
      <c r="I38" s="72"/>
      <c r="J38" s="94"/>
      <c r="K38" s="95"/>
      <c r="L38" s="95"/>
      <c r="M38" s="95"/>
      <c r="N38" s="96"/>
      <c r="O38" s="66"/>
      <c r="P38" s="92"/>
      <c r="Q38" s="92"/>
    </row>
    <row r="39" s="65" customFormat="1" ht="12" spans="1:17">
      <c r="A39" s="77" t="s">
        <v>104</v>
      </c>
      <c r="B39" s="78" t="s">
        <v>105</v>
      </c>
      <c r="C39" s="78" t="s">
        <v>106</v>
      </c>
      <c r="D39" s="78" t="s">
        <v>4</v>
      </c>
      <c r="E39" s="78" t="s">
        <v>5</v>
      </c>
      <c r="F39" s="78" t="s">
        <v>6</v>
      </c>
      <c r="G39" s="77" t="s">
        <v>107</v>
      </c>
      <c r="H39" s="77" t="s">
        <v>14</v>
      </c>
      <c r="I39" s="97" t="s">
        <v>17</v>
      </c>
      <c r="J39" s="98"/>
      <c r="M39" s="95"/>
      <c r="N39" s="96"/>
      <c r="O39" s="66"/>
      <c r="P39" s="92"/>
      <c r="Q39" s="92"/>
    </row>
    <row r="40" s="65" customFormat="1" ht="12.75" spans="1:17">
      <c r="A40" s="59">
        <v>2</v>
      </c>
      <c r="B40" s="36" t="s">
        <v>18</v>
      </c>
      <c r="C40" s="36" t="s">
        <v>108</v>
      </c>
      <c r="D40" s="37">
        <v>19140138</v>
      </c>
      <c r="E40" s="36" t="s">
        <v>109</v>
      </c>
      <c r="F40" s="36" t="s">
        <v>21</v>
      </c>
      <c r="G40" s="37" t="s">
        <v>110</v>
      </c>
      <c r="H40" s="36">
        <v>91.26</v>
      </c>
      <c r="I40" s="99">
        <v>1</v>
      </c>
      <c r="J40" s="100"/>
      <c r="O40" s="66"/>
      <c r="P40" s="92"/>
      <c r="Q40" s="101"/>
    </row>
    <row r="41" s="65" customFormat="1" ht="12.75" spans="1:17">
      <c r="A41" s="59">
        <v>4</v>
      </c>
      <c r="B41" s="36" t="s">
        <v>18</v>
      </c>
      <c r="C41" s="36" t="s">
        <v>108</v>
      </c>
      <c r="D41" s="37">
        <v>19140138</v>
      </c>
      <c r="E41" s="36" t="s">
        <v>111</v>
      </c>
      <c r="F41" s="36" t="s">
        <v>30</v>
      </c>
      <c r="G41" s="37" t="s">
        <v>112</v>
      </c>
      <c r="H41" s="36">
        <v>86.36</v>
      </c>
      <c r="I41" s="99">
        <v>2</v>
      </c>
      <c r="J41" s="100"/>
      <c r="O41" s="66"/>
      <c r="P41" s="92"/>
      <c r="Q41" s="101"/>
    </row>
    <row r="42" s="66" customFormat="1" ht="12.75" spans="1:17">
      <c r="A42" s="79"/>
      <c r="B42" s="80"/>
      <c r="C42" s="80"/>
      <c r="D42" s="81"/>
      <c r="E42" s="80"/>
      <c r="F42" s="80"/>
      <c r="G42" s="81"/>
      <c r="H42" s="80"/>
      <c r="I42" s="101"/>
      <c r="J42" s="102"/>
      <c r="P42" s="92"/>
      <c r="Q42" s="101"/>
    </row>
    <row r="43" s="65" customFormat="1" ht="12.75" spans="1:17">
      <c r="A43" s="59">
        <v>1</v>
      </c>
      <c r="B43" s="38" t="s">
        <v>18</v>
      </c>
      <c r="C43" s="38" t="s">
        <v>113</v>
      </c>
      <c r="D43" s="38">
        <v>19140137</v>
      </c>
      <c r="E43" s="38" t="s">
        <v>114</v>
      </c>
      <c r="F43" s="38" t="s">
        <v>21</v>
      </c>
      <c r="G43" s="106" t="s">
        <v>115</v>
      </c>
      <c r="H43" s="38">
        <v>82.98</v>
      </c>
      <c r="I43" s="99">
        <v>1</v>
      </c>
      <c r="J43" s="100"/>
      <c r="O43" s="66"/>
      <c r="P43" s="92"/>
      <c r="Q43" s="101"/>
    </row>
    <row r="44" spans="15:17">
      <c r="O44" s="66"/>
      <c r="P44" s="92"/>
      <c r="Q44" s="105"/>
    </row>
    <row r="45" spans="15:17">
      <c r="O45" s="66"/>
      <c r="P45" s="92"/>
      <c r="Q45" s="105"/>
    </row>
  </sheetData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2"/>
  <sheetViews>
    <sheetView tabSelected="1" topLeftCell="A46" workbookViewId="0">
      <selection activeCell="P52" sqref="P52"/>
    </sheetView>
  </sheetViews>
  <sheetFormatPr defaultColWidth="9" defaultRowHeight="13.5"/>
  <cols>
    <col min="1" max="1" width="13.875" customWidth="1"/>
    <col min="3" max="3" width="11.125" style="15" customWidth="1"/>
    <col min="6" max="6" width="8.5" customWidth="1"/>
    <col min="9" max="9" width="8.25" customWidth="1"/>
    <col min="10" max="10" width="9.125" customWidth="1"/>
    <col min="11" max="11" width="11.625" customWidth="1"/>
    <col min="15" max="15" width="9" style="15"/>
  </cols>
  <sheetData>
    <row r="1" ht="20.25" spans="3:18">
      <c r="C1" s="49" t="s">
        <v>116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8"/>
      <c r="Q1" s="58"/>
      <c r="R1" s="58"/>
    </row>
    <row r="2" customFormat="1" ht="20.25" spans="1:18">
      <c r="A2" s="50" t="s">
        <v>117</v>
      </c>
      <c r="B2" s="50"/>
      <c r="C2" s="50"/>
      <c r="D2" s="50"/>
      <c r="E2" s="50"/>
      <c r="F2" s="49"/>
      <c r="G2" s="49"/>
      <c r="H2" s="49"/>
      <c r="I2" s="49"/>
      <c r="J2" s="49"/>
      <c r="K2" s="49"/>
      <c r="L2" s="49"/>
      <c r="M2" s="49"/>
      <c r="N2" s="49"/>
      <c r="O2" s="49"/>
      <c r="P2" s="58"/>
      <c r="Q2" s="58"/>
      <c r="R2" s="58"/>
    </row>
    <row r="3" s="15" customFormat="1" spans="1:1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9" t="s">
        <v>10</v>
      </c>
      <c r="I3" s="9" t="s">
        <v>11</v>
      </c>
      <c r="J3" s="9" t="s">
        <v>12</v>
      </c>
      <c r="K3" s="59" t="s">
        <v>13</v>
      </c>
      <c r="L3" s="3" t="s">
        <v>14</v>
      </c>
      <c r="M3" s="59" t="s">
        <v>15</v>
      </c>
      <c r="N3" s="59" t="s">
        <v>16</v>
      </c>
      <c r="O3" s="59" t="s">
        <v>17</v>
      </c>
    </row>
    <row r="4" spans="1:15">
      <c r="A4" s="3" t="s">
        <v>118</v>
      </c>
      <c r="B4" s="51">
        <v>19140131</v>
      </c>
      <c r="C4" s="4" t="s">
        <v>119</v>
      </c>
      <c r="D4" s="4" t="s">
        <v>30</v>
      </c>
      <c r="E4" s="3" t="s">
        <v>120</v>
      </c>
      <c r="F4" s="3" t="s">
        <v>121</v>
      </c>
      <c r="G4" s="3" t="s">
        <v>44</v>
      </c>
      <c r="H4" s="9">
        <v>29</v>
      </c>
      <c r="I4" s="9">
        <v>54.25</v>
      </c>
      <c r="J4" s="9">
        <v>83.25</v>
      </c>
      <c r="K4" s="9">
        <f t="shared" ref="K4:K49" si="0">J4*0.7</f>
        <v>58.275</v>
      </c>
      <c r="L4" s="4" t="s">
        <v>122</v>
      </c>
      <c r="M4" s="9">
        <f t="shared" ref="M4:M41" si="1">L4*0.3</f>
        <v>25.644</v>
      </c>
      <c r="N4" s="9">
        <f t="shared" ref="N4:N49" si="2">K4+M4</f>
        <v>83.919</v>
      </c>
      <c r="O4" s="9">
        <v>1</v>
      </c>
    </row>
    <row r="5" spans="1:15">
      <c r="A5" s="3" t="s">
        <v>118</v>
      </c>
      <c r="B5" s="51">
        <v>19140131</v>
      </c>
      <c r="C5" s="4" t="s">
        <v>123</v>
      </c>
      <c r="D5" s="4" t="s">
        <v>30</v>
      </c>
      <c r="E5" s="3" t="s">
        <v>124</v>
      </c>
      <c r="F5" s="3" t="s">
        <v>125</v>
      </c>
      <c r="G5" s="3" t="s">
        <v>125</v>
      </c>
      <c r="H5" s="9">
        <v>26</v>
      </c>
      <c r="I5" s="9">
        <v>56</v>
      </c>
      <c r="J5" s="9">
        <v>82</v>
      </c>
      <c r="K5" s="9">
        <f t="shared" si="0"/>
        <v>57.4</v>
      </c>
      <c r="L5" s="4" t="s">
        <v>126</v>
      </c>
      <c r="M5" s="9">
        <f t="shared" si="1"/>
        <v>26.064</v>
      </c>
      <c r="N5" s="9">
        <f t="shared" si="2"/>
        <v>83.464</v>
      </c>
      <c r="O5" s="9">
        <v>2</v>
      </c>
    </row>
    <row r="6" spans="1:15">
      <c r="A6" s="3" t="s">
        <v>118</v>
      </c>
      <c r="B6" s="52">
        <v>19140131</v>
      </c>
      <c r="C6" s="53" t="s">
        <v>127</v>
      </c>
      <c r="D6" s="53" t="s">
        <v>30</v>
      </c>
      <c r="E6" s="3" t="s">
        <v>128</v>
      </c>
      <c r="F6" s="3" t="s">
        <v>129</v>
      </c>
      <c r="G6" s="3" t="s">
        <v>39</v>
      </c>
      <c r="H6" s="9">
        <v>24.5</v>
      </c>
      <c r="I6" s="9">
        <v>58</v>
      </c>
      <c r="J6" s="9">
        <v>82.5</v>
      </c>
      <c r="K6" s="9">
        <f t="shared" si="0"/>
        <v>57.75</v>
      </c>
      <c r="L6" s="53" t="s">
        <v>130</v>
      </c>
      <c r="M6" s="9">
        <f t="shared" si="1"/>
        <v>25.623</v>
      </c>
      <c r="N6" s="9">
        <f t="shared" si="2"/>
        <v>83.373</v>
      </c>
      <c r="O6" s="9">
        <v>3</v>
      </c>
    </row>
    <row r="7" spans="1:15">
      <c r="A7" s="3" t="s">
        <v>118</v>
      </c>
      <c r="B7" s="51">
        <v>19140131</v>
      </c>
      <c r="C7" s="3" t="s">
        <v>131</v>
      </c>
      <c r="D7" s="3" t="s">
        <v>30</v>
      </c>
      <c r="E7" s="3" t="s">
        <v>132</v>
      </c>
      <c r="F7" s="3" t="s">
        <v>121</v>
      </c>
      <c r="G7" s="3" t="s">
        <v>63</v>
      </c>
      <c r="H7" s="9">
        <v>25</v>
      </c>
      <c r="I7" s="9">
        <v>61</v>
      </c>
      <c r="J7" s="9">
        <v>86</v>
      </c>
      <c r="K7" s="9">
        <f t="shared" si="0"/>
        <v>60.2</v>
      </c>
      <c r="L7" s="3" t="s">
        <v>133</v>
      </c>
      <c r="M7" s="9">
        <f t="shared" si="1"/>
        <v>22.8</v>
      </c>
      <c r="N7" s="9">
        <f t="shared" si="2"/>
        <v>83</v>
      </c>
      <c r="O7" s="9">
        <v>4</v>
      </c>
    </row>
    <row r="8" spans="1:15">
      <c r="A8" s="3" t="s">
        <v>118</v>
      </c>
      <c r="B8" s="51">
        <v>19140131</v>
      </c>
      <c r="C8" s="4" t="s">
        <v>134</v>
      </c>
      <c r="D8" s="4" t="s">
        <v>30</v>
      </c>
      <c r="E8" s="3" t="s">
        <v>135</v>
      </c>
      <c r="F8" s="3" t="s">
        <v>129</v>
      </c>
      <c r="G8" s="3" t="s">
        <v>36</v>
      </c>
      <c r="H8" s="9">
        <v>26.5</v>
      </c>
      <c r="I8" s="9">
        <v>57</v>
      </c>
      <c r="J8" s="9">
        <v>83.5</v>
      </c>
      <c r="K8" s="9">
        <f t="shared" si="0"/>
        <v>58.45</v>
      </c>
      <c r="L8" s="4" t="s">
        <v>136</v>
      </c>
      <c r="M8" s="9">
        <f t="shared" si="1"/>
        <v>24.108</v>
      </c>
      <c r="N8" s="9">
        <f t="shared" si="2"/>
        <v>82.558</v>
      </c>
      <c r="O8" s="9">
        <v>5</v>
      </c>
    </row>
    <row r="9" spans="1:15">
      <c r="A9" s="54" t="s">
        <v>118</v>
      </c>
      <c r="B9" s="52">
        <v>19140131</v>
      </c>
      <c r="C9" s="54" t="s">
        <v>137</v>
      </c>
      <c r="D9" s="54" t="s">
        <v>30</v>
      </c>
      <c r="E9" s="3" t="s">
        <v>138</v>
      </c>
      <c r="F9" s="3" t="s">
        <v>121</v>
      </c>
      <c r="G9" s="3" t="s">
        <v>33</v>
      </c>
      <c r="H9" s="9">
        <v>19</v>
      </c>
      <c r="I9" s="9">
        <v>60.25</v>
      </c>
      <c r="J9" s="9">
        <v>79.25</v>
      </c>
      <c r="K9" s="9">
        <f t="shared" si="0"/>
        <v>55.475</v>
      </c>
      <c r="L9" s="54" t="s">
        <v>139</v>
      </c>
      <c r="M9" s="9">
        <f t="shared" si="1"/>
        <v>26.727</v>
      </c>
      <c r="N9" s="9">
        <f t="shared" si="2"/>
        <v>82.202</v>
      </c>
      <c r="O9" s="9">
        <v>6</v>
      </c>
    </row>
    <row r="10" spans="1:15">
      <c r="A10" s="3" t="s">
        <v>118</v>
      </c>
      <c r="B10" s="52">
        <v>19140131</v>
      </c>
      <c r="C10" s="53" t="s">
        <v>140</v>
      </c>
      <c r="D10" s="53" t="s">
        <v>30</v>
      </c>
      <c r="E10" s="3" t="s">
        <v>141</v>
      </c>
      <c r="F10" s="3" t="s">
        <v>142</v>
      </c>
      <c r="G10" s="3" t="s">
        <v>125</v>
      </c>
      <c r="H10" s="9">
        <v>23</v>
      </c>
      <c r="I10" s="9">
        <v>57.5</v>
      </c>
      <c r="J10" s="9">
        <v>80.5</v>
      </c>
      <c r="K10" s="9">
        <f t="shared" si="0"/>
        <v>56.35</v>
      </c>
      <c r="L10" s="53" t="s">
        <v>143</v>
      </c>
      <c r="M10" s="9">
        <f t="shared" si="1"/>
        <v>25.818</v>
      </c>
      <c r="N10" s="9">
        <f t="shared" si="2"/>
        <v>82.168</v>
      </c>
      <c r="O10" s="9">
        <v>7</v>
      </c>
    </row>
    <row r="11" spans="1:15">
      <c r="A11" s="3" t="s">
        <v>118</v>
      </c>
      <c r="B11" s="51">
        <v>19140131</v>
      </c>
      <c r="C11" s="3" t="s">
        <v>144</v>
      </c>
      <c r="D11" s="3" t="s">
        <v>30</v>
      </c>
      <c r="E11" s="3" t="s">
        <v>145</v>
      </c>
      <c r="F11" s="3" t="s">
        <v>142</v>
      </c>
      <c r="G11" s="3" t="s">
        <v>23</v>
      </c>
      <c r="H11" s="9">
        <v>22.5</v>
      </c>
      <c r="I11" s="9">
        <v>56.5</v>
      </c>
      <c r="J11" s="9">
        <v>79</v>
      </c>
      <c r="K11" s="9">
        <f t="shared" si="0"/>
        <v>55.3</v>
      </c>
      <c r="L11" s="3" t="s">
        <v>146</v>
      </c>
      <c r="M11" s="9">
        <f t="shared" si="1"/>
        <v>26.814</v>
      </c>
      <c r="N11" s="9">
        <f t="shared" si="2"/>
        <v>82.114</v>
      </c>
      <c r="O11" s="9">
        <v>8</v>
      </c>
    </row>
    <row r="12" spans="1:15">
      <c r="A12" s="3" t="s">
        <v>118</v>
      </c>
      <c r="B12" s="51">
        <v>19140131</v>
      </c>
      <c r="C12" s="4" t="s">
        <v>147</v>
      </c>
      <c r="D12" s="4" t="s">
        <v>30</v>
      </c>
      <c r="E12" s="3" t="s">
        <v>148</v>
      </c>
      <c r="F12" s="3" t="s">
        <v>149</v>
      </c>
      <c r="G12" s="3" t="s">
        <v>121</v>
      </c>
      <c r="H12" s="9">
        <v>19</v>
      </c>
      <c r="I12" s="9">
        <v>59.5</v>
      </c>
      <c r="J12" s="9">
        <v>78.5</v>
      </c>
      <c r="K12" s="9">
        <f t="shared" si="0"/>
        <v>54.95</v>
      </c>
      <c r="L12" s="4" t="s">
        <v>150</v>
      </c>
      <c r="M12" s="9">
        <f t="shared" si="1"/>
        <v>26.94</v>
      </c>
      <c r="N12" s="9">
        <f t="shared" si="2"/>
        <v>81.89</v>
      </c>
      <c r="O12" s="9">
        <v>9</v>
      </c>
    </row>
    <row r="13" spans="1:15">
      <c r="A13" s="3" t="s">
        <v>118</v>
      </c>
      <c r="B13" s="55">
        <v>19140131</v>
      </c>
      <c r="C13" s="3" t="s">
        <v>151</v>
      </c>
      <c r="D13" s="3" t="s">
        <v>30</v>
      </c>
      <c r="E13" s="3" t="s">
        <v>152</v>
      </c>
      <c r="F13" s="3" t="s">
        <v>129</v>
      </c>
      <c r="G13" s="3" t="s">
        <v>50</v>
      </c>
      <c r="H13" s="9">
        <v>26</v>
      </c>
      <c r="I13" s="9">
        <v>52.75</v>
      </c>
      <c r="J13" s="9">
        <v>78.75</v>
      </c>
      <c r="K13" s="9">
        <f t="shared" si="0"/>
        <v>55.125</v>
      </c>
      <c r="L13" s="3" t="s">
        <v>153</v>
      </c>
      <c r="M13" s="9">
        <f t="shared" si="1"/>
        <v>26.478</v>
      </c>
      <c r="N13" s="9">
        <f t="shared" si="2"/>
        <v>81.603</v>
      </c>
      <c r="O13" s="9">
        <v>10</v>
      </c>
    </row>
    <row r="14" spans="1:15">
      <c r="A14" s="3" t="s">
        <v>118</v>
      </c>
      <c r="B14" s="51">
        <v>19140131</v>
      </c>
      <c r="C14" s="4" t="s">
        <v>154</v>
      </c>
      <c r="D14" s="4" t="s">
        <v>30</v>
      </c>
      <c r="E14" s="3" t="s">
        <v>155</v>
      </c>
      <c r="F14" s="3" t="s">
        <v>149</v>
      </c>
      <c r="G14" s="3" t="s">
        <v>39</v>
      </c>
      <c r="H14" s="9">
        <v>27</v>
      </c>
      <c r="I14" s="9">
        <v>53.08</v>
      </c>
      <c r="J14" s="9">
        <v>80.08</v>
      </c>
      <c r="K14" s="9">
        <f t="shared" si="0"/>
        <v>56.056</v>
      </c>
      <c r="L14" s="4" t="s">
        <v>156</v>
      </c>
      <c r="M14" s="9">
        <f t="shared" si="1"/>
        <v>25.41</v>
      </c>
      <c r="N14" s="9">
        <f t="shared" si="2"/>
        <v>81.466</v>
      </c>
      <c r="O14" s="9">
        <v>11</v>
      </c>
    </row>
    <row r="15" spans="1:15">
      <c r="A15" s="54" t="s">
        <v>118</v>
      </c>
      <c r="B15" s="52">
        <v>19140131</v>
      </c>
      <c r="C15" s="54" t="s">
        <v>157</v>
      </c>
      <c r="D15" s="54" t="s">
        <v>30</v>
      </c>
      <c r="E15" s="3" t="s">
        <v>158</v>
      </c>
      <c r="F15" s="3" t="s">
        <v>159</v>
      </c>
      <c r="G15" s="3" t="s">
        <v>43</v>
      </c>
      <c r="H15" s="9">
        <v>24.5</v>
      </c>
      <c r="I15" s="9">
        <v>55.25</v>
      </c>
      <c r="J15" s="9">
        <v>79.75</v>
      </c>
      <c r="K15" s="9">
        <f t="shared" si="0"/>
        <v>55.825</v>
      </c>
      <c r="L15" s="54" t="s">
        <v>160</v>
      </c>
      <c r="M15" s="9">
        <f t="shared" si="1"/>
        <v>25.554</v>
      </c>
      <c r="N15" s="9">
        <f t="shared" si="2"/>
        <v>81.379</v>
      </c>
      <c r="O15" s="9">
        <v>12</v>
      </c>
    </row>
    <row r="16" spans="1:15">
      <c r="A16" s="3" t="s">
        <v>118</v>
      </c>
      <c r="B16" s="52">
        <v>19140131</v>
      </c>
      <c r="C16" s="4" t="s">
        <v>161</v>
      </c>
      <c r="D16" s="4" t="s">
        <v>21</v>
      </c>
      <c r="E16" s="3" t="s">
        <v>162</v>
      </c>
      <c r="F16" s="3" t="s">
        <v>33</v>
      </c>
      <c r="G16" s="3" t="s">
        <v>92</v>
      </c>
      <c r="H16" s="9">
        <v>20</v>
      </c>
      <c r="I16" s="9">
        <v>62.25</v>
      </c>
      <c r="J16" s="9">
        <v>82.25</v>
      </c>
      <c r="K16" s="9">
        <f t="shared" si="0"/>
        <v>57.575</v>
      </c>
      <c r="L16" s="4" t="s">
        <v>163</v>
      </c>
      <c r="M16" s="9">
        <f t="shared" si="1"/>
        <v>23.79</v>
      </c>
      <c r="N16" s="9">
        <f t="shared" si="2"/>
        <v>81.365</v>
      </c>
      <c r="O16" s="9">
        <v>13</v>
      </c>
    </row>
    <row r="17" spans="1:15">
      <c r="A17" s="3" t="s">
        <v>118</v>
      </c>
      <c r="B17" s="55">
        <v>19140131</v>
      </c>
      <c r="C17" s="3" t="s">
        <v>164</v>
      </c>
      <c r="D17" s="3" t="s">
        <v>21</v>
      </c>
      <c r="E17" s="3" t="s">
        <v>165</v>
      </c>
      <c r="F17" s="3" t="s">
        <v>33</v>
      </c>
      <c r="G17" s="3" t="s">
        <v>142</v>
      </c>
      <c r="H17" s="9">
        <v>21.5</v>
      </c>
      <c r="I17" s="9">
        <v>58.25</v>
      </c>
      <c r="J17" s="9">
        <v>79.75</v>
      </c>
      <c r="K17" s="9">
        <f t="shared" si="0"/>
        <v>55.825</v>
      </c>
      <c r="L17" s="3" t="s">
        <v>166</v>
      </c>
      <c r="M17" s="9">
        <f t="shared" si="1"/>
        <v>25.446</v>
      </c>
      <c r="N17" s="9">
        <f t="shared" si="2"/>
        <v>81.271</v>
      </c>
      <c r="O17" s="9">
        <v>14</v>
      </c>
    </row>
    <row r="18" spans="1:15">
      <c r="A18" s="3" t="s">
        <v>118</v>
      </c>
      <c r="B18" s="55">
        <v>19140131</v>
      </c>
      <c r="C18" s="3" t="s">
        <v>167</v>
      </c>
      <c r="D18" s="3" t="s">
        <v>30</v>
      </c>
      <c r="E18" s="3" t="s">
        <v>168</v>
      </c>
      <c r="F18" s="3" t="s">
        <v>125</v>
      </c>
      <c r="G18" s="3" t="s">
        <v>57</v>
      </c>
      <c r="H18" s="9">
        <v>24.5</v>
      </c>
      <c r="I18" s="9">
        <v>56.91</v>
      </c>
      <c r="J18" s="9">
        <v>81.41</v>
      </c>
      <c r="K18" s="9">
        <f t="shared" si="0"/>
        <v>56.987</v>
      </c>
      <c r="L18" s="3" t="s">
        <v>169</v>
      </c>
      <c r="M18" s="9">
        <f t="shared" si="1"/>
        <v>24.021</v>
      </c>
      <c r="N18" s="9">
        <f t="shared" si="2"/>
        <v>81.008</v>
      </c>
      <c r="O18" s="9">
        <v>15</v>
      </c>
    </row>
    <row r="19" spans="1:15">
      <c r="A19" s="3" t="s">
        <v>118</v>
      </c>
      <c r="B19" s="51">
        <v>19140131</v>
      </c>
      <c r="C19" s="4" t="s">
        <v>170</v>
      </c>
      <c r="D19" s="4" t="s">
        <v>30</v>
      </c>
      <c r="E19" s="3" t="s">
        <v>171</v>
      </c>
      <c r="F19" s="3" t="s">
        <v>33</v>
      </c>
      <c r="G19" s="3" t="s">
        <v>149</v>
      </c>
      <c r="H19" s="9">
        <v>26</v>
      </c>
      <c r="I19" s="9">
        <v>52.75</v>
      </c>
      <c r="J19" s="9">
        <v>78.75</v>
      </c>
      <c r="K19" s="9">
        <f t="shared" si="0"/>
        <v>55.125</v>
      </c>
      <c r="L19" s="4" t="s">
        <v>172</v>
      </c>
      <c r="M19" s="9">
        <f t="shared" si="1"/>
        <v>25.746</v>
      </c>
      <c r="N19" s="9">
        <f t="shared" si="2"/>
        <v>80.871</v>
      </c>
      <c r="O19" s="9">
        <v>16</v>
      </c>
    </row>
    <row r="20" spans="1:15">
      <c r="A20" s="54" t="s">
        <v>118</v>
      </c>
      <c r="B20" s="52">
        <v>19140131</v>
      </c>
      <c r="C20" s="54" t="s">
        <v>173</v>
      </c>
      <c r="D20" s="54" t="s">
        <v>30</v>
      </c>
      <c r="E20" s="3" t="s">
        <v>174</v>
      </c>
      <c r="F20" s="3" t="s">
        <v>125</v>
      </c>
      <c r="G20" s="3" t="s">
        <v>149</v>
      </c>
      <c r="H20" s="9">
        <v>25</v>
      </c>
      <c r="I20" s="9">
        <v>55.33</v>
      </c>
      <c r="J20" s="9">
        <v>80.33</v>
      </c>
      <c r="K20" s="9">
        <f t="shared" si="0"/>
        <v>56.231</v>
      </c>
      <c r="L20" s="54" t="s">
        <v>175</v>
      </c>
      <c r="M20" s="9">
        <f t="shared" si="1"/>
        <v>24.36</v>
      </c>
      <c r="N20" s="9">
        <f t="shared" si="2"/>
        <v>80.591</v>
      </c>
      <c r="O20" s="9">
        <v>17</v>
      </c>
    </row>
    <row r="21" spans="1:15">
      <c r="A21" s="3" t="s">
        <v>118</v>
      </c>
      <c r="B21" s="51">
        <v>19140131</v>
      </c>
      <c r="C21" s="3" t="s">
        <v>176</v>
      </c>
      <c r="D21" s="3" t="s">
        <v>30</v>
      </c>
      <c r="E21" s="3" t="s">
        <v>177</v>
      </c>
      <c r="F21" s="3" t="s">
        <v>125</v>
      </c>
      <c r="G21" s="3" t="s">
        <v>60</v>
      </c>
      <c r="H21" s="9">
        <v>22</v>
      </c>
      <c r="I21" s="9">
        <v>56.5</v>
      </c>
      <c r="J21" s="9">
        <v>78.5</v>
      </c>
      <c r="K21" s="9">
        <f t="shared" si="0"/>
        <v>54.95</v>
      </c>
      <c r="L21" s="3" t="s">
        <v>178</v>
      </c>
      <c r="M21" s="9">
        <f t="shared" si="1"/>
        <v>25.557</v>
      </c>
      <c r="N21" s="9">
        <f t="shared" si="2"/>
        <v>80.507</v>
      </c>
      <c r="O21" s="9">
        <v>18</v>
      </c>
    </row>
    <row r="22" spans="1:15">
      <c r="A22" s="3" t="s">
        <v>118</v>
      </c>
      <c r="B22" s="51">
        <v>19140131</v>
      </c>
      <c r="C22" s="4" t="s">
        <v>179</v>
      </c>
      <c r="D22" s="4" t="s">
        <v>30</v>
      </c>
      <c r="E22" s="3" t="s">
        <v>180</v>
      </c>
      <c r="F22" s="3" t="s">
        <v>149</v>
      </c>
      <c r="G22" s="3" t="s">
        <v>81</v>
      </c>
      <c r="H22" s="9">
        <v>21.5</v>
      </c>
      <c r="I22" s="9">
        <v>58.5</v>
      </c>
      <c r="J22" s="9">
        <v>80</v>
      </c>
      <c r="K22" s="9">
        <f t="shared" si="0"/>
        <v>56</v>
      </c>
      <c r="L22" s="4" t="s">
        <v>181</v>
      </c>
      <c r="M22" s="9">
        <f t="shared" si="1"/>
        <v>24.402</v>
      </c>
      <c r="N22" s="9">
        <f t="shared" si="2"/>
        <v>80.402</v>
      </c>
      <c r="O22" s="9">
        <v>19</v>
      </c>
    </row>
    <row r="23" spans="1:15">
      <c r="A23" s="54" t="s">
        <v>118</v>
      </c>
      <c r="B23" s="52">
        <v>19140131</v>
      </c>
      <c r="C23" s="54" t="s">
        <v>182</v>
      </c>
      <c r="D23" s="54" t="s">
        <v>30</v>
      </c>
      <c r="E23" s="3" t="s">
        <v>183</v>
      </c>
      <c r="F23" s="3" t="s">
        <v>142</v>
      </c>
      <c r="G23" s="3" t="s">
        <v>24</v>
      </c>
      <c r="H23" s="9">
        <v>23.5</v>
      </c>
      <c r="I23" s="9">
        <v>52.75</v>
      </c>
      <c r="J23" s="9">
        <v>76.25</v>
      </c>
      <c r="K23" s="9">
        <f t="shared" si="0"/>
        <v>53.375</v>
      </c>
      <c r="L23" s="54" t="s">
        <v>150</v>
      </c>
      <c r="M23" s="9">
        <f t="shared" si="1"/>
        <v>26.94</v>
      </c>
      <c r="N23" s="9">
        <f t="shared" si="2"/>
        <v>80.315</v>
      </c>
      <c r="O23" s="9">
        <v>20</v>
      </c>
    </row>
    <row r="24" spans="1:15">
      <c r="A24" s="54" t="s">
        <v>118</v>
      </c>
      <c r="B24" s="52">
        <v>19140131</v>
      </c>
      <c r="C24" s="54" t="s">
        <v>184</v>
      </c>
      <c r="D24" s="54" t="s">
        <v>21</v>
      </c>
      <c r="E24" s="3" t="s">
        <v>185</v>
      </c>
      <c r="F24" s="3" t="s">
        <v>39</v>
      </c>
      <c r="G24" s="3" t="s">
        <v>92</v>
      </c>
      <c r="H24" s="9">
        <v>21.5</v>
      </c>
      <c r="I24" s="9">
        <v>57.5</v>
      </c>
      <c r="J24" s="9">
        <v>79</v>
      </c>
      <c r="K24" s="9">
        <f t="shared" si="0"/>
        <v>55.3</v>
      </c>
      <c r="L24" s="54" t="s">
        <v>186</v>
      </c>
      <c r="M24" s="9">
        <f t="shared" si="1"/>
        <v>24.858</v>
      </c>
      <c r="N24" s="9">
        <f t="shared" si="2"/>
        <v>80.158</v>
      </c>
      <c r="O24" s="9">
        <v>21</v>
      </c>
    </row>
    <row r="25" spans="1:15">
      <c r="A25" s="54" t="s">
        <v>118</v>
      </c>
      <c r="B25" s="52">
        <v>19140131</v>
      </c>
      <c r="C25" s="54" t="s">
        <v>187</v>
      </c>
      <c r="D25" s="54" t="s">
        <v>30</v>
      </c>
      <c r="E25" s="3" t="s">
        <v>188</v>
      </c>
      <c r="F25" s="3" t="s">
        <v>36</v>
      </c>
      <c r="G25" s="3" t="s">
        <v>189</v>
      </c>
      <c r="H25" s="9">
        <v>18</v>
      </c>
      <c r="I25" s="9">
        <v>58.25</v>
      </c>
      <c r="J25" s="9">
        <v>76.25</v>
      </c>
      <c r="K25" s="9">
        <f t="shared" si="0"/>
        <v>53.375</v>
      </c>
      <c r="L25" s="54" t="s">
        <v>190</v>
      </c>
      <c r="M25" s="9">
        <f t="shared" si="1"/>
        <v>26.73</v>
      </c>
      <c r="N25" s="9">
        <f t="shared" si="2"/>
        <v>80.105</v>
      </c>
      <c r="O25" s="9">
        <v>22</v>
      </c>
    </row>
    <row r="26" spans="1:15">
      <c r="A26" s="3" t="s">
        <v>118</v>
      </c>
      <c r="B26" s="51">
        <v>19140131</v>
      </c>
      <c r="C26" s="4" t="s">
        <v>191</v>
      </c>
      <c r="D26" s="4" t="s">
        <v>30</v>
      </c>
      <c r="E26" s="3" t="s">
        <v>192</v>
      </c>
      <c r="F26" s="3" t="s">
        <v>36</v>
      </c>
      <c r="G26" s="3" t="s">
        <v>193</v>
      </c>
      <c r="H26" s="9">
        <v>19.5</v>
      </c>
      <c r="I26" s="9">
        <v>57</v>
      </c>
      <c r="J26" s="9">
        <v>76.5</v>
      </c>
      <c r="K26" s="9">
        <f t="shared" si="0"/>
        <v>53.55</v>
      </c>
      <c r="L26" s="4" t="s">
        <v>194</v>
      </c>
      <c r="M26" s="9">
        <f t="shared" si="1"/>
        <v>26.454</v>
      </c>
      <c r="N26" s="9">
        <f t="shared" si="2"/>
        <v>80.004</v>
      </c>
      <c r="O26" s="9">
        <v>23</v>
      </c>
    </row>
    <row r="27" spans="1:15">
      <c r="A27" s="54" t="s">
        <v>118</v>
      </c>
      <c r="B27" s="52">
        <v>19140131</v>
      </c>
      <c r="C27" s="54" t="s">
        <v>195</v>
      </c>
      <c r="D27" s="54" t="s">
        <v>21</v>
      </c>
      <c r="E27" s="3" t="s">
        <v>196</v>
      </c>
      <c r="F27" s="3" t="s">
        <v>193</v>
      </c>
      <c r="G27" s="3" t="s">
        <v>189</v>
      </c>
      <c r="H27" s="9">
        <v>21</v>
      </c>
      <c r="I27" s="9">
        <v>56.5</v>
      </c>
      <c r="J27" s="9">
        <v>77.5</v>
      </c>
      <c r="K27" s="9">
        <f t="shared" si="0"/>
        <v>54.25</v>
      </c>
      <c r="L27" s="54" t="s">
        <v>197</v>
      </c>
      <c r="M27" s="9">
        <f t="shared" si="1"/>
        <v>25.62</v>
      </c>
      <c r="N27" s="9">
        <f t="shared" si="2"/>
        <v>79.87</v>
      </c>
      <c r="O27" s="9">
        <v>24</v>
      </c>
    </row>
    <row r="28" spans="1:15">
      <c r="A28" s="3" t="s">
        <v>118</v>
      </c>
      <c r="B28" s="52">
        <v>19140131</v>
      </c>
      <c r="C28" s="53" t="s">
        <v>198</v>
      </c>
      <c r="D28" s="53" t="s">
        <v>30</v>
      </c>
      <c r="E28" s="3" t="s">
        <v>199</v>
      </c>
      <c r="F28" s="3" t="s">
        <v>193</v>
      </c>
      <c r="G28" s="3" t="s">
        <v>43</v>
      </c>
      <c r="H28" s="9">
        <v>26</v>
      </c>
      <c r="I28" s="9">
        <v>50.5</v>
      </c>
      <c r="J28" s="9">
        <v>76.5</v>
      </c>
      <c r="K28" s="9">
        <f t="shared" si="0"/>
        <v>53.55</v>
      </c>
      <c r="L28" s="53" t="s">
        <v>200</v>
      </c>
      <c r="M28" s="9">
        <f t="shared" si="1"/>
        <v>25.902</v>
      </c>
      <c r="N28" s="9">
        <f t="shared" si="2"/>
        <v>79.452</v>
      </c>
      <c r="O28" s="9">
        <v>25</v>
      </c>
    </row>
    <row r="29" spans="1:15">
      <c r="A29" s="3" t="s">
        <v>118</v>
      </c>
      <c r="B29" s="52">
        <v>19140131</v>
      </c>
      <c r="C29" s="53" t="s">
        <v>201</v>
      </c>
      <c r="D29" s="53" t="s">
        <v>21</v>
      </c>
      <c r="E29" s="3" t="s">
        <v>202</v>
      </c>
      <c r="F29" s="3" t="s">
        <v>125</v>
      </c>
      <c r="G29" s="3" t="s">
        <v>44</v>
      </c>
      <c r="H29" s="9">
        <v>24.5</v>
      </c>
      <c r="I29" s="9">
        <v>54.25</v>
      </c>
      <c r="J29" s="9">
        <v>78.75</v>
      </c>
      <c r="K29" s="9">
        <f t="shared" si="0"/>
        <v>55.125</v>
      </c>
      <c r="L29" s="53" t="s">
        <v>203</v>
      </c>
      <c r="M29" s="9">
        <f t="shared" si="1"/>
        <v>24.054</v>
      </c>
      <c r="N29" s="9">
        <f t="shared" si="2"/>
        <v>79.179</v>
      </c>
      <c r="O29" s="9">
        <v>26</v>
      </c>
    </row>
    <row r="30" spans="1:15">
      <c r="A30" s="3" t="s">
        <v>118</v>
      </c>
      <c r="B30" s="51">
        <v>19140131</v>
      </c>
      <c r="C30" s="4" t="s">
        <v>204</v>
      </c>
      <c r="D30" s="4" t="s">
        <v>30</v>
      </c>
      <c r="E30" s="3" t="s">
        <v>205</v>
      </c>
      <c r="F30" s="3" t="s">
        <v>149</v>
      </c>
      <c r="G30" s="3" t="s">
        <v>77</v>
      </c>
      <c r="H30" s="9">
        <v>23.5</v>
      </c>
      <c r="I30" s="9">
        <v>53.33</v>
      </c>
      <c r="J30" s="9">
        <v>76.83</v>
      </c>
      <c r="K30" s="9">
        <f t="shared" si="0"/>
        <v>53.781</v>
      </c>
      <c r="L30" s="4" t="s">
        <v>206</v>
      </c>
      <c r="M30" s="9">
        <f t="shared" si="1"/>
        <v>25.23</v>
      </c>
      <c r="N30" s="9">
        <f t="shared" si="2"/>
        <v>79.011</v>
      </c>
      <c r="O30" s="9">
        <v>27</v>
      </c>
    </row>
    <row r="31" spans="1:15">
      <c r="A31" s="3" t="s">
        <v>118</v>
      </c>
      <c r="B31" s="52">
        <v>19140131</v>
      </c>
      <c r="C31" s="53" t="s">
        <v>207</v>
      </c>
      <c r="D31" s="53" t="s">
        <v>30</v>
      </c>
      <c r="E31" s="3" t="s">
        <v>208</v>
      </c>
      <c r="F31" s="3" t="s">
        <v>33</v>
      </c>
      <c r="G31" s="3" t="s">
        <v>33</v>
      </c>
      <c r="H31" s="9">
        <v>23.5</v>
      </c>
      <c r="I31" s="9">
        <v>53.91</v>
      </c>
      <c r="J31" s="9">
        <v>77.41</v>
      </c>
      <c r="K31" s="9">
        <f t="shared" si="0"/>
        <v>54.187</v>
      </c>
      <c r="L31" s="53" t="s">
        <v>209</v>
      </c>
      <c r="M31" s="9">
        <f t="shared" si="1"/>
        <v>24.789</v>
      </c>
      <c r="N31" s="9">
        <f t="shared" si="2"/>
        <v>78.976</v>
      </c>
      <c r="O31" s="9">
        <v>28</v>
      </c>
    </row>
    <row r="32" spans="1:15">
      <c r="A32" s="3" t="s">
        <v>118</v>
      </c>
      <c r="B32" s="55">
        <v>19140131</v>
      </c>
      <c r="C32" s="3" t="s">
        <v>210</v>
      </c>
      <c r="D32" s="3" t="s">
        <v>30</v>
      </c>
      <c r="E32" s="3" t="s">
        <v>211</v>
      </c>
      <c r="F32" s="3" t="s">
        <v>193</v>
      </c>
      <c r="G32" s="3" t="s">
        <v>63</v>
      </c>
      <c r="H32" s="9">
        <v>21</v>
      </c>
      <c r="I32" s="9">
        <v>54.75</v>
      </c>
      <c r="J32" s="9">
        <v>75.75</v>
      </c>
      <c r="K32" s="9">
        <f t="shared" si="0"/>
        <v>53.025</v>
      </c>
      <c r="L32" s="3" t="s">
        <v>212</v>
      </c>
      <c r="M32" s="9">
        <f t="shared" si="1"/>
        <v>25.83</v>
      </c>
      <c r="N32" s="9">
        <f t="shared" si="2"/>
        <v>78.855</v>
      </c>
      <c r="O32" s="9">
        <v>29</v>
      </c>
    </row>
    <row r="33" spans="1:15">
      <c r="A33" s="54" t="s">
        <v>118</v>
      </c>
      <c r="B33" s="52">
        <v>19140131</v>
      </c>
      <c r="C33" s="54" t="s">
        <v>213</v>
      </c>
      <c r="D33" s="54" t="s">
        <v>30</v>
      </c>
      <c r="E33" s="3" t="s">
        <v>214</v>
      </c>
      <c r="F33" s="3" t="s">
        <v>121</v>
      </c>
      <c r="G33" s="3" t="s">
        <v>60</v>
      </c>
      <c r="H33" s="9">
        <v>25.5</v>
      </c>
      <c r="I33" s="9">
        <v>52.25</v>
      </c>
      <c r="J33" s="9">
        <v>77.75</v>
      </c>
      <c r="K33" s="9">
        <f t="shared" si="0"/>
        <v>54.425</v>
      </c>
      <c r="L33" s="54" t="s">
        <v>215</v>
      </c>
      <c r="M33" s="9">
        <f t="shared" si="1"/>
        <v>24.252</v>
      </c>
      <c r="N33" s="9">
        <f t="shared" si="2"/>
        <v>78.677</v>
      </c>
      <c r="O33" s="9">
        <v>30</v>
      </c>
    </row>
    <row r="34" spans="1:15">
      <c r="A34" s="3" t="s">
        <v>118</v>
      </c>
      <c r="B34" s="51">
        <v>19140131</v>
      </c>
      <c r="C34" s="4" t="s">
        <v>216</v>
      </c>
      <c r="D34" s="4" t="s">
        <v>30</v>
      </c>
      <c r="E34" s="3" t="s">
        <v>217</v>
      </c>
      <c r="F34" s="3" t="s">
        <v>149</v>
      </c>
      <c r="G34" s="3" t="s">
        <v>53</v>
      </c>
      <c r="H34" s="9">
        <v>26</v>
      </c>
      <c r="I34" s="9">
        <v>50.5</v>
      </c>
      <c r="J34" s="9">
        <v>76.5</v>
      </c>
      <c r="K34" s="9">
        <f t="shared" si="0"/>
        <v>53.55</v>
      </c>
      <c r="L34" s="4" t="s">
        <v>218</v>
      </c>
      <c r="M34" s="9">
        <f t="shared" si="1"/>
        <v>24.93</v>
      </c>
      <c r="N34" s="9">
        <f t="shared" si="2"/>
        <v>78.48</v>
      </c>
      <c r="O34" s="9">
        <v>31</v>
      </c>
    </row>
    <row r="35" spans="1:15">
      <c r="A35" s="3" t="s">
        <v>118</v>
      </c>
      <c r="B35" s="51">
        <v>19140131</v>
      </c>
      <c r="C35" s="4" t="s">
        <v>219</v>
      </c>
      <c r="D35" s="4" t="s">
        <v>30</v>
      </c>
      <c r="E35" s="3" t="s">
        <v>220</v>
      </c>
      <c r="F35" s="3" t="s">
        <v>159</v>
      </c>
      <c r="G35" s="3" t="s">
        <v>60</v>
      </c>
      <c r="H35" s="9">
        <v>23</v>
      </c>
      <c r="I35" s="9">
        <v>53.41</v>
      </c>
      <c r="J35" s="9">
        <v>76.41</v>
      </c>
      <c r="K35" s="9">
        <f t="shared" si="0"/>
        <v>53.487</v>
      </c>
      <c r="L35" s="4" t="s">
        <v>221</v>
      </c>
      <c r="M35" s="9">
        <f t="shared" si="1"/>
        <v>24.48</v>
      </c>
      <c r="N35" s="9">
        <f t="shared" si="2"/>
        <v>77.967</v>
      </c>
      <c r="O35" s="9">
        <v>32</v>
      </c>
    </row>
    <row r="36" spans="1:15">
      <c r="A36" s="3" t="s">
        <v>118</v>
      </c>
      <c r="B36" s="51">
        <v>19140131</v>
      </c>
      <c r="C36" s="3" t="s">
        <v>222</v>
      </c>
      <c r="D36" s="3" t="s">
        <v>30</v>
      </c>
      <c r="E36" s="3" t="s">
        <v>223</v>
      </c>
      <c r="F36" s="3" t="s">
        <v>129</v>
      </c>
      <c r="G36" s="3" t="s">
        <v>57</v>
      </c>
      <c r="H36" s="9">
        <v>22.5</v>
      </c>
      <c r="I36" s="9">
        <v>53.75</v>
      </c>
      <c r="J36" s="9">
        <v>76.25</v>
      </c>
      <c r="K36" s="9">
        <f t="shared" si="0"/>
        <v>53.375</v>
      </c>
      <c r="L36" s="3" t="s">
        <v>224</v>
      </c>
      <c r="M36" s="9">
        <f t="shared" si="1"/>
        <v>24.168</v>
      </c>
      <c r="N36" s="9">
        <f t="shared" si="2"/>
        <v>77.543</v>
      </c>
      <c r="O36" s="9">
        <v>33</v>
      </c>
    </row>
    <row r="37" spans="1:15">
      <c r="A37" s="3" t="s">
        <v>118</v>
      </c>
      <c r="B37" s="51">
        <v>19140131</v>
      </c>
      <c r="C37" s="4" t="s">
        <v>225</v>
      </c>
      <c r="D37" s="4" t="s">
        <v>30</v>
      </c>
      <c r="E37" s="3" t="s">
        <v>226</v>
      </c>
      <c r="F37" s="3" t="s">
        <v>189</v>
      </c>
      <c r="G37" s="3" t="s">
        <v>93</v>
      </c>
      <c r="H37" s="9">
        <v>21</v>
      </c>
      <c r="I37" s="9">
        <v>56.25</v>
      </c>
      <c r="J37" s="9">
        <v>77.25</v>
      </c>
      <c r="K37" s="9">
        <f t="shared" si="0"/>
        <v>54.075</v>
      </c>
      <c r="L37" s="4" t="s">
        <v>227</v>
      </c>
      <c r="M37" s="9">
        <f t="shared" si="1"/>
        <v>23.304</v>
      </c>
      <c r="N37" s="9">
        <f t="shared" si="2"/>
        <v>77.379</v>
      </c>
      <c r="O37" s="9">
        <v>34</v>
      </c>
    </row>
    <row r="38" spans="1:15">
      <c r="A38" s="3" t="s">
        <v>118</v>
      </c>
      <c r="B38" s="55">
        <v>19140131</v>
      </c>
      <c r="C38" s="53" t="s">
        <v>228</v>
      </c>
      <c r="D38" s="53" t="s">
        <v>30</v>
      </c>
      <c r="E38" s="3" t="s">
        <v>229</v>
      </c>
      <c r="F38" s="3" t="s">
        <v>121</v>
      </c>
      <c r="G38" s="3" t="s">
        <v>47</v>
      </c>
      <c r="H38" s="9">
        <v>21</v>
      </c>
      <c r="I38" s="9">
        <v>54.5</v>
      </c>
      <c r="J38" s="9">
        <v>75.5</v>
      </c>
      <c r="K38" s="9">
        <f t="shared" si="0"/>
        <v>52.85</v>
      </c>
      <c r="L38" s="53" t="s">
        <v>230</v>
      </c>
      <c r="M38" s="9">
        <f t="shared" si="1"/>
        <v>24.21</v>
      </c>
      <c r="N38" s="9">
        <f t="shared" si="2"/>
        <v>77.06</v>
      </c>
      <c r="O38" s="9">
        <v>35</v>
      </c>
    </row>
    <row r="39" spans="1:15">
      <c r="A39" s="54" t="s">
        <v>118</v>
      </c>
      <c r="B39" s="52">
        <v>19140131</v>
      </c>
      <c r="C39" s="54" t="s">
        <v>231</v>
      </c>
      <c r="D39" s="54" t="s">
        <v>30</v>
      </c>
      <c r="E39" s="3" t="s">
        <v>232</v>
      </c>
      <c r="F39" s="3" t="s">
        <v>121</v>
      </c>
      <c r="G39" s="3" t="s">
        <v>50</v>
      </c>
      <c r="H39" s="9">
        <v>20.5</v>
      </c>
      <c r="I39" s="9">
        <v>55.25</v>
      </c>
      <c r="J39" s="9">
        <v>75.75</v>
      </c>
      <c r="K39" s="9">
        <f t="shared" si="0"/>
        <v>53.025</v>
      </c>
      <c r="L39" s="54" t="s">
        <v>233</v>
      </c>
      <c r="M39" s="9">
        <f t="shared" si="1"/>
        <v>23.589</v>
      </c>
      <c r="N39" s="9">
        <f t="shared" si="2"/>
        <v>76.614</v>
      </c>
      <c r="O39" s="9">
        <v>36</v>
      </c>
    </row>
    <row r="40" spans="1:15">
      <c r="A40" s="3" t="s">
        <v>118</v>
      </c>
      <c r="B40" s="51">
        <v>19140131</v>
      </c>
      <c r="C40" s="53" t="s">
        <v>234</v>
      </c>
      <c r="D40" s="53" t="s">
        <v>30</v>
      </c>
      <c r="E40" s="3" t="s">
        <v>235</v>
      </c>
      <c r="F40" s="3" t="s">
        <v>193</v>
      </c>
      <c r="G40" s="3" t="s">
        <v>57</v>
      </c>
      <c r="H40" s="9">
        <v>21.5</v>
      </c>
      <c r="I40" s="9">
        <v>55</v>
      </c>
      <c r="J40" s="9">
        <v>76.5</v>
      </c>
      <c r="K40" s="9">
        <f t="shared" si="0"/>
        <v>53.55</v>
      </c>
      <c r="L40" s="53" t="s">
        <v>236</v>
      </c>
      <c r="M40" s="9">
        <f t="shared" si="1"/>
        <v>22.974</v>
      </c>
      <c r="N40" s="9">
        <f t="shared" si="2"/>
        <v>76.524</v>
      </c>
      <c r="O40" s="9">
        <v>37</v>
      </c>
    </row>
    <row r="41" spans="1:15">
      <c r="A41" s="54" t="s">
        <v>118</v>
      </c>
      <c r="B41" s="52">
        <v>19140131</v>
      </c>
      <c r="C41" s="54" t="s">
        <v>237</v>
      </c>
      <c r="D41" s="54" t="s">
        <v>30</v>
      </c>
      <c r="E41" s="3" t="s">
        <v>238</v>
      </c>
      <c r="F41" s="3" t="s">
        <v>129</v>
      </c>
      <c r="G41" s="3" t="s">
        <v>149</v>
      </c>
      <c r="H41" s="9">
        <v>25.5</v>
      </c>
      <c r="I41" s="9">
        <v>50.5</v>
      </c>
      <c r="J41" s="9">
        <v>76</v>
      </c>
      <c r="K41" s="9">
        <f t="shared" si="0"/>
        <v>53.2</v>
      </c>
      <c r="L41" s="54" t="s">
        <v>239</v>
      </c>
      <c r="M41" s="9">
        <f t="shared" si="1"/>
        <v>21.822</v>
      </c>
      <c r="N41" s="9">
        <f t="shared" si="2"/>
        <v>75.022</v>
      </c>
      <c r="O41" s="9">
        <v>38</v>
      </c>
    </row>
    <row r="42" spans="1:15">
      <c r="A42" s="54" t="s">
        <v>118</v>
      </c>
      <c r="B42" s="52">
        <v>19140131</v>
      </c>
      <c r="C42" s="54" t="s">
        <v>240</v>
      </c>
      <c r="D42" s="54" t="s">
        <v>30</v>
      </c>
      <c r="E42" s="3" t="s">
        <v>241</v>
      </c>
      <c r="F42" s="3" t="s">
        <v>39</v>
      </c>
      <c r="G42" s="3" t="s">
        <v>53</v>
      </c>
      <c r="H42" s="9">
        <v>27</v>
      </c>
      <c r="I42" s="9">
        <v>58.25</v>
      </c>
      <c r="J42" s="9">
        <v>85.25</v>
      </c>
      <c r="K42" s="9">
        <f t="shared" si="0"/>
        <v>59.675</v>
      </c>
      <c r="L42" s="54" t="s">
        <v>242</v>
      </c>
      <c r="M42" s="9">
        <v>0</v>
      </c>
      <c r="N42" s="9">
        <f t="shared" si="2"/>
        <v>59.675</v>
      </c>
      <c r="O42" s="9">
        <v>39</v>
      </c>
    </row>
    <row r="43" spans="1:15">
      <c r="A43" s="54" t="s">
        <v>118</v>
      </c>
      <c r="B43" s="52">
        <v>19140131</v>
      </c>
      <c r="C43" s="56" t="s">
        <v>243</v>
      </c>
      <c r="D43" s="56" t="s">
        <v>30</v>
      </c>
      <c r="E43" s="3" t="s">
        <v>244</v>
      </c>
      <c r="F43" s="3" t="s">
        <v>129</v>
      </c>
      <c r="G43" s="3" t="s">
        <v>47</v>
      </c>
      <c r="H43" s="9">
        <v>24.5</v>
      </c>
      <c r="I43" s="9">
        <v>55.25</v>
      </c>
      <c r="J43" s="9">
        <v>79.75</v>
      </c>
      <c r="K43" s="9">
        <f t="shared" si="0"/>
        <v>55.825</v>
      </c>
      <c r="L43" s="56" t="s">
        <v>242</v>
      </c>
      <c r="M43" s="9">
        <v>0</v>
      </c>
      <c r="N43" s="9">
        <f t="shared" si="2"/>
        <v>55.825</v>
      </c>
      <c r="O43" s="9">
        <v>40</v>
      </c>
    </row>
    <row r="44" spans="1:15">
      <c r="A44" s="3" t="s">
        <v>118</v>
      </c>
      <c r="B44" s="52">
        <v>19140131</v>
      </c>
      <c r="C44" s="53" t="s">
        <v>245</v>
      </c>
      <c r="D44" s="53" t="s">
        <v>21</v>
      </c>
      <c r="E44" s="3" t="s">
        <v>246</v>
      </c>
      <c r="F44" s="3" t="s">
        <v>189</v>
      </c>
      <c r="G44" s="3" t="s">
        <v>189</v>
      </c>
      <c r="H44" s="9">
        <v>24.5</v>
      </c>
      <c r="I44" s="9">
        <v>54.25</v>
      </c>
      <c r="J44" s="9">
        <v>78.75</v>
      </c>
      <c r="K44" s="9">
        <f t="shared" si="0"/>
        <v>55.125</v>
      </c>
      <c r="L44" s="56" t="s">
        <v>242</v>
      </c>
      <c r="M44" s="9">
        <v>0</v>
      </c>
      <c r="N44" s="9">
        <f t="shared" si="2"/>
        <v>55.125</v>
      </c>
      <c r="O44" s="9">
        <v>41</v>
      </c>
    </row>
    <row r="45" spans="1:15">
      <c r="A45" s="54" t="s">
        <v>118</v>
      </c>
      <c r="B45" s="52">
        <v>19140131</v>
      </c>
      <c r="C45" s="54" t="s">
        <v>247</v>
      </c>
      <c r="D45" s="54" t="s">
        <v>30</v>
      </c>
      <c r="E45" s="3" t="s">
        <v>248</v>
      </c>
      <c r="F45" s="3" t="s">
        <v>193</v>
      </c>
      <c r="G45" s="3" t="s">
        <v>249</v>
      </c>
      <c r="H45" s="9">
        <v>26.5</v>
      </c>
      <c r="I45" s="9">
        <v>50.5</v>
      </c>
      <c r="J45" s="9">
        <v>77</v>
      </c>
      <c r="K45" s="9">
        <f t="shared" si="0"/>
        <v>53.9</v>
      </c>
      <c r="L45" s="56" t="s">
        <v>242</v>
      </c>
      <c r="M45" s="9">
        <v>0</v>
      </c>
      <c r="N45" s="9">
        <f t="shared" si="2"/>
        <v>53.9</v>
      </c>
      <c r="O45" s="9">
        <v>42</v>
      </c>
    </row>
    <row r="46" spans="1:15">
      <c r="A46" s="3" t="s">
        <v>118</v>
      </c>
      <c r="B46" s="51">
        <v>19140131</v>
      </c>
      <c r="C46" s="4" t="s">
        <v>250</v>
      </c>
      <c r="D46" s="4" t="s">
        <v>21</v>
      </c>
      <c r="E46" s="3" t="s">
        <v>251</v>
      </c>
      <c r="F46" s="3" t="s">
        <v>142</v>
      </c>
      <c r="G46" s="3" t="s">
        <v>159</v>
      </c>
      <c r="H46" s="9">
        <v>25</v>
      </c>
      <c r="I46" s="9">
        <v>52</v>
      </c>
      <c r="J46" s="9">
        <v>77</v>
      </c>
      <c r="K46" s="9">
        <f t="shared" si="0"/>
        <v>53.9</v>
      </c>
      <c r="L46" s="56" t="s">
        <v>242</v>
      </c>
      <c r="M46" s="9">
        <v>0</v>
      </c>
      <c r="N46" s="9">
        <f t="shared" si="2"/>
        <v>53.9</v>
      </c>
      <c r="O46" s="9">
        <v>43</v>
      </c>
    </row>
    <row r="47" spans="1:15">
      <c r="A47" s="54" t="s">
        <v>118</v>
      </c>
      <c r="B47" s="52">
        <v>19140131</v>
      </c>
      <c r="C47" s="54" t="s">
        <v>252</v>
      </c>
      <c r="D47" s="54" t="s">
        <v>30</v>
      </c>
      <c r="E47" s="3" t="s">
        <v>253</v>
      </c>
      <c r="F47" s="3" t="s">
        <v>121</v>
      </c>
      <c r="G47" s="3" t="s">
        <v>66</v>
      </c>
      <c r="H47" s="9">
        <v>22</v>
      </c>
      <c r="I47" s="9">
        <v>54.5</v>
      </c>
      <c r="J47" s="9">
        <v>76.5</v>
      </c>
      <c r="K47" s="9">
        <f t="shared" si="0"/>
        <v>53.55</v>
      </c>
      <c r="L47" s="56" t="s">
        <v>242</v>
      </c>
      <c r="M47" s="9">
        <v>0</v>
      </c>
      <c r="N47" s="9">
        <f t="shared" si="2"/>
        <v>53.55</v>
      </c>
      <c r="O47" s="9">
        <v>44</v>
      </c>
    </row>
    <row r="48" spans="1:15">
      <c r="A48" s="3" t="s">
        <v>118</v>
      </c>
      <c r="B48" s="52">
        <v>19140131</v>
      </c>
      <c r="C48" s="53" t="s">
        <v>254</v>
      </c>
      <c r="D48" s="53" t="s">
        <v>30</v>
      </c>
      <c r="E48" s="3" t="s">
        <v>255</v>
      </c>
      <c r="F48" s="3" t="s">
        <v>149</v>
      </c>
      <c r="G48" s="3" t="s">
        <v>66</v>
      </c>
      <c r="H48" s="9">
        <v>23.5</v>
      </c>
      <c r="I48" s="9">
        <v>52.5</v>
      </c>
      <c r="J48" s="9">
        <v>76</v>
      </c>
      <c r="K48" s="9">
        <f t="shared" si="0"/>
        <v>53.2</v>
      </c>
      <c r="L48" s="56" t="s">
        <v>242</v>
      </c>
      <c r="M48" s="9">
        <v>0</v>
      </c>
      <c r="N48" s="9">
        <f t="shared" si="2"/>
        <v>53.2</v>
      </c>
      <c r="O48" s="9">
        <v>45</v>
      </c>
    </row>
    <row r="49" spans="1:15">
      <c r="A49" s="3" t="s">
        <v>118</v>
      </c>
      <c r="B49" s="55">
        <v>19140131</v>
      </c>
      <c r="C49" s="3" t="s">
        <v>256</v>
      </c>
      <c r="D49" s="3" t="s">
        <v>30</v>
      </c>
      <c r="E49" s="3" t="s">
        <v>257</v>
      </c>
      <c r="F49" s="3" t="s">
        <v>129</v>
      </c>
      <c r="G49" s="3" t="s">
        <v>193</v>
      </c>
      <c r="H49" s="9">
        <v>24.5</v>
      </c>
      <c r="I49" s="9">
        <v>51.16</v>
      </c>
      <c r="J49" s="9">
        <v>75.66</v>
      </c>
      <c r="K49" s="9">
        <f t="shared" si="0"/>
        <v>52.962</v>
      </c>
      <c r="L49" s="56" t="s">
        <v>242</v>
      </c>
      <c r="M49" s="9">
        <v>0</v>
      </c>
      <c r="N49" s="9">
        <f t="shared" si="2"/>
        <v>52.962</v>
      </c>
      <c r="O49" s="9">
        <v>46</v>
      </c>
    </row>
    <row r="51" s="1" customFormat="1" spans="1:15">
      <c r="A51" s="4" t="s">
        <v>258</v>
      </c>
      <c r="B51" s="4">
        <v>19140133</v>
      </c>
      <c r="C51" s="4" t="s">
        <v>259</v>
      </c>
      <c r="D51" s="4" t="s">
        <v>30</v>
      </c>
      <c r="E51" s="3" t="s">
        <v>260</v>
      </c>
      <c r="F51" s="3" t="s">
        <v>60</v>
      </c>
      <c r="G51" s="3" t="s">
        <v>77</v>
      </c>
      <c r="H51" s="30">
        <v>21</v>
      </c>
      <c r="I51" s="30">
        <v>61.5</v>
      </c>
      <c r="J51" s="30">
        <v>82.5</v>
      </c>
      <c r="K51" s="5">
        <f t="shared" ref="K51:K56" si="3">J51*0.7</f>
        <v>57.75</v>
      </c>
      <c r="L51" s="5">
        <v>93</v>
      </c>
      <c r="M51" s="11">
        <f t="shared" ref="M51:M56" si="4">L51*0.3</f>
        <v>27.9</v>
      </c>
      <c r="N51" s="11">
        <f t="shared" ref="N51:N56" si="5">K51+M51</f>
        <v>85.65</v>
      </c>
      <c r="O51" s="14">
        <v>1</v>
      </c>
    </row>
    <row r="52" s="1" customFormat="1" spans="1:15">
      <c r="A52" s="57" t="s">
        <v>258</v>
      </c>
      <c r="B52" s="57">
        <v>19140133</v>
      </c>
      <c r="C52" s="57" t="s">
        <v>261</v>
      </c>
      <c r="D52" s="57" t="s">
        <v>30</v>
      </c>
      <c r="E52" s="3" t="s">
        <v>262</v>
      </c>
      <c r="F52" s="3" t="s">
        <v>60</v>
      </c>
      <c r="G52" s="3" t="s">
        <v>63</v>
      </c>
      <c r="H52" s="30">
        <v>20</v>
      </c>
      <c r="I52" s="30">
        <v>60</v>
      </c>
      <c r="J52" s="30">
        <v>80</v>
      </c>
      <c r="K52" s="5">
        <f t="shared" si="3"/>
        <v>56</v>
      </c>
      <c r="L52" s="5">
        <v>89.24</v>
      </c>
      <c r="M52" s="11">
        <f t="shared" si="4"/>
        <v>26.772</v>
      </c>
      <c r="N52" s="11">
        <f t="shared" si="5"/>
        <v>82.772</v>
      </c>
      <c r="O52" s="14">
        <v>2</v>
      </c>
    </row>
    <row r="53" s="1" customFormat="1" spans="1:15">
      <c r="A53" s="4" t="s">
        <v>258</v>
      </c>
      <c r="B53" s="4">
        <v>19140133</v>
      </c>
      <c r="C53" s="4" t="s">
        <v>263</v>
      </c>
      <c r="D53" s="4" t="s">
        <v>30</v>
      </c>
      <c r="E53" s="3" t="s">
        <v>264</v>
      </c>
      <c r="F53" s="3" t="s">
        <v>43</v>
      </c>
      <c r="G53" s="3" t="s">
        <v>189</v>
      </c>
      <c r="H53" s="30">
        <v>18.5</v>
      </c>
      <c r="I53" s="30">
        <v>62</v>
      </c>
      <c r="J53" s="30">
        <v>80.5</v>
      </c>
      <c r="K53" s="5">
        <f t="shared" si="3"/>
        <v>56.35</v>
      </c>
      <c r="L53" s="5">
        <v>80.94</v>
      </c>
      <c r="M53" s="11">
        <f t="shared" si="4"/>
        <v>24.282</v>
      </c>
      <c r="N53" s="11">
        <f t="shared" si="5"/>
        <v>80.632</v>
      </c>
      <c r="O53" s="14">
        <v>3</v>
      </c>
    </row>
    <row r="54" s="1" customFormat="1" spans="1:15">
      <c r="A54" s="4" t="s">
        <v>258</v>
      </c>
      <c r="B54" s="4">
        <v>19140133</v>
      </c>
      <c r="C54" s="4" t="s">
        <v>265</v>
      </c>
      <c r="D54" s="4" t="s">
        <v>21</v>
      </c>
      <c r="E54" s="3" t="s">
        <v>266</v>
      </c>
      <c r="F54" s="3" t="s">
        <v>43</v>
      </c>
      <c r="G54" s="3" t="s">
        <v>149</v>
      </c>
      <c r="H54" s="30">
        <v>23</v>
      </c>
      <c r="I54" s="30">
        <v>53</v>
      </c>
      <c r="J54" s="30">
        <v>76</v>
      </c>
      <c r="K54" s="5">
        <f t="shared" si="3"/>
        <v>53.2</v>
      </c>
      <c r="L54" s="5">
        <v>89.88</v>
      </c>
      <c r="M54" s="11">
        <f t="shared" si="4"/>
        <v>26.964</v>
      </c>
      <c r="N54" s="11">
        <f t="shared" si="5"/>
        <v>80.164</v>
      </c>
      <c r="O54" s="14">
        <v>4</v>
      </c>
    </row>
    <row r="55" s="1" customFormat="1" spans="1:15">
      <c r="A55" s="4" t="s">
        <v>258</v>
      </c>
      <c r="B55" s="4">
        <v>19140133</v>
      </c>
      <c r="C55" s="4" t="s">
        <v>267</v>
      </c>
      <c r="D55" s="4" t="s">
        <v>30</v>
      </c>
      <c r="E55" s="3" t="s">
        <v>268</v>
      </c>
      <c r="F55" s="3" t="s">
        <v>60</v>
      </c>
      <c r="G55" s="3" t="s">
        <v>81</v>
      </c>
      <c r="H55" s="30">
        <v>23.5</v>
      </c>
      <c r="I55" s="30">
        <v>46.5</v>
      </c>
      <c r="J55" s="30">
        <v>70</v>
      </c>
      <c r="K55" s="5">
        <f t="shared" si="3"/>
        <v>49</v>
      </c>
      <c r="L55" s="5">
        <v>90.3</v>
      </c>
      <c r="M55" s="11">
        <f t="shared" si="4"/>
        <v>27.09</v>
      </c>
      <c r="N55" s="11">
        <f t="shared" si="5"/>
        <v>76.09</v>
      </c>
      <c r="O55" s="14">
        <v>5</v>
      </c>
    </row>
    <row r="56" s="1" customFormat="1" spans="1:15">
      <c r="A56" s="57" t="s">
        <v>258</v>
      </c>
      <c r="B56" s="57">
        <v>19140133</v>
      </c>
      <c r="C56" s="57" t="s">
        <v>269</v>
      </c>
      <c r="D56" s="57" t="s">
        <v>30</v>
      </c>
      <c r="E56" s="3" t="s">
        <v>270</v>
      </c>
      <c r="F56" s="3" t="s">
        <v>60</v>
      </c>
      <c r="G56" s="3" t="s">
        <v>96</v>
      </c>
      <c r="H56" s="30">
        <v>26</v>
      </c>
      <c r="I56" s="30">
        <v>42.5</v>
      </c>
      <c r="J56" s="30">
        <v>68.5</v>
      </c>
      <c r="K56" s="5">
        <f t="shared" si="3"/>
        <v>47.95</v>
      </c>
      <c r="L56" s="5">
        <v>81.5</v>
      </c>
      <c r="M56" s="11">
        <f t="shared" si="4"/>
        <v>24.45</v>
      </c>
      <c r="N56" s="11">
        <f t="shared" si="5"/>
        <v>72.4</v>
      </c>
      <c r="O56" s="14">
        <v>6</v>
      </c>
    </row>
    <row r="59" spans="1:15">
      <c r="A59" s="4" t="s">
        <v>271</v>
      </c>
      <c r="B59" s="4">
        <v>19140132</v>
      </c>
      <c r="C59" s="4" t="s">
        <v>272</v>
      </c>
      <c r="D59" s="4" t="s">
        <v>30</v>
      </c>
      <c r="E59" s="3" t="s">
        <v>273</v>
      </c>
      <c r="F59" s="3" t="s">
        <v>57</v>
      </c>
      <c r="G59" s="3" t="s">
        <v>129</v>
      </c>
      <c r="H59" s="5">
        <v>23.5</v>
      </c>
      <c r="I59" s="5">
        <v>66</v>
      </c>
      <c r="J59" s="5">
        <v>89.5</v>
      </c>
      <c r="K59" s="31">
        <f t="shared" ref="K57:K97" si="6">J59*0.7</f>
        <v>62.65</v>
      </c>
      <c r="L59" s="4" t="s">
        <v>274</v>
      </c>
      <c r="M59" s="31">
        <f t="shared" ref="M57:M97" si="7">L59*0.3</f>
        <v>25.44</v>
      </c>
      <c r="N59" s="31">
        <f t="shared" ref="N57:N97" si="8">K59+M59</f>
        <v>88.09</v>
      </c>
      <c r="O59" s="13">
        <v>1</v>
      </c>
    </row>
    <row r="60" spans="1:15">
      <c r="A60" s="4" t="s">
        <v>271</v>
      </c>
      <c r="B60" s="4">
        <v>19140132</v>
      </c>
      <c r="C60" s="4" t="s">
        <v>275</v>
      </c>
      <c r="D60" s="4" t="s">
        <v>30</v>
      </c>
      <c r="E60" s="3" t="s">
        <v>276</v>
      </c>
      <c r="F60" s="3" t="s">
        <v>54</v>
      </c>
      <c r="G60" s="3" t="s">
        <v>47</v>
      </c>
      <c r="H60" s="5">
        <v>22</v>
      </c>
      <c r="I60" s="5">
        <v>69</v>
      </c>
      <c r="J60" s="5">
        <v>91</v>
      </c>
      <c r="K60" s="31">
        <f t="shared" si="6"/>
        <v>63.7</v>
      </c>
      <c r="L60" s="4" t="s">
        <v>277</v>
      </c>
      <c r="M60" s="31">
        <f t="shared" si="7"/>
        <v>24.36</v>
      </c>
      <c r="N60" s="31">
        <f t="shared" si="8"/>
        <v>88.06</v>
      </c>
      <c r="O60" s="13">
        <v>2</v>
      </c>
    </row>
    <row r="61" spans="1:15">
      <c r="A61" s="57" t="s">
        <v>271</v>
      </c>
      <c r="B61" s="57">
        <v>19140132</v>
      </c>
      <c r="C61" s="57" t="s">
        <v>278</v>
      </c>
      <c r="D61" s="57" t="s">
        <v>21</v>
      </c>
      <c r="E61" s="3" t="s">
        <v>279</v>
      </c>
      <c r="F61" s="3" t="s">
        <v>60</v>
      </c>
      <c r="G61" s="3" t="s">
        <v>189</v>
      </c>
      <c r="H61" s="5">
        <v>21.5</v>
      </c>
      <c r="I61" s="5">
        <v>69</v>
      </c>
      <c r="J61" s="5">
        <v>90.5</v>
      </c>
      <c r="K61" s="31">
        <f t="shared" si="6"/>
        <v>63.35</v>
      </c>
      <c r="L61" s="57" t="s">
        <v>280</v>
      </c>
      <c r="M61" s="31">
        <f t="shared" si="7"/>
        <v>24.12</v>
      </c>
      <c r="N61" s="31">
        <f t="shared" si="8"/>
        <v>87.47</v>
      </c>
      <c r="O61" s="13">
        <v>3</v>
      </c>
    </row>
    <row r="62" spans="1:15">
      <c r="A62" s="4" t="s">
        <v>271</v>
      </c>
      <c r="B62" s="4">
        <v>19140132</v>
      </c>
      <c r="C62" s="4" t="s">
        <v>281</v>
      </c>
      <c r="D62" s="4" t="s">
        <v>30</v>
      </c>
      <c r="E62" s="3" t="s">
        <v>282</v>
      </c>
      <c r="F62" s="3" t="s">
        <v>50</v>
      </c>
      <c r="G62" s="3" t="s">
        <v>121</v>
      </c>
      <c r="H62" s="5">
        <v>25</v>
      </c>
      <c r="I62" s="5">
        <v>65</v>
      </c>
      <c r="J62" s="5">
        <v>90</v>
      </c>
      <c r="K62" s="31">
        <f t="shared" si="6"/>
        <v>63</v>
      </c>
      <c r="L62" s="4" t="s">
        <v>78</v>
      </c>
      <c r="M62" s="31">
        <f t="shared" si="7"/>
        <v>23.88</v>
      </c>
      <c r="N62" s="31">
        <f t="shared" si="8"/>
        <v>86.88</v>
      </c>
      <c r="O62" s="13">
        <v>4</v>
      </c>
    </row>
    <row r="63" spans="1:15">
      <c r="A63" s="57" t="s">
        <v>271</v>
      </c>
      <c r="B63" s="57">
        <v>19140132</v>
      </c>
      <c r="C63" s="57" t="s">
        <v>283</v>
      </c>
      <c r="D63" s="57" t="s">
        <v>30</v>
      </c>
      <c r="E63" s="3" t="s">
        <v>284</v>
      </c>
      <c r="F63" s="3" t="s">
        <v>57</v>
      </c>
      <c r="G63" s="3" t="s">
        <v>54</v>
      </c>
      <c r="H63" s="5">
        <v>24</v>
      </c>
      <c r="I63" s="5">
        <v>65.5</v>
      </c>
      <c r="J63" s="5">
        <v>89.5</v>
      </c>
      <c r="K63" s="31">
        <f t="shared" si="6"/>
        <v>62.65</v>
      </c>
      <c r="L63" s="57" t="s">
        <v>285</v>
      </c>
      <c r="M63" s="31">
        <f t="shared" si="7"/>
        <v>23.4</v>
      </c>
      <c r="N63" s="31">
        <f t="shared" si="8"/>
        <v>86.05</v>
      </c>
      <c r="O63" s="13">
        <v>5</v>
      </c>
    </row>
    <row r="64" spans="1:15">
      <c r="A64" s="4" t="s">
        <v>271</v>
      </c>
      <c r="B64" s="4">
        <v>19140132</v>
      </c>
      <c r="C64" s="4" t="s">
        <v>286</v>
      </c>
      <c r="D64" s="4" t="s">
        <v>21</v>
      </c>
      <c r="E64" s="3" t="s">
        <v>287</v>
      </c>
      <c r="F64" s="3" t="s">
        <v>60</v>
      </c>
      <c r="G64" s="3" t="s">
        <v>54</v>
      </c>
      <c r="H64" s="5">
        <v>23</v>
      </c>
      <c r="I64" s="5">
        <v>67</v>
      </c>
      <c r="J64" s="5">
        <v>90</v>
      </c>
      <c r="K64" s="31">
        <f t="shared" si="6"/>
        <v>63</v>
      </c>
      <c r="L64" s="4" t="s">
        <v>288</v>
      </c>
      <c r="M64" s="31">
        <f t="shared" si="7"/>
        <v>22.92</v>
      </c>
      <c r="N64" s="31">
        <f t="shared" si="8"/>
        <v>85.92</v>
      </c>
      <c r="O64" s="13">
        <v>6</v>
      </c>
    </row>
    <row r="65" spans="1:15">
      <c r="A65" s="4" t="s">
        <v>271</v>
      </c>
      <c r="B65" s="4">
        <v>19140132</v>
      </c>
      <c r="C65" s="4" t="s">
        <v>289</v>
      </c>
      <c r="D65" s="4" t="s">
        <v>21</v>
      </c>
      <c r="E65" s="3" t="s">
        <v>290</v>
      </c>
      <c r="F65" s="3" t="s">
        <v>57</v>
      </c>
      <c r="G65" s="3" t="s">
        <v>33</v>
      </c>
      <c r="H65" s="5">
        <v>25</v>
      </c>
      <c r="I65" s="5">
        <v>62</v>
      </c>
      <c r="J65" s="5">
        <v>87</v>
      </c>
      <c r="K65" s="31">
        <f t="shared" si="6"/>
        <v>60.9</v>
      </c>
      <c r="L65" s="4" t="s">
        <v>291</v>
      </c>
      <c r="M65" s="31">
        <f t="shared" si="7"/>
        <v>24.78</v>
      </c>
      <c r="N65" s="31">
        <f t="shared" si="8"/>
        <v>85.68</v>
      </c>
      <c r="O65" s="13">
        <v>7</v>
      </c>
    </row>
    <row r="66" spans="1:15">
      <c r="A66" s="4" t="s">
        <v>271</v>
      </c>
      <c r="B66" s="4">
        <v>19140132</v>
      </c>
      <c r="C66" s="4" t="s">
        <v>292</v>
      </c>
      <c r="D66" s="4" t="s">
        <v>21</v>
      </c>
      <c r="E66" s="3" t="s">
        <v>293</v>
      </c>
      <c r="F66" s="3" t="s">
        <v>54</v>
      </c>
      <c r="G66" s="3" t="s">
        <v>125</v>
      </c>
      <c r="H66" s="5">
        <v>23</v>
      </c>
      <c r="I66" s="5">
        <v>61.5</v>
      </c>
      <c r="J66" s="5">
        <v>84.5</v>
      </c>
      <c r="K66" s="31">
        <f t="shared" si="6"/>
        <v>59.15</v>
      </c>
      <c r="L66" s="4" t="s">
        <v>294</v>
      </c>
      <c r="M66" s="31">
        <f t="shared" si="7"/>
        <v>26.46</v>
      </c>
      <c r="N66" s="31">
        <f t="shared" si="8"/>
        <v>85.61</v>
      </c>
      <c r="O66" s="13">
        <v>8</v>
      </c>
    </row>
    <row r="67" spans="1:15">
      <c r="A67" s="57" t="s">
        <v>271</v>
      </c>
      <c r="B67" s="57">
        <v>19140132</v>
      </c>
      <c r="C67" s="57" t="s">
        <v>295</v>
      </c>
      <c r="D67" s="57" t="s">
        <v>30</v>
      </c>
      <c r="E67" s="3" t="s">
        <v>296</v>
      </c>
      <c r="F67" s="3" t="s">
        <v>93</v>
      </c>
      <c r="G67" s="3" t="s">
        <v>121</v>
      </c>
      <c r="H67" s="5">
        <v>27</v>
      </c>
      <c r="I67" s="5">
        <v>59</v>
      </c>
      <c r="J67" s="5">
        <v>86</v>
      </c>
      <c r="K67" s="31">
        <f t="shared" si="6"/>
        <v>60.2</v>
      </c>
      <c r="L67" s="57" t="s">
        <v>297</v>
      </c>
      <c r="M67" s="31">
        <f t="shared" si="7"/>
        <v>24.96</v>
      </c>
      <c r="N67" s="31">
        <f t="shared" si="8"/>
        <v>85.16</v>
      </c>
      <c r="O67" s="13">
        <v>9</v>
      </c>
    </row>
    <row r="68" spans="1:15">
      <c r="A68" s="4" t="s">
        <v>271</v>
      </c>
      <c r="B68" s="4">
        <v>19140132</v>
      </c>
      <c r="C68" s="4" t="s">
        <v>298</v>
      </c>
      <c r="D68" s="4" t="s">
        <v>21</v>
      </c>
      <c r="E68" s="3" t="s">
        <v>299</v>
      </c>
      <c r="F68" s="3" t="s">
        <v>50</v>
      </c>
      <c r="G68" s="3" t="s">
        <v>77</v>
      </c>
      <c r="H68" s="5">
        <v>20</v>
      </c>
      <c r="I68" s="5">
        <v>68</v>
      </c>
      <c r="J68" s="5">
        <v>88</v>
      </c>
      <c r="K68" s="31">
        <f t="shared" si="6"/>
        <v>61.6</v>
      </c>
      <c r="L68" s="4" t="s">
        <v>300</v>
      </c>
      <c r="M68" s="31">
        <f t="shared" si="7"/>
        <v>23.52</v>
      </c>
      <c r="N68" s="31">
        <f t="shared" si="8"/>
        <v>85.12</v>
      </c>
      <c r="O68" s="13">
        <v>10</v>
      </c>
    </row>
    <row r="69" spans="1:15">
      <c r="A69" s="4" t="s">
        <v>271</v>
      </c>
      <c r="B69" s="4">
        <v>19140132</v>
      </c>
      <c r="C69" s="4" t="s">
        <v>301</v>
      </c>
      <c r="D69" s="4" t="s">
        <v>30</v>
      </c>
      <c r="E69" s="3" t="s">
        <v>302</v>
      </c>
      <c r="F69" s="3" t="s">
        <v>54</v>
      </c>
      <c r="G69" s="3" t="s">
        <v>53</v>
      </c>
      <c r="H69" s="5">
        <v>23</v>
      </c>
      <c r="I69" s="5">
        <v>64</v>
      </c>
      <c r="J69" s="5">
        <v>87</v>
      </c>
      <c r="K69" s="31">
        <f t="shared" si="6"/>
        <v>60.9</v>
      </c>
      <c r="L69" s="4" t="s">
        <v>280</v>
      </c>
      <c r="M69" s="31">
        <f t="shared" si="7"/>
        <v>24.12</v>
      </c>
      <c r="N69" s="31">
        <f t="shared" si="8"/>
        <v>85.02</v>
      </c>
      <c r="O69" s="13">
        <v>11</v>
      </c>
    </row>
    <row r="70" spans="1:15">
      <c r="A70" s="4" t="s">
        <v>271</v>
      </c>
      <c r="B70" s="4">
        <v>19140132</v>
      </c>
      <c r="C70" s="4" t="s">
        <v>303</v>
      </c>
      <c r="D70" s="4" t="s">
        <v>30</v>
      </c>
      <c r="E70" s="3" t="s">
        <v>304</v>
      </c>
      <c r="F70" s="3" t="s">
        <v>57</v>
      </c>
      <c r="G70" s="3" t="s">
        <v>77</v>
      </c>
      <c r="H70" s="5">
        <v>24.5</v>
      </c>
      <c r="I70" s="5">
        <v>63</v>
      </c>
      <c r="J70" s="5">
        <v>87.5</v>
      </c>
      <c r="K70" s="31">
        <f t="shared" si="6"/>
        <v>61.25</v>
      </c>
      <c r="L70" s="4" t="s">
        <v>305</v>
      </c>
      <c r="M70" s="31">
        <f t="shared" si="7"/>
        <v>22.98</v>
      </c>
      <c r="N70" s="31">
        <f t="shared" si="8"/>
        <v>84.23</v>
      </c>
      <c r="O70" s="13">
        <v>12</v>
      </c>
    </row>
    <row r="71" spans="1:15">
      <c r="A71" s="4" t="s">
        <v>271</v>
      </c>
      <c r="B71" s="4">
        <v>19140132</v>
      </c>
      <c r="C71" s="4" t="s">
        <v>306</v>
      </c>
      <c r="D71" s="4" t="s">
        <v>21</v>
      </c>
      <c r="E71" s="3" t="s">
        <v>307</v>
      </c>
      <c r="F71" s="3" t="s">
        <v>93</v>
      </c>
      <c r="G71" s="3" t="s">
        <v>47</v>
      </c>
      <c r="H71" s="5">
        <v>29</v>
      </c>
      <c r="I71" s="5">
        <v>62</v>
      </c>
      <c r="J71" s="5">
        <v>91</v>
      </c>
      <c r="K71" s="31">
        <f t="shared" si="6"/>
        <v>63.7</v>
      </c>
      <c r="L71" s="4" t="s">
        <v>308</v>
      </c>
      <c r="M71" s="31">
        <f t="shared" si="7"/>
        <v>20.52</v>
      </c>
      <c r="N71" s="31">
        <f t="shared" si="8"/>
        <v>84.22</v>
      </c>
      <c r="O71" s="13">
        <v>13</v>
      </c>
    </row>
    <row r="72" spans="1:15">
      <c r="A72" s="4" t="s">
        <v>271</v>
      </c>
      <c r="B72" s="4">
        <v>19140132</v>
      </c>
      <c r="C72" s="4" t="s">
        <v>309</v>
      </c>
      <c r="D72" s="4" t="s">
        <v>30</v>
      </c>
      <c r="E72" s="3" t="s">
        <v>310</v>
      </c>
      <c r="F72" s="3" t="s">
        <v>93</v>
      </c>
      <c r="G72" s="3" t="s">
        <v>32</v>
      </c>
      <c r="H72" s="5">
        <v>20</v>
      </c>
      <c r="I72" s="5">
        <v>64.5</v>
      </c>
      <c r="J72" s="5">
        <v>84.5</v>
      </c>
      <c r="K72" s="31">
        <f t="shared" si="6"/>
        <v>59.15</v>
      </c>
      <c r="L72" s="4" t="s">
        <v>311</v>
      </c>
      <c r="M72" s="31">
        <f t="shared" si="7"/>
        <v>24.84</v>
      </c>
      <c r="N72" s="31">
        <f t="shared" si="8"/>
        <v>83.99</v>
      </c>
      <c r="O72" s="13">
        <v>14</v>
      </c>
    </row>
    <row r="73" spans="1:15">
      <c r="A73" s="4" t="s">
        <v>271</v>
      </c>
      <c r="B73" s="4">
        <v>19140132</v>
      </c>
      <c r="C73" s="4" t="s">
        <v>312</v>
      </c>
      <c r="D73" s="4" t="s">
        <v>30</v>
      </c>
      <c r="E73" s="3" t="s">
        <v>313</v>
      </c>
      <c r="F73" s="3" t="s">
        <v>93</v>
      </c>
      <c r="G73" s="3" t="s">
        <v>53</v>
      </c>
      <c r="H73" s="5">
        <v>23</v>
      </c>
      <c r="I73" s="5">
        <v>62.5</v>
      </c>
      <c r="J73" s="5">
        <v>85.5</v>
      </c>
      <c r="K73" s="31">
        <f t="shared" si="6"/>
        <v>59.85</v>
      </c>
      <c r="L73" s="4" t="s">
        <v>300</v>
      </c>
      <c r="M73" s="31">
        <f t="shared" si="7"/>
        <v>23.52</v>
      </c>
      <c r="N73" s="31">
        <f t="shared" si="8"/>
        <v>83.37</v>
      </c>
      <c r="O73" s="13">
        <v>15</v>
      </c>
    </row>
    <row r="74" spans="1:15">
      <c r="A74" s="4" t="s">
        <v>271</v>
      </c>
      <c r="B74" s="4">
        <v>19140132</v>
      </c>
      <c r="C74" s="4" t="s">
        <v>314</v>
      </c>
      <c r="D74" s="4" t="s">
        <v>30</v>
      </c>
      <c r="E74" s="3" t="s">
        <v>315</v>
      </c>
      <c r="F74" s="3" t="s">
        <v>54</v>
      </c>
      <c r="G74" s="3" t="s">
        <v>129</v>
      </c>
      <c r="H74" s="5">
        <v>22.5</v>
      </c>
      <c r="I74" s="5">
        <v>60</v>
      </c>
      <c r="J74" s="5">
        <v>82.5</v>
      </c>
      <c r="K74" s="31">
        <f t="shared" si="6"/>
        <v>57.75</v>
      </c>
      <c r="L74" s="4" t="s">
        <v>316</v>
      </c>
      <c r="M74" s="31">
        <f t="shared" si="7"/>
        <v>25.32</v>
      </c>
      <c r="N74" s="31">
        <f t="shared" si="8"/>
        <v>83.07</v>
      </c>
      <c r="O74" s="13">
        <v>16</v>
      </c>
    </row>
    <row r="75" spans="1:15">
      <c r="A75" s="57" t="s">
        <v>271</v>
      </c>
      <c r="B75" s="57">
        <v>19140132</v>
      </c>
      <c r="C75" s="57" t="s">
        <v>317</v>
      </c>
      <c r="D75" s="57" t="s">
        <v>21</v>
      </c>
      <c r="E75" s="3" t="s">
        <v>318</v>
      </c>
      <c r="F75" s="3" t="s">
        <v>50</v>
      </c>
      <c r="G75" s="3" t="s">
        <v>63</v>
      </c>
      <c r="H75" s="5">
        <v>26</v>
      </c>
      <c r="I75" s="5">
        <v>57</v>
      </c>
      <c r="J75" s="5">
        <v>83</v>
      </c>
      <c r="K75" s="31">
        <f t="shared" si="6"/>
        <v>58.1</v>
      </c>
      <c r="L75" s="57" t="s">
        <v>319</v>
      </c>
      <c r="M75" s="31">
        <f t="shared" si="7"/>
        <v>24.48</v>
      </c>
      <c r="N75" s="31">
        <f t="shared" si="8"/>
        <v>82.58</v>
      </c>
      <c r="O75" s="13">
        <v>17</v>
      </c>
    </row>
    <row r="76" spans="1:15">
      <c r="A76" s="57" t="s">
        <v>271</v>
      </c>
      <c r="B76" s="57">
        <v>19140132</v>
      </c>
      <c r="C76" s="57" t="s">
        <v>320</v>
      </c>
      <c r="D76" s="57" t="s">
        <v>30</v>
      </c>
      <c r="E76" s="3" t="s">
        <v>321</v>
      </c>
      <c r="F76" s="3" t="s">
        <v>93</v>
      </c>
      <c r="G76" s="3" t="s">
        <v>142</v>
      </c>
      <c r="H76" s="5">
        <v>20</v>
      </c>
      <c r="I76" s="5">
        <v>62</v>
      </c>
      <c r="J76" s="5">
        <v>82</v>
      </c>
      <c r="K76" s="31">
        <f t="shared" si="6"/>
        <v>57.4</v>
      </c>
      <c r="L76" s="57" t="s">
        <v>322</v>
      </c>
      <c r="M76" s="31">
        <f t="shared" si="7"/>
        <v>24.66</v>
      </c>
      <c r="N76" s="31">
        <f t="shared" si="8"/>
        <v>82.06</v>
      </c>
      <c r="O76" s="13">
        <v>18</v>
      </c>
    </row>
    <row r="77" spans="1:15">
      <c r="A77" s="4" t="s">
        <v>271</v>
      </c>
      <c r="B77" s="4">
        <v>19140132</v>
      </c>
      <c r="C77" s="4" t="s">
        <v>323</v>
      </c>
      <c r="D77" s="4" t="s">
        <v>30</v>
      </c>
      <c r="E77" s="3" t="s">
        <v>324</v>
      </c>
      <c r="F77" s="3" t="s">
        <v>47</v>
      </c>
      <c r="G77" s="3" t="s">
        <v>23</v>
      </c>
      <c r="H77" s="5">
        <v>21</v>
      </c>
      <c r="I77" s="5">
        <v>65</v>
      </c>
      <c r="J77" s="5">
        <v>86</v>
      </c>
      <c r="K77" s="31">
        <f t="shared" si="6"/>
        <v>60.2</v>
      </c>
      <c r="L77" s="4" t="s">
        <v>325</v>
      </c>
      <c r="M77" s="31">
        <f t="shared" si="7"/>
        <v>21.78</v>
      </c>
      <c r="N77" s="31">
        <f t="shared" si="8"/>
        <v>81.98</v>
      </c>
      <c r="O77" s="13">
        <v>19</v>
      </c>
    </row>
    <row r="78" spans="1:15">
      <c r="A78" s="4" t="s">
        <v>271</v>
      </c>
      <c r="B78" s="4">
        <v>19140132</v>
      </c>
      <c r="C78" s="4" t="s">
        <v>326</v>
      </c>
      <c r="D78" s="4" t="s">
        <v>21</v>
      </c>
      <c r="E78" s="3" t="s">
        <v>327</v>
      </c>
      <c r="F78" s="3" t="s">
        <v>142</v>
      </c>
      <c r="G78" s="3" t="s">
        <v>77</v>
      </c>
      <c r="H78" s="5">
        <v>26</v>
      </c>
      <c r="I78" s="5">
        <v>54</v>
      </c>
      <c r="J78" s="5">
        <v>80</v>
      </c>
      <c r="K78" s="31">
        <f t="shared" si="6"/>
        <v>56</v>
      </c>
      <c r="L78" s="4" t="s">
        <v>328</v>
      </c>
      <c r="M78" s="31">
        <f t="shared" si="7"/>
        <v>25.92</v>
      </c>
      <c r="N78" s="31">
        <f t="shared" si="8"/>
        <v>81.92</v>
      </c>
      <c r="O78" s="13">
        <v>20</v>
      </c>
    </row>
    <row r="79" spans="1:15">
      <c r="A79" s="57" t="s">
        <v>271</v>
      </c>
      <c r="B79" s="57">
        <v>19140132</v>
      </c>
      <c r="C79" s="57" t="s">
        <v>329</v>
      </c>
      <c r="D79" s="57" t="s">
        <v>30</v>
      </c>
      <c r="E79" s="3" t="s">
        <v>330</v>
      </c>
      <c r="F79" s="3" t="s">
        <v>57</v>
      </c>
      <c r="G79" s="3" t="s">
        <v>96</v>
      </c>
      <c r="H79" s="5">
        <v>23</v>
      </c>
      <c r="I79" s="5">
        <v>60</v>
      </c>
      <c r="J79" s="5">
        <v>83</v>
      </c>
      <c r="K79" s="31">
        <f t="shared" si="6"/>
        <v>58.1</v>
      </c>
      <c r="L79" s="57" t="s">
        <v>331</v>
      </c>
      <c r="M79" s="31">
        <f t="shared" si="7"/>
        <v>23.7</v>
      </c>
      <c r="N79" s="31">
        <f t="shared" si="8"/>
        <v>81.8</v>
      </c>
      <c r="O79" s="13">
        <v>21</v>
      </c>
    </row>
    <row r="80" spans="1:15">
      <c r="A80" s="4" t="s">
        <v>271</v>
      </c>
      <c r="B80" s="4">
        <v>19140132</v>
      </c>
      <c r="C80" s="4" t="s">
        <v>332</v>
      </c>
      <c r="D80" s="4" t="s">
        <v>30</v>
      </c>
      <c r="E80" s="3" t="s">
        <v>333</v>
      </c>
      <c r="F80" s="3" t="s">
        <v>47</v>
      </c>
      <c r="G80" s="3" t="s">
        <v>193</v>
      </c>
      <c r="H80" s="5">
        <v>25</v>
      </c>
      <c r="I80" s="5">
        <v>56</v>
      </c>
      <c r="J80" s="5">
        <v>81</v>
      </c>
      <c r="K80" s="31">
        <f t="shared" si="6"/>
        <v>56.7</v>
      </c>
      <c r="L80" s="4" t="s">
        <v>297</v>
      </c>
      <c r="M80" s="31">
        <f t="shared" si="7"/>
        <v>24.96</v>
      </c>
      <c r="N80" s="31">
        <f t="shared" si="8"/>
        <v>81.66</v>
      </c>
      <c r="O80" s="13">
        <v>22</v>
      </c>
    </row>
    <row r="81" spans="1:15">
      <c r="A81" s="4" t="s">
        <v>271</v>
      </c>
      <c r="B81" s="4">
        <v>19140132</v>
      </c>
      <c r="C81" s="4" t="s">
        <v>334</v>
      </c>
      <c r="D81" s="4" t="s">
        <v>30</v>
      </c>
      <c r="E81" s="3" t="s">
        <v>335</v>
      </c>
      <c r="F81" s="3" t="s">
        <v>50</v>
      </c>
      <c r="G81" s="3" t="s">
        <v>39</v>
      </c>
      <c r="H81" s="5">
        <v>20.5</v>
      </c>
      <c r="I81" s="5">
        <v>64</v>
      </c>
      <c r="J81" s="5">
        <v>84.5</v>
      </c>
      <c r="K81" s="31">
        <f t="shared" si="6"/>
        <v>59.15</v>
      </c>
      <c r="L81" s="4" t="s">
        <v>336</v>
      </c>
      <c r="M81" s="31">
        <f t="shared" si="7"/>
        <v>22.44</v>
      </c>
      <c r="N81" s="31">
        <f t="shared" si="8"/>
        <v>81.59</v>
      </c>
      <c r="O81" s="13">
        <v>23</v>
      </c>
    </row>
    <row r="82" spans="1:15">
      <c r="A82" s="4" t="s">
        <v>271</v>
      </c>
      <c r="B82" s="4">
        <v>19140132</v>
      </c>
      <c r="C82" s="4" t="s">
        <v>337</v>
      </c>
      <c r="D82" s="4" t="s">
        <v>21</v>
      </c>
      <c r="E82" s="3" t="s">
        <v>338</v>
      </c>
      <c r="F82" s="3" t="s">
        <v>54</v>
      </c>
      <c r="G82" s="3" t="s">
        <v>96</v>
      </c>
      <c r="H82" s="5">
        <v>26.5</v>
      </c>
      <c r="I82" s="5">
        <v>56.5</v>
      </c>
      <c r="J82" s="5">
        <v>83</v>
      </c>
      <c r="K82" s="31">
        <f t="shared" si="6"/>
        <v>58.1</v>
      </c>
      <c r="L82" s="4" t="s">
        <v>339</v>
      </c>
      <c r="M82" s="31">
        <f t="shared" si="7"/>
        <v>23.28</v>
      </c>
      <c r="N82" s="31">
        <f t="shared" si="8"/>
        <v>81.38</v>
      </c>
      <c r="O82" s="13">
        <v>24</v>
      </c>
    </row>
    <row r="83" spans="1:15">
      <c r="A83" s="57" t="s">
        <v>271</v>
      </c>
      <c r="B83" s="57">
        <v>19140132</v>
      </c>
      <c r="C83" s="57" t="s">
        <v>340</v>
      </c>
      <c r="D83" s="57" t="s">
        <v>21</v>
      </c>
      <c r="E83" s="3" t="s">
        <v>341</v>
      </c>
      <c r="F83" s="3" t="s">
        <v>93</v>
      </c>
      <c r="G83" s="3" t="s">
        <v>125</v>
      </c>
      <c r="H83" s="5">
        <v>25.5</v>
      </c>
      <c r="I83" s="5">
        <v>53</v>
      </c>
      <c r="J83" s="5">
        <v>78.5</v>
      </c>
      <c r="K83" s="31">
        <f t="shared" si="6"/>
        <v>54.95</v>
      </c>
      <c r="L83" s="57" t="s">
        <v>342</v>
      </c>
      <c r="M83" s="31">
        <f t="shared" si="7"/>
        <v>25.26</v>
      </c>
      <c r="N83" s="31">
        <f t="shared" si="8"/>
        <v>80.21</v>
      </c>
      <c r="O83" s="13">
        <v>25</v>
      </c>
    </row>
    <row r="84" spans="1:15">
      <c r="A84" s="4" t="s">
        <v>271</v>
      </c>
      <c r="B84" s="4">
        <v>19140132</v>
      </c>
      <c r="C84" s="4" t="s">
        <v>343</v>
      </c>
      <c r="D84" s="4" t="s">
        <v>21</v>
      </c>
      <c r="E84" s="3" t="s">
        <v>344</v>
      </c>
      <c r="F84" s="3" t="s">
        <v>60</v>
      </c>
      <c r="G84" s="3" t="s">
        <v>92</v>
      </c>
      <c r="H84" s="5">
        <v>18</v>
      </c>
      <c r="I84" s="5">
        <v>61</v>
      </c>
      <c r="J84" s="5">
        <v>79</v>
      </c>
      <c r="K84" s="31">
        <f t="shared" si="6"/>
        <v>55.3</v>
      </c>
      <c r="L84" s="4" t="s">
        <v>322</v>
      </c>
      <c r="M84" s="31">
        <f t="shared" si="7"/>
        <v>24.66</v>
      </c>
      <c r="N84" s="31">
        <f t="shared" si="8"/>
        <v>79.96</v>
      </c>
      <c r="O84" s="13">
        <v>26</v>
      </c>
    </row>
    <row r="85" spans="1:15">
      <c r="A85" s="4" t="s">
        <v>271</v>
      </c>
      <c r="B85" s="4">
        <v>19140132</v>
      </c>
      <c r="C85" s="4" t="s">
        <v>345</v>
      </c>
      <c r="D85" s="4" t="s">
        <v>21</v>
      </c>
      <c r="E85" s="3" t="s">
        <v>346</v>
      </c>
      <c r="F85" s="3" t="s">
        <v>50</v>
      </c>
      <c r="G85" s="3" t="s">
        <v>149</v>
      </c>
      <c r="H85" s="5">
        <v>22</v>
      </c>
      <c r="I85" s="5">
        <v>58</v>
      </c>
      <c r="J85" s="5">
        <v>80</v>
      </c>
      <c r="K85" s="31">
        <f t="shared" si="6"/>
        <v>56</v>
      </c>
      <c r="L85" s="4" t="s">
        <v>78</v>
      </c>
      <c r="M85" s="31">
        <f t="shared" si="7"/>
        <v>23.88</v>
      </c>
      <c r="N85" s="31">
        <f t="shared" si="8"/>
        <v>79.88</v>
      </c>
      <c r="O85" s="13">
        <v>27</v>
      </c>
    </row>
    <row r="86" spans="1:15">
      <c r="A86" s="4" t="s">
        <v>271</v>
      </c>
      <c r="B86" s="4">
        <v>19140132</v>
      </c>
      <c r="C86" s="4" t="s">
        <v>347</v>
      </c>
      <c r="D86" s="4" t="s">
        <v>30</v>
      </c>
      <c r="E86" s="3" t="s">
        <v>348</v>
      </c>
      <c r="F86" s="3" t="s">
        <v>57</v>
      </c>
      <c r="G86" s="3" t="s">
        <v>57</v>
      </c>
      <c r="H86" s="5">
        <v>21</v>
      </c>
      <c r="I86" s="5">
        <v>60</v>
      </c>
      <c r="J86" s="5">
        <v>81</v>
      </c>
      <c r="K86" s="31">
        <f t="shared" si="6"/>
        <v>56.7</v>
      </c>
      <c r="L86" s="4" t="s">
        <v>349</v>
      </c>
      <c r="M86" s="31">
        <f t="shared" si="7"/>
        <v>23.04</v>
      </c>
      <c r="N86" s="31">
        <f t="shared" si="8"/>
        <v>79.74</v>
      </c>
      <c r="O86" s="13">
        <v>28</v>
      </c>
    </row>
    <row r="87" spans="1:15">
      <c r="A87" s="4" t="s">
        <v>271</v>
      </c>
      <c r="B87" s="4">
        <v>19140132</v>
      </c>
      <c r="C87" s="4" t="s">
        <v>350</v>
      </c>
      <c r="D87" s="4" t="s">
        <v>30</v>
      </c>
      <c r="E87" s="3" t="s">
        <v>351</v>
      </c>
      <c r="F87" s="3" t="s">
        <v>47</v>
      </c>
      <c r="G87" s="3" t="s">
        <v>81</v>
      </c>
      <c r="H87" s="5">
        <v>22</v>
      </c>
      <c r="I87" s="5">
        <v>56</v>
      </c>
      <c r="J87" s="5">
        <v>78</v>
      </c>
      <c r="K87" s="31">
        <f t="shared" si="6"/>
        <v>54.6</v>
      </c>
      <c r="L87" s="4" t="s">
        <v>352</v>
      </c>
      <c r="M87" s="31">
        <f t="shared" si="7"/>
        <v>23.82</v>
      </c>
      <c r="N87" s="31">
        <f t="shared" si="8"/>
        <v>78.42</v>
      </c>
      <c r="O87" s="13">
        <v>29</v>
      </c>
    </row>
    <row r="88" spans="1:15">
      <c r="A88" s="4" t="s">
        <v>271</v>
      </c>
      <c r="B88" s="4">
        <v>19140132</v>
      </c>
      <c r="C88" s="4" t="s">
        <v>353</v>
      </c>
      <c r="D88" s="4" t="s">
        <v>21</v>
      </c>
      <c r="E88" s="3" t="s">
        <v>354</v>
      </c>
      <c r="F88" s="3" t="s">
        <v>57</v>
      </c>
      <c r="G88" s="3" t="s">
        <v>66</v>
      </c>
      <c r="H88" s="5">
        <v>22.5</v>
      </c>
      <c r="I88" s="5">
        <v>57.5</v>
      </c>
      <c r="J88" s="5">
        <v>80</v>
      </c>
      <c r="K88" s="31">
        <f t="shared" si="6"/>
        <v>56</v>
      </c>
      <c r="L88" s="4" t="s">
        <v>355</v>
      </c>
      <c r="M88" s="31">
        <f t="shared" si="7"/>
        <v>22.26</v>
      </c>
      <c r="N88" s="31">
        <f t="shared" si="8"/>
        <v>78.26</v>
      </c>
      <c r="O88" s="13">
        <v>30</v>
      </c>
    </row>
    <row r="89" spans="1:15">
      <c r="A89" s="4" t="s">
        <v>271</v>
      </c>
      <c r="B89" s="4">
        <v>19140132</v>
      </c>
      <c r="C89" s="4" t="s">
        <v>356</v>
      </c>
      <c r="D89" s="4" t="s">
        <v>21</v>
      </c>
      <c r="E89" s="3" t="s">
        <v>357</v>
      </c>
      <c r="F89" s="3" t="s">
        <v>54</v>
      </c>
      <c r="G89" s="3" t="s">
        <v>193</v>
      </c>
      <c r="H89" s="5">
        <v>23</v>
      </c>
      <c r="I89" s="5">
        <v>55.5</v>
      </c>
      <c r="J89" s="5">
        <v>78.5</v>
      </c>
      <c r="K89" s="31">
        <f t="shared" si="6"/>
        <v>54.95</v>
      </c>
      <c r="L89" s="4" t="s">
        <v>358</v>
      </c>
      <c r="M89" s="31">
        <f t="shared" si="7"/>
        <v>22.68</v>
      </c>
      <c r="N89" s="31">
        <f t="shared" si="8"/>
        <v>77.63</v>
      </c>
      <c r="O89" s="13">
        <v>31</v>
      </c>
    </row>
    <row r="90" spans="1:15">
      <c r="A90" s="57" t="s">
        <v>271</v>
      </c>
      <c r="B90" s="3">
        <v>1914132</v>
      </c>
      <c r="C90" s="57" t="s">
        <v>359</v>
      </c>
      <c r="D90" s="57" t="s">
        <v>21</v>
      </c>
      <c r="E90" s="3" t="s">
        <v>360</v>
      </c>
      <c r="F90" s="3" t="s">
        <v>47</v>
      </c>
      <c r="G90" s="3" t="s">
        <v>159</v>
      </c>
      <c r="H90" s="5">
        <v>17.5</v>
      </c>
      <c r="I90" s="5">
        <v>60</v>
      </c>
      <c r="J90" s="5">
        <v>77.5</v>
      </c>
      <c r="K90" s="31">
        <f t="shared" si="6"/>
        <v>54.25</v>
      </c>
      <c r="L90" s="57" t="s">
        <v>361</v>
      </c>
      <c r="M90" s="31">
        <f t="shared" si="7"/>
        <v>22.5</v>
      </c>
      <c r="N90" s="31">
        <f t="shared" si="8"/>
        <v>76.75</v>
      </c>
      <c r="O90" s="13">
        <v>32</v>
      </c>
    </row>
    <row r="91" spans="1:15">
      <c r="A91" s="4" t="s">
        <v>271</v>
      </c>
      <c r="B91" s="4">
        <v>19140132</v>
      </c>
      <c r="C91" s="4" t="s">
        <v>362</v>
      </c>
      <c r="D91" s="4" t="s">
        <v>21</v>
      </c>
      <c r="E91" s="3" t="s">
        <v>363</v>
      </c>
      <c r="F91" s="3" t="s">
        <v>57</v>
      </c>
      <c r="G91" s="3" t="s">
        <v>60</v>
      </c>
      <c r="H91" s="5">
        <v>20</v>
      </c>
      <c r="I91" s="5">
        <v>56</v>
      </c>
      <c r="J91" s="5">
        <v>76</v>
      </c>
      <c r="K91" s="31">
        <f t="shared" si="6"/>
        <v>53.2</v>
      </c>
      <c r="L91" s="4" t="s">
        <v>364</v>
      </c>
      <c r="M91" s="31">
        <f t="shared" si="7"/>
        <v>23.46</v>
      </c>
      <c r="N91" s="31">
        <f t="shared" si="8"/>
        <v>76.66</v>
      </c>
      <c r="O91" s="13">
        <v>33</v>
      </c>
    </row>
    <row r="92" spans="1:15">
      <c r="A92" s="4" t="s">
        <v>271</v>
      </c>
      <c r="B92" s="4">
        <v>19140132</v>
      </c>
      <c r="C92" s="4" t="s">
        <v>365</v>
      </c>
      <c r="D92" s="4" t="s">
        <v>30</v>
      </c>
      <c r="E92" s="3" t="s">
        <v>366</v>
      </c>
      <c r="F92" s="3" t="s">
        <v>57</v>
      </c>
      <c r="G92" s="3" t="s">
        <v>142</v>
      </c>
      <c r="H92" s="5">
        <v>27.5</v>
      </c>
      <c r="I92" s="5">
        <v>50</v>
      </c>
      <c r="J92" s="5">
        <v>77.5</v>
      </c>
      <c r="K92" s="31">
        <f t="shared" si="6"/>
        <v>54.25</v>
      </c>
      <c r="L92" s="4" t="s">
        <v>367</v>
      </c>
      <c r="M92" s="31">
        <f t="shared" si="7"/>
        <v>22.32</v>
      </c>
      <c r="N92" s="31">
        <f t="shared" si="8"/>
        <v>76.57</v>
      </c>
      <c r="O92" s="13">
        <v>34</v>
      </c>
    </row>
    <row r="93" spans="1:15">
      <c r="A93" s="4" t="s">
        <v>271</v>
      </c>
      <c r="B93" s="4">
        <v>19140132</v>
      </c>
      <c r="C93" s="4" t="s">
        <v>368</v>
      </c>
      <c r="D93" s="4" t="s">
        <v>21</v>
      </c>
      <c r="E93" s="3" t="s">
        <v>369</v>
      </c>
      <c r="F93" s="3" t="s">
        <v>57</v>
      </c>
      <c r="G93" s="3" t="s">
        <v>50</v>
      </c>
      <c r="H93" s="5">
        <v>26</v>
      </c>
      <c r="I93" s="5">
        <v>51</v>
      </c>
      <c r="J93" s="5">
        <v>77</v>
      </c>
      <c r="K93" s="31">
        <f t="shared" si="6"/>
        <v>53.9</v>
      </c>
      <c r="L93" s="4" t="s">
        <v>370</v>
      </c>
      <c r="M93" s="31">
        <f t="shared" si="7"/>
        <v>22.56</v>
      </c>
      <c r="N93" s="31">
        <f t="shared" si="8"/>
        <v>76.46</v>
      </c>
      <c r="O93" s="13">
        <v>35</v>
      </c>
    </row>
    <row r="94" spans="1:15">
      <c r="A94" s="4" t="s">
        <v>271</v>
      </c>
      <c r="B94" s="4">
        <v>19140132</v>
      </c>
      <c r="C94" s="4" t="s">
        <v>371</v>
      </c>
      <c r="D94" s="4" t="s">
        <v>30</v>
      </c>
      <c r="E94" s="3" t="s">
        <v>372</v>
      </c>
      <c r="F94" s="3" t="s">
        <v>47</v>
      </c>
      <c r="G94" s="3" t="s">
        <v>24</v>
      </c>
      <c r="H94" s="5">
        <v>17.5</v>
      </c>
      <c r="I94" s="5">
        <v>58</v>
      </c>
      <c r="J94" s="5">
        <v>75.5</v>
      </c>
      <c r="K94" s="31">
        <f t="shared" si="6"/>
        <v>52.85</v>
      </c>
      <c r="L94" s="4" t="s">
        <v>373</v>
      </c>
      <c r="M94" s="31">
        <f t="shared" si="7"/>
        <v>23.34</v>
      </c>
      <c r="N94" s="31">
        <f t="shared" si="8"/>
        <v>76.19</v>
      </c>
      <c r="O94" s="13">
        <v>36</v>
      </c>
    </row>
    <row r="95" spans="1:15">
      <c r="A95" s="4" t="s">
        <v>271</v>
      </c>
      <c r="B95" s="4">
        <v>19140132</v>
      </c>
      <c r="C95" s="4" t="s">
        <v>374</v>
      </c>
      <c r="D95" s="4" t="s">
        <v>30</v>
      </c>
      <c r="E95" s="3" t="s">
        <v>375</v>
      </c>
      <c r="F95" s="3" t="s">
        <v>54</v>
      </c>
      <c r="G95" s="3" t="s">
        <v>39</v>
      </c>
      <c r="H95" s="5">
        <v>24</v>
      </c>
      <c r="I95" s="5">
        <v>53</v>
      </c>
      <c r="J95" s="5">
        <v>77</v>
      </c>
      <c r="K95" s="31">
        <f t="shared" si="6"/>
        <v>53.9</v>
      </c>
      <c r="L95" s="4" t="s">
        <v>376</v>
      </c>
      <c r="M95" s="31">
        <f t="shared" si="7"/>
        <v>22.14</v>
      </c>
      <c r="N95" s="31">
        <f t="shared" si="8"/>
        <v>76.04</v>
      </c>
      <c r="O95" s="13">
        <v>37</v>
      </c>
    </row>
    <row r="96" spans="1:15">
      <c r="A96" s="4" t="s">
        <v>271</v>
      </c>
      <c r="B96" s="4">
        <v>19140132</v>
      </c>
      <c r="C96" s="4" t="s">
        <v>377</v>
      </c>
      <c r="D96" s="4" t="s">
        <v>21</v>
      </c>
      <c r="E96" s="3" t="s">
        <v>378</v>
      </c>
      <c r="F96" s="3" t="s">
        <v>47</v>
      </c>
      <c r="G96" s="3" t="s">
        <v>77</v>
      </c>
      <c r="H96" s="5">
        <v>22</v>
      </c>
      <c r="I96" s="5">
        <v>53.5</v>
      </c>
      <c r="J96" s="5">
        <v>75.5</v>
      </c>
      <c r="K96" s="31">
        <f t="shared" si="6"/>
        <v>52.85</v>
      </c>
      <c r="L96" s="4" t="s">
        <v>358</v>
      </c>
      <c r="M96" s="31">
        <f t="shared" si="7"/>
        <v>22.68</v>
      </c>
      <c r="N96" s="31">
        <f t="shared" si="8"/>
        <v>75.53</v>
      </c>
      <c r="O96" s="13">
        <v>38</v>
      </c>
    </row>
    <row r="97" spans="1:15">
      <c r="A97" s="4" t="s">
        <v>271</v>
      </c>
      <c r="B97" s="4">
        <v>19140132</v>
      </c>
      <c r="C97" s="4" t="s">
        <v>379</v>
      </c>
      <c r="D97" s="4" t="s">
        <v>30</v>
      </c>
      <c r="E97" s="3" t="s">
        <v>380</v>
      </c>
      <c r="F97" s="3" t="s">
        <v>60</v>
      </c>
      <c r="G97" s="3" t="s">
        <v>149</v>
      </c>
      <c r="H97" s="5">
        <v>23</v>
      </c>
      <c r="I97" s="5">
        <v>54</v>
      </c>
      <c r="J97" s="5">
        <v>77</v>
      </c>
      <c r="K97" s="31">
        <f t="shared" si="6"/>
        <v>53.9</v>
      </c>
      <c r="L97" s="4" t="s">
        <v>381</v>
      </c>
      <c r="M97" s="31">
        <f t="shared" si="7"/>
        <v>21.54</v>
      </c>
      <c r="N97" s="31">
        <f t="shared" si="8"/>
        <v>75.44</v>
      </c>
      <c r="O97" s="13">
        <v>39</v>
      </c>
    </row>
    <row r="100" ht="20.25" spans="1:3">
      <c r="A100" s="60" t="s">
        <v>382</v>
      </c>
      <c r="C100"/>
    </row>
    <row r="101" spans="1:10">
      <c r="A101" s="34" t="s">
        <v>104</v>
      </c>
      <c r="B101" s="35" t="s">
        <v>105</v>
      </c>
      <c r="C101" s="35" t="s">
        <v>383</v>
      </c>
      <c r="D101" s="35" t="s">
        <v>4</v>
      </c>
      <c r="E101" s="35" t="s">
        <v>5</v>
      </c>
      <c r="F101" s="35" t="s">
        <v>6</v>
      </c>
      <c r="G101" s="35" t="s">
        <v>107</v>
      </c>
      <c r="H101" s="35"/>
      <c r="I101" s="35" t="s">
        <v>14</v>
      </c>
      <c r="J101" s="34" t="s">
        <v>17</v>
      </c>
    </row>
    <row r="102" ht="14.25" spans="1:10">
      <c r="A102" s="21">
        <v>4</v>
      </c>
      <c r="B102" s="61" t="s">
        <v>384</v>
      </c>
      <c r="C102" s="62" t="s">
        <v>385</v>
      </c>
      <c r="D102" s="37">
        <v>19140142</v>
      </c>
      <c r="E102" s="62" t="s">
        <v>386</v>
      </c>
      <c r="F102" s="62" t="s">
        <v>30</v>
      </c>
      <c r="G102" s="63" t="s">
        <v>387</v>
      </c>
      <c r="H102" s="64"/>
      <c r="I102" s="62">
        <v>88.58</v>
      </c>
      <c r="J102" s="34">
        <v>1</v>
      </c>
    </row>
    <row r="103" ht="14.25" spans="1:10">
      <c r="A103" s="21">
        <v>5</v>
      </c>
      <c r="B103" s="61" t="s">
        <v>384</v>
      </c>
      <c r="C103" s="62" t="s">
        <v>385</v>
      </c>
      <c r="D103" s="37">
        <v>19140142</v>
      </c>
      <c r="E103" s="62" t="s">
        <v>388</v>
      </c>
      <c r="F103" s="62" t="s">
        <v>30</v>
      </c>
      <c r="G103" s="63" t="s">
        <v>389</v>
      </c>
      <c r="H103" s="64"/>
      <c r="I103" s="62">
        <v>85.78</v>
      </c>
      <c r="J103" s="34">
        <v>2</v>
      </c>
    </row>
    <row r="104" ht="14.25" spans="1:10">
      <c r="A104" s="21">
        <v>6</v>
      </c>
      <c r="B104" s="61" t="s">
        <v>384</v>
      </c>
      <c r="C104" s="62" t="s">
        <v>385</v>
      </c>
      <c r="D104" s="37">
        <v>19140142</v>
      </c>
      <c r="E104" s="62" t="s">
        <v>390</v>
      </c>
      <c r="F104" s="62" t="s">
        <v>30</v>
      </c>
      <c r="G104" s="63" t="s">
        <v>391</v>
      </c>
      <c r="H104" s="64"/>
      <c r="I104" s="62">
        <v>83.14</v>
      </c>
      <c r="J104" s="34">
        <v>3</v>
      </c>
    </row>
    <row r="105" ht="14.25" spans="1:10">
      <c r="A105" s="21">
        <v>11</v>
      </c>
      <c r="B105" s="61" t="s">
        <v>384</v>
      </c>
      <c r="C105" s="62" t="s">
        <v>385</v>
      </c>
      <c r="D105" s="37">
        <v>19140142</v>
      </c>
      <c r="E105" s="62" t="s">
        <v>392</v>
      </c>
      <c r="F105" s="62" t="s">
        <v>30</v>
      </c>
      <c r="G105" s="63" t="s">
        <v>393</v>
      </c>
      <c r="H105" s="64"/>
      <c r="I105" s="62">
        <v>82.98</v>
      </c>
      <c r="J105" s="34">
        <v>4</v>
      </c>
    </row>
    <row r="106" ht="14.25" spans="1:10">
      <c r="A106" s="21">
        <v>10</v>
      </c>
      <c r="B106" s="61" t="s">
        <v>384</v>
      </c>
      <c r="C106" s="62" t="s">
        <v>385</v>
      </c>
      <c r="D106" s="37">
        <v>19140142</v>
      </c>
      <c r="E106" s="62" t="s">
        <v>394</v>
      </c>
      <c r="F106" s="62" t="s">
        <v>30</v>
      </c>
      <c r="G106" s="63" t="s">
        <v>395</v>
      </c>
      <c r="H106" s="64"/>
      <c r="I106" s="62">
        <v>82.96</v>
      </c>
      <c r="J106" s="34">
        <v>5</v>
      </c>
    </row>
    <row r="107" ht="14.25" spans="1:10">
      <c r="A107" s="21">
        <v>12</v>
      </c>
      <c r="B107" s="61" t="s">
        <v>384</v>
      </c>
      <c r="C107" s="62" t="s">
        <v>385</v>
      </c>
      <c r="D107" s="37">
        <v>19140142</v>
      </c>
      <c r="E107" s="62" t="s">
        <v>396</v>
      </c>
      <c r="F107" s="62" t="s">
        <v>21</v>
      </c>
      <c r="G107" s="63" t="s">
        <v>397</v>
      </c>
      <c r="H107" s="64"/>
      <c r="I107" s="62">
        <v>82.96</v>
      </c>
      <c r="J107" s="34">
        <v>6</v>
      </c>
    </row>
    <row r="108" ht="14.25" spans="1:10">
      <c r="A108" s="21">
        <v>7</v>
      </c>
      <c r="B108" s="61" t="s">
        <v>384</v>
      </c>
      <c r="C108" s="62" t="s">
        <v>385</v>
      </c>
      <c r="D108" s="37">
        <v>19140142</v>
      </c>
      <c r="E108" s="62" t="s">
        <v>398</v>
      </c>
      <c r="F108" s="62" t="s">
        <v>30</v>
      </c>
      <c r="G108" s="63" t="s">
        <v>399</v>
      </c>
      <c r="H108" s="64"/>
      <c r="I108" s="62">
        <v>82.34</v>
      </c>
      <c r="J108" s="34">
        <v>7</v>
      </c>
    </row>
    <row r="109" ht="14.25" spans="1:10">
      <c r="A109" s="21">
        <v>13</v>
      </c>
      <c r="B109" s="61" t="s">
        <v>384</v>
      </c>
      <c r="C109" s="62" t="s">
        <v>385</v>
      </c>
      <c r="D109" s="37">
        <v>19140142</v>
      </c>
      <c r="E109" s="62" t="s">
        <v>400</v>
      </c>
      <c r="F109" s="62" t="s">
        <v>30</v>
      </c>
      <c r="G109" s="63" t="s">
        <v>401</v>
      </c>
      <c r="H109" s="64"/>
      <c r="I109" s="62">
        <v>82.18</v>
      </c>
      <c r="J109" s="34">
        <v>8</v>
      </c>
    </row>
    <row r="110" ht="14.25" spans="1:10">
      <c r="A110" s="21">
        <v>9</v>
      </c>
      <c r="B110" s="61" t="s">
        <v>384</v>
      </c>
      <c r="C110" s="62" t="s">
        <v>385</v>
      </c>
      <c r="D110" s="37">
        <v>19140142</v>
      </c>
      <c r="E110" s="62" t="s">
        <v>402</v>
      </c>
      <c r="F110" s="62" t="s">
        <v>30</v>
      </c>
      <c r="G110" s="63" t="s">
        <v>403</v>
      </c>
      <c r="H110" s="64"/>
      <c r="I110" s="62">
        <v>81.21</v>
      </c>
      <c r="J110" s="34">
        <v>9</v>
      </c>
    </row>
    <row r="111" ht="14.25" spans="1:10">
      <c r="A111" s="21">
        <v>14</v>
      </c>
      <c r="B111" s="61" t="s">
        <v>384</v>
      </c>
      <c r="C111" s="62" t="s">
        <v>385</v>
      </c>
      <c r="D111" s="37">
        <v>19140142</v>
      </c>
      <c r="E111" s="62" t="s">
        <v>404</v>
      </c>
      <c r="F111" s="62" t="s">
        <v>30</v>
      </c>
      <c r="G111" s="63" t="s">
        <v>405</v>
      </c>
      <c r="H111" s="64"/>
      <c r="I111" s="62">
        <v>78.9</v>
      </c>
      <c r="J111" s="34">
        <v>10</v>
      </c>
    </row>
    <row r="112" ht="14.25" spans="1:10">
      <c r="A112" s="21">
        <v>8</v>
      </c>
      <c r="B112" s="61" t="s">
        <v>384</v>
      </c>
      <c r="C112" s="62" t="s">
        <v>385</v>
      </c>
      <c r="D112" s="37">
        <v>19140142</v>
      </c>
      <c r="E112" s="62" t="s">
        <v>406</v>
      </c>
      <c r="F112" s="62" t="s">
        <v>30</v>
      </c>
      <c r="G112" s="63" t="s">
        <v>407</v>
      </c>
      <c r="H112" s="64"/>
      <c r="I112" s="62">
        <v>78.14</v>
      </c>
      <c r="J112" s="34">
        <v>11</v>
      </c>
    </row>
    <row r="113" ht="14.25" spans="1:10">
      <c r="A113" s="21">
        <v>1</v>
      </c>
      <c r="B113" s="61" t="s">
        <v>384</v>
      </c>
      <c r="C113" s="62" t="s">
        <v>385</v>
      </c>
      <c r="D113" s="37">
        <v>19140142</v>
      </c>
      <c r="E113" s="62" t="s">
        <v>408</v>
      </c>
      <c r="F113" s="62" t="s">
        <v>30</v>
      </c>
      <c r="G113" s="63" t="s">
        <v>409</v>
      </c>
      <c r="H113" s="64"/>
      <c r="I113" s="62">
        <v>78.1</v>
      </c>
      <c r="J113" s="34">
        <v>12</v>
      </c>
    </row>
    <row r="114" ht="14.25" spans="1:10">
      <c r="A114" s="21">
        <v>2</v>
      </c>
      <c r="B114" s="61" t="s">
        <v>384</v>
      </c>
      <c r="C114" s="62" t="s">
        <v>385</v>
      </c>
      <c r="D114" s="37">
        <v>19140142</v>
      </c>
      <c r="E114" s="62" t="s">
        <v>410</v>
      </c>
      <c r="F114" s="62" t="s">
        <v>21</v>
      </c>
      <c r="G114" s="63" t="s">
        <v>411</v>
      </c>
      <c r="H114" s="64"/>
      <c r="I114" s="62">
        <v>78.04</v>
      </c>
      <c r="J114" s="34">
        <v>13</v>
      </c>
    </row>
    <row r="115" ht="14.25" spans="1:10">
      <c r="A115" s="21">
        <v>15</v>
      </c>
      <c r="B115" s="61" t="s">
        <v>384</v>
      </c>
      <c r="C115" s="62" t="s">
        <v>385</v>
      </c>
      <c r="D115" s="37">
        <v>19140142</v>
      </c>
      <c r="E115" s="62" t="s">
        <v>412</v>
      </c>
      <c r="F115" s="62" t="s">
        <v>30</v>
      </c>
      <c r="G115" s="63" t="s">
        <v>413</v>
      </c>
      <c r="H115" s="64"/>
      <c r="I115" s="62">
        <v>77.76</v>
      </c>
      <c r="J115" s="34">
        <v>14</v>
      </c>
    </row>
    <row r="116" ht="14.25" spans="1:10">
      <c r="A116" s="21">
        <v>3</v>
      </c>
      <c r="B116" s="61" t="s">
        <v>384</v>
      </c>
      <c r="C116" s="62" t="s">
        <v>385</v>
      </c>
      <c r="D116" s="37">
        <v>19140142</v>
      </c>
      <c r="E116" s="62" t="s">
        <v>414</v>
      </c>
      <c r="F116" s="62" t="s">
        <v>21</v>
      </c>
      <c r="G116" s="63" t="s">
        <v>415</v>
      </c>
      <c r="H116" s="64"/>
      <c r="I116" s="62">
        <v>67.94</v>
      </c>
      <c r="J116" s="34">
        <v>15</v>
      </c>
    </row>
    <row r="117" spans="1:10">
      <c r="A117" s="45"/>
      <c r="B117" s="46"/>
      <c r="C117" s="46"/>
      <c r="D117" s="46"/>
      <c r="E117" s="46"/>
      <c r="F117" s="46"/>
      <c r="G117" s="46"/>
      <c r="H117" s="46"/>
      <c r="I117" s="46"/>
      <c r="J117" s="45"/>
    </row>
    <row r="118" ht="14.25" spans="1:10">
      <c r="A118" s="21">
        <v>2</v>
      </c>
      <c r="B118" s="61" t="s">
        <v>384</v>
      </c>
      <c r="C118" s="62" t="s">
        <v>416</v>
      </c>
      <c r="D118" s="37">
        <v>19140141</v>
      </c>
      <c r="E118" s="62" t="s">
        <v>243</v>
      </c>
      <c r="F118" s="62" t="s">
        <v>21</v>
      </c>
      <c r="G118" s="107" t="s">
        <v>417</v>
      </c>
      <c r="H118" s="64"/>
      <c r="I118" s="62">
        <v>87.48</v>
      </c>
      <c r="J118" s="34">
        <v>1</v>
      </c>
    </row>
    <row r="119" ht="14.25" spans="1:10">
      <c r="A119" s="21">
        <v>1</v>
      </c>
      <c r="B119" s="61" t="s">
        <v>384</v>
      </c>
      <c r="C119" s="62" t="s">
        <v>416</v>
      </c>
      <c r="D119" s="37">
        <v>19140141</v>
      </c>
      <c r="E119" s="62" t="s">
        <v>418</v>
      </c>
      <c r="F119" s="62" t="s">
        <v>30</v>
      </c>
      <c r="G119" s="63" t="s">
        <v>419</v>
      </c>
      <c r="H119" s="64"/>
      <c r="I119" s="62">
        <v>80.58</v>
      </c>
      <c r="J119" s="34">
        <v>2</v>
      </c>
    </row>
    <row r="120" ht="14.25" spans="1:10">
      <c r="A120" s="21">
        <v>3</v>
      </c>
      <c r="B120" s="61" t="s">
        <v>384</v>
      </c>
      <c r="C120" s="62" t="s">
        <v>416</v>
      </c>
      <c r="D120" s="37">
        <v>19140141</v>
      </c>
      <c r="E120" s="62" t="s">
        <v>420</v>
      </c>
      <c r="F120" s="62" t="s">
        <v>21</v>
      </c>
      <c r="G120" s="63" t="s">
        <v>421</v>
      </c>
      <c r="H120" s="64"/>
      <c r="I120" s="62">
        <v>80.54</v>
      </c>
      <c r="J120" s="34">
        <v>3</v>
      </c>
    </row>
    <row r="121" spans="1:10">
      <c r="A121" s="34"/>
      <c r="B121" s="35"/>
      <c r="C121" s="35"/>
      <c r="D121" s="35"/>
      <c r="E121" s="35"/>
      <c r="F121" s="35"/>
      <c r="G121" s="35"/>
      <c r="H121" s="35"/>
      <c r="I121" s="35"/>
      <c r="J121" s="34"/>
    </row>
    <row r="122" ht="14.25" spans="1:10">
      <c r="A122" s="21">
        <v>1</v>
      </c>
      <c r="B122" s="61" t="s">
        <v>384</v>
      </c>
      <c r="C122" s="62" t="s">
        <v>422</v>
      </c>
      <c r="D122" s="37">
        <v>19140140</v>
      </c>
      <c r="E122" s="62" t="s">
        <v>423</v>
      </c>
      <c r="F122" s="62" t="s">
        <v>30</v>
      </c>
      <c r="G122" s="63" t="s">
        <v>424</v>
      </c>
      <c r="H122" s="64"/>
      <c r="I122" s="62">
        <v>85.4</v>
      </c>
      <c r="J122" s="34">
        <v>1</v>
      </c>
    </row>
  </sheetData>
  <mergeCells count="2">
    <mergeCell ref="C1:O1"/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4"/>
  <sheetViews>
    <sheetView topLeftCell="A76" workbookViewId="0">
      <selection activeCell="K93" sqref="K93"/>
    </sheetView>
  </sheetViews>
  <sheetFormatPr defaultColWidth="9" defaultRowHeight="13.5"/>
  <cols>
    <col min="1" max="1" width="8.25" style="15" customWidth="1"/>
    <col min="4" max="4" width="9.375"/>
    <col min="10" max="10" width="9" style="15"/>
    <col min="16" max="16" width="13.375" customWidth="1"/>
  </cols>
  <sheetData>
    <row r="1" ht="18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  <c r="P2" s="7" t="s">
        <v>16</v>
      </c>
      <c r="Q2" s="13" t="s">
        <v>17</v>
      </c>
    </row>
    <row r="3" ht="14.25" spans="1:17">
      <c r="A3" s="16">
        <v>559</v>
      </c>
      <c r="B3" s="16" t="s">
        <v>425</v>
      </c>
      <c r="C3" s="16" t="s">
        <v>40</v>
      </c>
      <c r="D3" s="16">
        <v>19140101</v>
      </c>
      <c r="E3" s="16" t="s">
        <v>426</v>
      </c>
      <c r="F3" s="16" t="s">
        <v>30</v>
      </c>
      <c r="G3" s="16" t="s">
        <v>427</v>
      </c>
      <c r="H3" s="16" t="s">
        <v>53</v>
      </c>
      <c r="I3" s="20" t="s">
        <v>53</v>
      </c>
      <c r="J3" s="21">
        <v>21.5</v>
      </c>
      <c r="K3" s="21">
        <v>41.5</v>
      </c>
      <c r="L3" s="21">
        <v>63</v>
      </c>
      <c r="M3" s="21">
        <f>L3*0.7</f>
        <v>44.1</v>
      </c>
      <c r="N3" s="21">
        <v>83.42</v>
      </c>
      <c r="O3" s="21">
        <f>N3*0.3</f>
        <v>25.026</v>
      </c>
      <c r="P3" s="22">
        <v>69.126</v>
      </c>
      <c r="Q3" s="13">
        <v>1</v>
      </c>
    </row>
    <row r="4" ht="14.25" spans="1:17">
      <c r="A4" s="16">
        <v>531</v>
      </c>
      <c r="B4" s="17" t="s">
        <v>425</v>
      </c>
      <c r="C4" s="17" t="s">
        <v>40</v>
      </c>
      <c r="D4" s="17">
        <v>19140101</v>
      </c>
      <c r="E4" s="17" t="s">
        <v>428</v>
      </c>
      <c r="F4" s="17" t="s">
        <v>21</v>
      </c>
      <c r="G4" s="16" t="s">
        <v>429</v>
      </c>
      <c r="H4" s="16" t="s">
        <v>43</v>
      </c>
      <c r="I4" s="16" t="s">
        <v>32</v>
      </c>
      <c r="J4" s="21">
        <v>22</v>
      </c>
      <c r="K4" s="21">
        <v>38.5</v>
      </c>
      <c r="L4" s="21">
        <v>60.5</v>
      </c>
      <c r="M4" s="21">
        <f t="shared" ref="M4:M49" si="0">L4*0.7</f>
        <v>42.35</v>
      </c>
      <c r="N4" s="21">
        <v>71.84</v>
      </c>
      <c r="O4" s="21">
        <f t="shared" ref="O4:O40" si="1">N4*0.3</f>
        <v>21.552</v>
      </c>
      <c r="P4" s="22">
        <v>63.902</v>
      </c>
      <c r="Q4" s="13">
        <v>2</v>
      </c>
    </row>
    <row r="5" ht="14.25" spans="1:17">
      <c r="A5" s="16"/>
      <c r="B5" s="17"/>
      <c r="C5" s="17"/>
      <c r="D5" s="17"/>
      <c r="E5" s="17"/>
      <c r="F5" s="17"/>
      <c r="G5" s="16"/>
      <c r="H5" s="16"/>
      <c r="I5" s="16"/>
      <c r="J5" s="21"/>
      <c r="K5" s="21"/>
      <c r="L5" s="21"/>
      <c r="M5" s="21">
        <f t="shared" si="0"/>
        <v>0</v>
      </c>
      <c r="N5" s="21"/>
      <c r="O5" s="21">
        <f t="shared" si="1"/>
        <v>0</v>
      </c>
      <c r="P5" s="22"/>
      <c r="Q5" s="13"/>
    </row>
    <row r="6" ht="14.25" spans="1:17">
      <c r="A6" s="16">
        <v>632</v>
      </c>
      <c r="B6" s="17" t="s">
        <v>425</v>
      </c>
      <c r="C6" s="17" t="s">
        <v>430</v>
      </c>
      <c r="D6" s="17">
        <v>19140104</v>
      </c>
      <c r="E6" s="17" t="s">
        <v>431</v>
      </c>
      <c r="F6" s="17" t="s">
        <v>30</v>
      </c>
      <c r="G6" s="16" t="s">
        <v>432</v>
      </c>
      <c r="H6" s="16" t="s">
        <v>249</v>
      </c>
      <c r="I6" s="16" t="s">
        <v>193</v>
      </c>
      <c r="J6" s="21">
        <v>26</v>
      </c>
      <c r="K6" s="21">
        <v>49</v>
      </c>
      <c r="L6" s="21">
        <v>75</v>
      </c>
      <c r="M6" s="21">
        <f t="shared" si="0"/>
        <v>52.5</v>
      </c>
      <c r="N6" s="21">
        <v>82.92</v>
      </c>
      <c r="O6" s="21">
        <f t="shared" si="1"/>
        <v>24.876</v>
      </c>
      <c r="P6" s="23">
        <f t="shared" ref="P6:P32" si="2">L6*0.7+N6*0.3</f>
        <v>77.376</v>
      </c>
      <c r="Q6" s="13">
        <v>1</v>
      </c>
    </row>
    <row r="7" ht="14.25" spans="1:17">
      <c r="A7" s="16">
        <v>636</v>
      </c>
      <c r="B7" s="16" t="s">
        <v>425</v>
      </c>
      <c r="C7" s="16" t="s">
        <v>430</v>
      </c>
      <c r="D7" s="16">
        <v>19140104</v>
      </c>
      <c r="E7" s="16" t="s">
        <v>433</v>
      </c>
      <c r="F7" s="16" t="s">
        <v>30</v>
      </c>
      <c r="G7" s="16" t="s">
        <v>434</v>
      </c>
      <c r="H7" s="16" t="s">
        <v>249</v>
      </c>
      <c r="I7" s="16" t="s">
        <v>125</v>
      </c>
      <c r="J7" s="21">
        <v>22</v>
      </c>
      <c r="K7" s="21">
        <v>53</v>
      </c>
      <c r="L7" s="21">
        <v>75</v>
      </c>
      <c r="M7" s="21">
        <f t="shared" si="0"/>
        <v>52.5</v>
      </c>
      <c r="N7" s="21">
        <v>73</v>
      </c>
      <c r="O7" s="21">
        <f t="shared" si="1"/>
        <v>21.9</v>
      </c>
      <c r="P7" s="23">
        <f t="shared" si="2"/>
        <v>74.4</v>
      </c>
      <c r="Q7" s="13">
        <v>2</v>
      </c>
    </row>
    <row r="8" ht="14.25" spans="1:17">
      <c r="A8" s="16">
        <v>646</v>
      </c>
      <c r="B8" s="16" t="s">
        <v>425</v>
      </c>
      <c r="C8" s="16" t="s">
        <v>430</v>
      </c>
      <c r="D8" s="16">
        <v>19140104</v>
      </c>
      <c r="E8" s="16" t="s">
        <v>435</v>
      </c>
      <c r="F8" s="16" t="s">
        <v>30</v>
      </c>
      <c r="G8" s="16" t="s">
        <v>436</v>
      </c>
      <c r="H8" s="16" t="s">
        <v>249</v>
      </c>
      <c r="I8" s="16" t="s">
        <v>93</v>
      </c>
      <c r="J8" s="21">
        <v>22</v>
      </c>
      <c r="K8" s="21">
        <v>50</v>
      </c>
      <c r="L8" s="21">
        <v>72</v>
      </c>
      <c r="M8" s="21">
        <f t="shared" si="0"/>
        <v>50.4</v>
      </c>
      <c r="N8" s="21">
        <v>76.38</v>
      </c>
      <c r="O8" s="21">
        <f t="shared" si="1"/>
        <v>22.914</v>
      </c>
      <c r="P8" s="23">
        <f t="shared" si="2"/>
        <v>73.314</v>
      </c>
      <c r="Q8" s="13">
        <v>3</v>
      </c>
    </row>
    <row r="9" ht="14.25" spans="1:17">
      <c r="A9" s="16">
        <v>623</v>
      </c>
      <c r="B9" s="17" t="s">
        <v>425</v>
      </c>
      <c r="C9" s="17" t="s">
        <v>430</v>
      </c>
      <c r="D9" s="17">
        <v>19140104</v>
      </c>
      <c r="E9" s="17" t="s">
        <v>437</v>
      </c>
      <c r="F9" s="17" t="s">
        <v>30</v>
      </c>
      <c r="G9" s="16" t="s">
        <v>438</v>
      </c>
      <c r="H9" s="16" t="s">
        <v>32</v>
      </c>
      <c r="I9" s="16" t="s">
        <v>24</v>
      </c>
      <c r="J9" s="21">
        <v>25</v>
      </c>
      <c r="K9" s="21">
        <v>46</v>
      </c>
      <c r="L9" s="21">
        <v>71</v>
      </c>
      <c r="M9" s="21">
        <f t="shared" si="0"/>
        <v>49.7</v>
      </c>
      <c r="N9" s="21">
        <v>68.74</v>
      </c>
      <c r="O9" s="21">
        <f t="shared" si="1"/>
        <v>20.622</v>
      </c>
      <c r="P9" s="23">
        <f t="shared" si="2"/>
        <v>70.322</v>
      </c>
      <c r="Q9" s="13">
        <v>4</v>
      </c>
    </row>
    <row r="10" ht="14.25" spans="1:17">
      <c r="A10" s="16">
        <v>645</v>
      </c>
      <c r="B10" s="16" t="s">
        <v>425</v>
      </c>
      <c r="C10" s="16" t="s">
        <v>430</v>
      </c>
      <c r="D10" s="16">
        <v>19140104</v>
      </c>
      <c r="E10" s="16" t="s">
        <v>439</v>
      </c>
      <c r="F10" s="16" t="s">
        <v>21</v>
      </c>
      <c r="G10" s="16" t="s">
        <v>440</v>
      </c>
      <c r="H10" s="16" t="s">
        <v>249</v>
      </c>
      <c r="I10" s="16" t="s">
        <v>57</v>
      </c>
      <c r="J10" s="21">
        <v>21</v>
      </c>
      <c r="K10" s="21">
        <v>48</v>
      </c>
      <c r="L10" s="21">
        <v>69</v>
      </c>
      <c r="M10" s="21">
        <f t="shared" si="0"/>
        <v>48.3</v>
      </c>
      <c r="N10" s="21">
        <v>69.7</v>
      </c>
      <c r="O10" s="21">
        <f t="shared" si="1"/>
        <v>20.91</v>
      </c>
      <c r="P10" s="23">
        <f t="shared" si="2"/>
        <v>69.21</v>
      </c>
      <c r="Q10" s="13">
        <v>5</v>
      </c>
    </row>
    <row r="11" ht="14.25" spans="1:17">
      <c r="A11" s="16">
        <v>615</v>
      </c>
      <c r="B11" s="17" t="s">
        <v>425</v>
      </c>
      <c r="C11" s="17" t="s">
        <v>430</v>
      </c>
      <c r="D11" s="17">
        <v>19140104</v>
      </c>
      <c r="E11" s="17" t="s">
        <v>441</v>
      </c>
      <c r="F11" s="17" t="s">
        <v>30</v>
      </c>
      <c r="G11" s="16" t="s">
        <v>442</v>
      </c>
      <c r="H11" s="16" t="s">
        <v>32</v>
      </c>
      <c r="I11" s="16" t="s">
        <v>57</v>
      </c>
      <c r="J11" s="21">
        <v>22</v>
      </c>
      <c r="K11" s="21">
        <v>38</v>
      </c>
      <c r="L11" s="21">
        <v>60</v>
      </c>
      <c r="M11" s="21">
        <f t="shared" si="0"/>
        <v>42</v>
      </c>
      <c r="N11" s="21">
        <v>84.1</v>
      </c>
      <c r="O11" s="21">
        <f t="shared" si="1"/>
        <v>25.23</v>
      </c>
      <c r="P11" s="23">
        <f t="shared" si="2"/>
        <v>67.23</v>
      </c>
      <c r="Q11" s="13">
        <v>6</v>
      </c>
    </row>
    <row r="12" ht="14.25" spans="1:17">
      <c r="A12" s="16">
        <v>616</v>
      </c>
      <c r="B12" s="17" t="s">
        <v>425</v>
      </c>
      <c r="C12" s="17" t="s">
        <v>430</v>
      </c>
      <c r="D12" s="17">
        <v>19140104</v>
      </c>
      <c r="E12" s="17" t="s">
        <v>443</v>
      </c>
      <c r="F12" s="17" t="s">
        <v>30</v>
      </c>
      <c r="G12" s="16" t="s">
        <v>444</v>
      </c>
      <c r="H12" s="16" t="s">
        <v>32</v>
      </c>
      <c r="I12" s="16" t="s">
        <v>93</v>
      </c>
      <c r="J12" s="21">
        <v>20</v>
      </c>
      <c r="K12" s="21">
        <v>41</v>
      </c>
      <c r="L12" s="21">
        <v>61</v>
      </c>
      <c r="M12" s="21">
        <f t="shared" si="0"/>
        <v>42.7</v>
      </c>
      <c r="N12" s="21">
        <v>81.7</v>
      </c>
      <c r="O12" s="21">
        <f t="shared" si="1"/>
        <v>24.51</v>
      </c>
      <c r="P12" s="23">
        <f t="shared" si="2"/>
        <v>67.21</v>
      </c>
      <c r="Q12" s="13">
        <v>7</v>
      </c>
    </row>
    <row r="13" ht="14.25" spans="1:17">
      <c r="A13" s="16">
        <v>647</v>
      </c>
      <c r="B13" s="16" t="s">
        <v>425</v>
      </c>
      <c r="C13" s="16" t="s">
        <v>430</v>
      </c>
      <c r="D13" s="16">
        <v>19140104</v>
      </c>
      <c r="E13" s="16" t="s">
        <v>445</v>
      </c>
      <c r="F13" s="16" t="s">
        <v>30</v>
      </c>
      <c r="G13" s="16" t="s">
        <v>446</v>
      </c>
      <c r="H13" s="16" t="s">
        <v>249</v>
      </c>
      <c r="I13" s="16" t="s">
        <v>60</v>
      </c>
      <c r="J13" s="21">
        <v>22</v>
      </c>
      <c r="K13" s="21">
        <v>40</v>
      </c>
      <c r="L13" s="21">
        <v>62</v>
      </c>
      <c r="M13" s="21">
        <f t="shared" si="0"/>
        <v>43.4</v>
      </c>
      <c r="N13" s="21">
        <v>79.3</v>
      </c>
      <c r="O13" s="21">
        <f t="shared" si="1"/>
        <v>23.79</v>
      </c>
      <c r="P13" s="23">
        <f t="shared" si="2"/>
        <v>67.19</v>
      </c>
      <c r="Q13" s="13">
        <v>8</v>
      </c>
    </row>
    <row r="14" ht="14.25" spans="1:17">
      <c r="A14" s="16">
        <v>624</v>
      </c>
      <c r="B14" s="17" t="s">
        <v>425</v>
      </c>
      <c r="C14" s="17" t="s">
        <v>430</v>
      </c>
      <c r="D14" s="17">
        <v>19140104</v>
      </c>
      <c r="E14" s="17" t="s">
        <v>447</v>
      </c>
      <c r="F14" s="17" t="s">
        <v>30</v>
      </c>
      <c r="G14" s="16" t="s">
        <v>448</v>
      </c>
      <c r="H14" s="16" t="s">
        <v>32</v>
      </c>
      <c r="I14" s="16" t="s">
        <v>23</v>
      </c>
      <c r="J14" s="21">
        <v>22</v>
      </c>
      <c r="K14" s="21">
        <v>43</v>
      </c>
      <c r="L14" s="21">
        <v>65</v>
      </c>
      <c r="M14" s="21">
        <f t="shared" si="0"/>
        <v>45.5</v>
      </c>
      <c r="N14" s="21">
        <v>72.1</v>
      </c>
      <c r="O14" s="21">
        <f t="shared" si="1"/>
        <v>21.63</v>
      </c>
      <c r="P14" s="23">
        <f t="shared" si="2"/>
        <v>67.13</v>
      </c>
      <c r="Q14" s="13">
        <v>9</v>
      </c>
    </row>
    <row r="15" ht="14.25" spans="1:17">
      <c r="A15" s="16">
        <v>651</v>
      </c>
      <c r="B15" s="17" t="s">
        <v>425</v>
      </c>
      <c r="C15" s="17" t="s">
        <v>430</v>
      </c>
      <c r="D15" s="17">
        <v>19140104</v>
      </c>
      <c r="E15" s="17" t="s">
        <v>449</v>
      </c>
      <c r="F15" s="17" t="s">
        <v>30</v>
      </c>
      <c r="G15" s="16" t="s">
        <v>450</v>
      </c>
      <c r="H15" s="16" t="s">
        <v>249</v>
      </c>
      <c r="I15" s="16" t="s">
        <v>32</v>
      </c>
      <c r="J15" s="21">
        <v>18</v>
      </c>
      <c r="K15" s="21">
        <v>43</v>
      </c>
      <c r="L15" s="21">
        <v>61</v>
      </c>
      <c r="M15" s="21">
        <f t="shared" si="0"/>
        <v>42.7</v>
      </c>
      <c r="N15" s="21">
        <v>76.8</v>
      </c>
      <c r="O15" s="21">
        <f t="shared" si="1"/>
        <v>23.04</v>
      </c>
      <c r="P15" s="23">
        <f t="shared" si="2"/>
        <v>65.74</v>
      </c>
      <c r="Q15" s="13">
        <v>10</v>
      </c>
    </row>
    <row r="16" ht="14.25" spans="1:17">
      <c r="A16" s="16">
        <v>642</v>
      </c>
      <c r="B16" s="17" t="s">
        <v>425</v>
      </c>
      <c r="C16" s="17" t="s">
        <v>430</v>
      </c>
      <c r="D16" s="17">
        <v>19140104</v>
      </c>
      <c r="E16" s="17" t="s">
        <v>451</v>
      </c>
      <c r="F16" s="17" t="s">
        <v>21</v>
      </c>
      <c r="G16" s="16" t="s">
        <v>452</v>
      </c>
      <c r="H16" s="16" t="s">
        <v>249</v>
      </c>
      <c r="I16" s="16" t="s">
        <v>54</v>
      </c>
      <c r="J16" s="21">
        <v>21</v>
      </c>
      <c r="K16" s="21">
        <v>44</v>
      </c>
      <c r="L16" s="21">
        <v>65</v>
      </c>
      <c r="M16" s="21">
        <f t="shared" si="0"/>
        <v>45.5</v>
      </c>
      <c r="N16" s="21">
        <v>66.3</v>
      </c>
      <c r="O16" s="21">
        <f t="shared" si="1"/>
        <v>19.89</v>
      </c>
      <c r="P16" s="23">
        <f t="shared" si="2"/>
        <v>65.39</v>
      </c>
      <c r="Q16" s="13">
        <v>11</v>
      </c>
    </row>
    <row r="17" ht="14.25" spans="1:17">
      <c r="A17" s="16">
        <v>635</v>
      </c>
      <c r="B17" s="16" t="s">
        <v>425</v>
      </c>
      <c r="C17" s="16" t="s">
        <v>430</v>
      </c>
      <c r="D17" s="16">
        <v>19140104</v>
      </c>
      <c r="E17" s="16" t="s">
        <v>453</v>
      </c>
      <c r="F17" s="16" t="s">
        <v>30</v>
      </c>
      <c r="G17" s="16" t="s">
        <v>454</v>
      </c>
      <c r="H17" s="16" t="s">
        <v>249</v>
      </c>
      <c r="I17" s="16" t="s">
        <v>39</v>
      </c>
      <c r="J17" s="21">
        <v>15</v>
      </c>
      <c r="K17" s="21">
        <v>48</v>
      </c>
      <c r="L17" s="21">
        <v>63</v>
      </c>
      <c r="M17" s="21">
        <f t="shared" si="0"/>
        <v>44.1</v>
      </c>
      <c r="N17" s="21">
        <v>70.8</v>
      </c>
      <c r="O17" s="21">
        <f t="shared" si="1"/>
        <v>21.24</v>
      </c>
      <c r="P17" s="23">
        <f t="shared" si="2"/>
        <v>65.34</v>
      </c>
      <c r="Q17" s="13">
        <v>12</v>
      </c>
    </row>
    <row r="18" ht="14.25" spans="1:17">
      <c r="A18" s="16">
        <v>621</v>
      </c>
      <c r="B18" s="17" t="s">
        <v>425</v>
      </c>
      <c r="C18" s="17" t="s">
        <v>430</v>
      </c>
      <c r="D18" s="17">
        <v>19140104</v>
      </c>
      <c r="E18" s="17" t="s">
        <v>455</v>
      </c>
      <c r="F18" s="17" t="s">
        <v>30</v>
      </c>
      <c r="G18" s="16" t="s">
        <v>456</v>
      </c>
      <c r="H18" s="16" t="s">
        <v>32</v>
      </c>
      <c r="I18" s="16" t="s">
        <v>32</v>
      </c>
      <c r="J18" s="21">
        <v>21</v>
      </c>
      <c r="K18" s="21">
        <v>41</v>
      </c>
      <c r="L18" s="21">
        <v>62</v>
      </c>
      <c r="M18" s="21">
        <f t="shared" si="0"/>
        <v>43.4</v>
      </c>
      <c r="N18" s="21">
        <v>72.1</v>
      </c>
      <c r="O18" s="21">
        <f t="shared" si="1"/>
        <v>21.63</v>
      </c>
      <c r="P18" s="23">
        <f t="shared" si="2"/>
        <v>65.03</v>
      </c>
      <c r="Q18" s="13">
        <v>13</v>
      </c>
    </row>
    <row r="19" ht="14.25" spans="1:17">
      <c r="A19" s="16">
        <v>633</v>
      </c>
      <c r="B19" s="16" t="s">
        <v>425</v>
      </c>
      <c r="C19" s="16" t="s">
        <v>430</v>
      </c>
      <c r="D19" s="16">
        <v>19140104</v>
      </c>
      <c r="E19" s="16" t="s">
        <v>457</v>
      </c>
      <c r="F19" s="16" t="s">
        <v>30</v>
      </c>
      <c r="G19" s="16" t="s">
        <v>458</v>
      </c>
      <c r="H19" s="16" t="s">
        <v>249</v>
      </c>
      <c r="I19" s="16" t="s">
        <v>33</v>
      </c>
      <c r="J19" s="21">
        <v>22</v>
      </c>
      <c r="K19" s="21">
        <v>38</v>
      </c>
      <c r="L19" s="21">
        <v>60</v>
      </c>
      <c r="M19" s="21">
        <f t="shared" si="0"/>
        <v>42</v>
      </c>
      <c r="N19" s="21">
        <v>76.12</v>
      </c>
      <c r="O19" s="21">
        <f t="shared" si="1"/>
        <v>22.836</v>
      </c>
      <c r="P19" s="23">
        <f t="shared" si="2"/>
        <v>64.836</v>
      </c>
      <c r="Q19" s="13">
        <v>14</v>
      </c>
    </row>
    <row r="20" ht="14.25" spans="1:17">
      <c r="A20" s="16">
        <v>612</v>
      </c>
      <c r="B20" s="16" t="s">
        <v>425</v>
      </c>
      <c r="C20" s="16" t="s">
        <v>430</v>
      </c>
      <c r="D20" s="16">
        <v>19140104</v>
      </c>
      <c r="E20" s="16" t="s">
        <v>459</v>
      </c>
      <c r="F20" s="16" t="s">
        <v>21</v>
      </c>
      <c r="G20" s="16" t="s">
        <v>460</v>
      </c>
      <c r="H20" s="16" t="s">
        <v>32</v>
      </c>
      <c r="I20" s="16" t="s">
        <v>54</v>
      </c>
      <c r="J20" s="21">
        <v>22</v>
      </c>
      <c r="K20" s="21">
        <v>33</v>
      </c>
      <c r="L20" s="21">
        <v>55</v>
      </c>
      <c r="M20" s="21">
        <f t="shared" si="0"/>
        <v>38.5</v>
      </c>
      <c r="N20" s="21">
        <v>79.4</v>
      </c>
      <c r="O20" s="21">
        <f t="shared" si="1"/>
        <v>23.82</v>
      </c>
      <c r="P20" s="23">
        <f t="shared" si="2"/>
        <v>62.32</v>
      </c>
      <c r="Q20" s="13">
        <v>15</v>
      </c>
    </row>
    <row r="21" ht="14.25" spans="1:17">
      <c r="A21" s="16">
        <v>629</v>
      </c>
      <c r="B21" s="17" t="s">
        <v>425</v>
      </c>
      <c r="C21" s="17" t="s">
        <v>430</v>
      </c>
      <c r="D21" s="17">
        <v>19140104</v>
      </c>
      <c r="E21" s="17" t="s">
        <v>461</v>
      </c>
      <c r="F21" s="17" t="s">
        <v>30</v>
      </c>
      <c r="G21" s="16" t="s">
        <v>462</v>
      </c>
      <c r="H21" s="16" t="s">
        <v>32</v>
      </c>
      <c r="I21" s="16" t="s">
        <v>81</v>
      </c>
      <c r="J21" s="21">
        <v>22</v>
      </c>
      <c r="K21" s="21">
        <v>39</v>
      </c>
      <c r="L21" s="21">
        <v>61</v>
      </c>
      <c r="M21" s="21">
        <f t="shared" si="0"/>
        <v>42.7</v>
      </c>
      <c r="N21" s="21">
        <v>65.04</v>
      </c>
      <c r="O21" s="21">
        <f t="shared" si="1"/>
        <v>19.512</v>
      </c>
      <c r="P21" s="23">
        <f t="shared" si="2"/>
        <v>62.212</v>
      </c>
      <c r="Q21" s="13">
        <v>16</v>
      </c>
    </row>
    <row r="22" ht="14.25" spans="1:17">
      <c r="A22" s="16">
        <v>627</v>
      </c>
      <c r="B22" s="17" t="s">
        <v>425</v>
      </c>
      <c r="C22" s="17" t="s">
        <v>430</v>
      </c>
      <c r="D22" s="17">
        <v>19140104</v>
      </c>
      <c r="E22" s="17" t="s">
        <v>463</v>
      </c>
      <c r="F22" s="17" t="s">
        <v>30</v>
      </c>
      <c r="G22" s="16" t="s">
        <v>464</v>
      </c>
      <c r="H22" s="16" t="s">
        <v>32</v>
      </c>
      <c r="I22" s="16" t="s">
        <v>77</v>
      </c>
      <c r="J22" s="21">
        <v>16</v>
      </c>
      <c r="K22" s="21">
        <v>45</v>
      </c>
      <c r="L22" s="21">
        <v>61</v>
      </c>
      <c r="M22" s="21">
        <f t="shared" si="0"/>
        <v>42.7</v>
      </c>
      <c r="N22" s="21">
        <v>64.6</v>
      </c>
      <c r="O22" s="21">
        <f t="shared" si="1"/>
        <v>19.38</v>
      </c>
      <c r="P22" s="23">
        <f t="shared" si="2"/>
        <v>62.08</v>
      </c>
      <c r="Q22" s="13">
        <v>17</v>
      </c>
    </row>
    <row r="23" ht="14.25" spans="1:17">
      <c r="A23" s="16">
        <v>613</v>
      </c>
      <c r="B23" s="17" t="s">
        <v>425</v>
      </c>
      <c r="C23" s="17" t="s">
        <v>430</v>
      </c>
      <c r="D23" s="17">
        <v>19140104</v>
      </c>
      <c r="E23" s="17" t="s">
        <v>465</v>
      </c>
      <c r="F23" s="17" t="s">
        <v>30</v>
      </c>
      <c r="G23" s="16" t="s">
        <v>466</v>
      </c>
      <c r="H23" s="16" t="s">
        <v>32</v>
      </c>
      <c r="I23" s="16" t="s">
        <v>47</v>
      </c>
      <c r="J23" s="21">
        <v>23</v>
      </c>
      <c r="K23" s="21">
        <v>35</v>
      </c>
      <c r="L23" s="21">
        <v>58</v>
      </c>
      <c r="M23" s="21">
        <f t="shared" si="0"/>
        <v>40.6</v>
      </c>
      <c r="N23" s="21">
        <v>70</v>
      </c>
      <c r="O23" s="21">
        <f t="shared" si="1"/>
        <v>21</v>
      </c>
      <c r="P23" s="23">
        <f t="shared" si="2"/>
        <v>61.6</v>
      </c>
      <c r="Q23" s="13">
        <v>18</v>
      </c>
    </row>
    <row r="24" ht="14.25" spans="1:17">
      <c r="A24" s="16">
        <v>626</v>
      </c>
      <c r="B24" s="17" t="s">
        <v>425</v>
      </c>
      <c r="C24" s="17" t="s">
        <v>430</v>
      </c>
      <c r="D24" s="17">
        <v>19140104</v>
      </c>
      <c r="E24" s="17" t="s">
        <v>467</v>
      </c>
      <c r="F24" s="17" t="s">
        <v>30</v>
      </c>
      <c r="G24" s="16" t="s">
        <v>468</v>
      </c>
      <c r="H24" s="16" t="s">
        <v>32</v>
      </c>
      <c r="I24" s="16" t="s">
        <v>63</v>
      </c>
      <c r="J24" s="21">
        <v>18</v>
      </c>
      <c r="K24" s="21">
        <v>44</v>
      </c>
      <c r="L24" s="21">
        <v>62</v>
      </c>
      <c r="M24" s="21">
        <f t="shared" si="0"/>
        <v>43.4</v>
      </c>
      <c r="N24" s="21">
        <v>59.6</v>
      </c>
      <c r="O24" s="21">
        <f t="shared" si="1"/>
        <v>17.88</v>
      </c>
      <c r="P24" s="23">
        <f t="shared" si="2"/>
        <v>61.28</v>
      </c>
      <c r="Q24" s="13">
        <v>19</v>
      </c>
    </row>
    <row r="25" ht="14.25" spans="1:17">
      <c r="A25" s="16">
        <v>650</v>
      </c>
      <c r="B25" s="16" t="s">
        <v>425</v>
      </c>
      <c r="C25" s="16" t="s">
        <v>430</v>
      </c>
      <c r="D25" s="16">
        <v>19140104</v>
      </c>
      <c r="E25" s="16" t="s">
        <v>469</v>
      </c>
      <c r="F25" s="16" t="s">
        <v>21</v>
      </c>
      <c r="G25" s="16" t="s">
        <v>470</v>
      </c>
      <c r="H25" s="16" t="s">
        <v>249</v>
      </c>
      <c r="I25" s="16" t="s">
        <v>92</v>
      </c>
      <c r="J25" s="21">
        <v>20</v>
      </c>
      <c r="K25" s="21">
        <v>40</v>
      </c>
      <c r="L25" s="21">
        <v>60</v>
      </c>
      <c r="M25" s="21">
        <f t="shared" si="0"/>
        <v>42</v>
      </c>
      <c r="N25" s="21">
        <v>62.42</v>
      </c>
      <c r="O25" s="21">
        <f t="shared" si="1"/>
        <v>18.726</v>
      </c>
      <c r="P25" s="23">
        <f t="shared" si="2"/>
        <v>60.726</v>
      </c>
      <c r="Q25" s="13">
        <v>20</v>
      </c>
    </row>
    <row r="26" ht="14.25" spans="1:17">
      <c r="A26" s="16">
        <v>641</v>
      </c>
      <c r="B26" s="16" t="s">
        <v>425</v>
      </c>
      <c r="C26" s="16" t="s">
        <v>430</v>
      </c>
      <c r="D26" s="16">
        <v>19140104</v>
      </c>
      <c r="E26" s="16" t="s">
        <v>471</v>
      </c>
      <c r="F26" s="16" t="s">
        <v>21</v>
      </c>
      <c r="G26" s="16" t="s">
        <v>472</v>
      </c>
      <c r="H26" s="16" t="s">
        <v>249</v>
      </c>
      <c r="I26" s="16" t="s">
        <v>142</v>
      </c>
      <c r="J26" s="21">
        <v>23</v>
      </c>
      <c r="K26" s="21">
        <v>38</v>
      </c>
      <c r="L26" s="21">
        <v>61</v>
      </c>
      <c r="M26" s="21">
        <f t="shared" si="0"/>
        <v>42.7</v>
      </c>
      <c r="N26" s="21">
        <v>59.6</v>
      </c>
      <c r="O26" s="21">
        <f t="shared" si="1"/>
        <v>17.88</v>
      </c>
      <c r="P26" s="23">
        <f t="shared" si="2"/>
        <v>60.58</v>
      </c>
      <c r="Q26" s="13">
        <v>21</v>
      </c>
    </row>
    <row r="27" ht="14.25" spans="1:17">
      <c r="A27" s="16">
        <v>649</v>
      </c>
      <c r="B27" s="17" t="s">
        <v>425</v>
      </c>
      <c r="C27" s="17" t="s">
        <v>430</v>
      </c>
      <c r="D27" s="17">
        <v>19140104</v>
      </c>
      <c r="E27" s="17" t="s">
        <v>473</v>
      </c>
      <c r="F27" s="17" t="s">
        <v>30</v>
      </c>
      <c r="G27" s="16" t="s">
        <v>474</v>
      </c>
      <c r="H27" s="16" t="s">
        <v>249</v>
      </c>
      <c r="I27" s="16" t="s">
        <v>53</v>
      </c>
      <c r="J27" s="21">
        <v>23</v>
      </c>
      <c r="K27" s="21">
        <v>31</v>
      </c>
      <c r="L27" s="21">
        <v>54</v>
      </c>
      <c r="M27" s="21">
        <f t="shared" si="0"/>
        <v>37.8</v>
      </c>
      <c r="N27" s="21">
        <v>74.8</v>
      </c>
      <c r="O27" s="21">
        <f t="shared" si="1"/>
        <v>22.44</v>
      </c>
      <c r="P27" s="23">
        <f t="shared" si="2"/>
        <v>60.24</v>
      </c>
      <c r="Q27" s="13">
        <v>22</v>
      </c>
    </row>
    <row r="28" ht="14.25" spans="1:17">
      <c r="A28" s="16">
        <v>648</v>
      </c>
      <c r="B28" s="17" t="s">
        <v>425</v>
      </c>
      <c r="C28" s="17" t="s">
        <v>430</v>
      </c>
      <c r="D28" s="17">
        <v>19140104</v>
      </c>
      <c r="E28" s="17" t="s">
        <v>475</v>
      </c>
      <c r="F28" s="17" t="s">
        <v>30</v>
      </c>
      <c r="G28" s="16" t="s">
        <v>476</v>
      </c>
      <c r="H28" s="16" t="s">
        <v>249</v>
      </c>
      <c r="I28" s="16" t="s">
        <v>43</v>
      </c>
      <c r="J28" s="21">
        <v>22</v>
      </c>
      <c r="K28" s="21">
        <v>36</v>
      </c>
      <c r="L28" s="21">
        <v>58</v>
      </c>
      <c r="M28" s="21">
        <f t="shared" si="0"/>
        <v>40.6</v>
      </c>
      <c r="N28" s="21">
        <v>63.5</v>
      </c>
      <c r="O28" s="21">
        <f t="shared" si="1"/>
        <v>19.05</v>
      </c>
      <c r="P28" s="23">
        <f t="shared" si="2"/>
        <v>59.65</v>
      </c>
      <c r="Q28" s="13">
        <v>23</v>
      </c>
    </row>
    <row r="29" ht="14.25" spans="1:17">
      <c r="A29" s="16">
        <v>614</v>
      </c>
      <c r="B29" s="16" t="s">
        <v>425</v>
      </c>
      <c r="C29" s="16" t="s">
        <v>430</v>
      </c>
      <c r="D29" s="16">
        <v>19140104</v>
      </c>
      <c r="E29" s="16" t="s">
        <v>477</v>
      </c>
      <c r="F29" s="16" t="s">
        <v>21</v>
      </c>
      <c r="G29" s="16" t="s">
        <v>478</v>
      </c>
      <c r="H29" s="16" t="s">
        <v>32</v>
      </c>
      <c r="I29" s="16" t="s">
        <v>50</v>
      </c>
      <c r="J29" s="21">
        <v>17</v>
      </c>
      <c r="K29" s="21">
        <v>40</v>
      </c>
      <c r="L29" s="21">
        <v>57</v>
      </c>
      <c r="M29" s="21">
        <f t="shared" si="0"/>
        <v>39.9</v>
      </c>
      <c r="N29" s="21">
        <v>65.3</v>
      </c>
      <c r="O29" s="21">
        <f t="shared" si="1"/>
        <v>19.59</v>
      </c>
      <c r="P29" s="23">
        <f t="shared" si="2"/>
        <v>59.49</v>
      </c>
      <c r="Q29" s="13">
        <v>24</v>
      </c>
    </row>
    <row r="30" ht="14.25" spans="1:17">
      <c r="A30" s="16">
        <v>644</v>
      </c>
      <c r="B30" s="16" t="s">
        <v>425</v>
      </c>
      <c r="C30" s="16" t="s">
        <v>430</v>
      </c>
      <c r="D30" s="16">
        <v>19140104</v>
      </c>
      <c r="E30" s="16" t="s">
        <v>479</v>
      </c>
      <c r="F30" s="16" t="s">
        <v>30</v>
      </c>
      <c r="G30" s="16" t="s">
        <v>480</v>
      </c>
      <c r="H30" s="16" t="s">
        <v>249</v>
      </c>
      <c r="I30" s="16" t="s">
        <v>50</v>
      </c>
      <c r="J30" s="21">
        <v>24</v>
      </c>
      <c r="K30" s="21">
        <v>30</v>
      </c>
      <c r="L30" s="21">
        <v>54</v>
      </c>
      <c r="M30" s="21">
        <f t="shared" si="0"/>
        <v>37.8</v>
      </c>
      <c r="N30" s="21">
        <v>70.82</v>
      </c>
      <c r="O30" s="21">
        <f t="shared" si="1"/>
        <v>21.246</v>
      </c>
      <c r="P30" s="23">
        <f t="shared" si="2"/>
        <v>59.046</v>
      </c>
      <c r="Q30" s="13">
        <v>25</v>
      </c>
    </row>
    <row r="31" ht="14.25" spans="1:17">
      <c r="A31" s="16">
        <v>634</v>
      </c>
      <c r="B31" s="17" t="s">
        <v>425</v>
      </c>
      <c r="C31" s="17" t="s">
        <v>430</v>
      </c>
      <c r="D31" s="17">
        <v>19140104</v>
      </c>
      <c r="E31" s="17" t="s">
        <v>481</v>
      </c>
      <c r="F31" s="17" t="s">
        <v>30</v>
      </c>
      <c r="G31" s="16" t="s">
        <v>482</v>
      </c>
      <c r="H31" s="16" t="s">
        <v>249</v>
      </c>
      <c r="I31" s="16" t="s">
        <v>159</v>
      </c>
      <c r="J31" s="21">
        <v>19</v>
      </c>
      <c r="K31" s="21">
        <v>35</v>
      </c>
      <c r="L31" s="21">
        <v>54</v>
      </c>
      <c r="M31" s="21">
        <f t="shared" si="0"/>
        <v>37.8</v>
      </c>
      <c r="N31" s="21">
        <v>70.5</v>
      </c>
      <c r="O31" s="21">
        <f t="shared" si="1"/>
        <v>21.15</v>
      </c>
      <c r="P31" s="23">
        <f t="shared" si="2"/>
        <v>58.95</v>
      </c>
      <c r="Q31" s="13">
        <v>26</v>
      </c>
    </row>
    <row r="32" ht="14.25" spans="1:17">
      <c r="A32" s="16">
        <v>625</v>
      </c>
      <c r="B32" s="16" t="s">
        <v>425</v>
      </c>
      <c r="C32" s="16" t="s">
        <v>430</v>
      </c>
      <c r="D32" s="16">
        <v>19140104</v>
      </c>
      <c r="E32" s="16" t="s">
        <v>483</v>
      </c>
      <c r="F32" s="16" t="s">
        <v>21</v>
      </c>
      <c r="G32" s="16" t="s">
        <v>484</v>
      </c>
      <c r="H32" s="16" t="s">
        <v>32</v>
      </c>
      <c r="I32" s="16" t="s">
        <v>44</v>
      </c>
      <c r="J32" s="21">
        <v>22</v>
      </c>
      <c r="K32" s="21">
        <v>33</v>
      </c>
      <c r="L32" s="21">
        <v>55</v>
      </c>
      <c r="M32" s="21">
        <f t="shared" si="0"/>
        <v>38.5</v>
      </c>
      <c r="N32" s="21">
        <v>63.6</v>
      </c>
      <c r="O32" s="21">
        <f t="shared" si="1"/>
        <v>19.08</v>
      </c>
      <c r="P32" s="23">
        <f t="shared" si="2"/>
        <v>57.58</v>
      </c>
      <c r="Q32" s="13">
        <v>27</v>
      </c>
    </row>
    <row r="33" spans="1:17">
      <c r="A33" s="16">
        <v>622</v>
      </c>
      <c r="B33" s="17" t="s">
        <v>425</v>
      </c>
      <c r="C33" s="17" t="s">
        <v>430</v>
      </c>
      <c r="D33" s="17">
        <v>19140104</v>
      </c>
      <c r="E33" s="17" t="s">
        <v>485</v>
      </c>
      <c r="F33" s="17" t="s">
        <v>30</v>
      </c>
      <c r="G33" s="16" t="s">
        <v>486</v>
      </c>
      <c r="H33" s="16" t="s">
        <v>32</v>
      </c>
      <c r="I33" s="16" t="s">
        <v>249</v>
      </c>
      <c r="J33" s="21">
        <v>23</v>
      </c>
      <c r="K33" s="21">
        <v>45</v>
      </c>
      <c r="L33" s="21">
        <v>68</v>
      </c>
      <c r="M33" s="21">
        <f t="shared" si="0"/>
        <v>47.6</v>
      </c>
      <c r="N33" s="21">
        <v>0</v>
      </c>
      <c r="O33" s="21">
        <f t="shared" ref="O33:O49" si="3">N33*0.3</f>
        <v>0</v>
      </c>
      <c r="P33" s="24">
        <f>L33*0.7</f>
        <v>47.6</v>
      </c>
      <c r="Q33" s="13">
        <v>28</v>
      </c>
    </row>
    <row r="34" spans="1:17">
      <c r="A34" s="16"/>
      <c r="B34" s="17"/>
      <c r="C34" s="17"/>
      <c r="D34" s="17"/>
      <c r="E34" s="17"/>
      <c r="F34" s="17"/>
      <c r="G34" s="16"/>
      <c r="H34" s="16"/>
      <c r="I34" s="16"/>
      <c r="J34" s="21"/>
      <c r="K34" s="21"/>
      <c r="L34" s="21"/>
      <c r="M34" s="21">
        <f t="shared" si="0"/>
        <v>0</v>
      </c>
      <c r="N34" s="25"/>
      <c r="O34" s="21">
        <f t="shared" si="3"/>
        <v>0</v>
      </c>
      <c r="P34" s="26"/>
      <c r="Q34" s="13"/>
    </row>
    <row r="35" ht="14.25" spans="1:17">
      <c r="A35" s="16">
        <v>687</v>
      </c>
      <c r="B35" s="16" t="s">
        <v>425</v>
      </c>
      <c r="C35" s="16" t="s">
        <v>487</v>
      </c>
      <c r="D35" s="16">
        <v>19140106</v>
      </c>
      <c r="E35" s="16" t="s">
        <v>488</v>
      </c>
      <c r="F35" s="16" t="s">
        <v>30</v>
      </c>
      <c r="G35" s="16" t="s">
        <v>489</v>
      </c>
      <c r="H35" s="16" t="s">
        <v>24</v>
      </c>
      <c r="I35" s="16" t="s">
        <v>77</v>
      </c>
      <c r="J35" s="21">
        <v>25</v>
      </c>
      <c r="K35" s="21">
        <v>49</v>
      </c>
      <c r="L35" s="21">
        <v>74</v>
      </c>
      <c r="M35" s="21">
        <f t="shared" si="0"/>
        <v>51.8</v>
      </c>
      <c r="N35" s="21">
        <v>78.4</v>
      </c>
      <c r="O35" s="21">
        <f t="shared" si="3"/>
        <v>23.52</v>
      </c>
      <c r="P35" s="23">
        <f t="shared" ref="P35:P42" si="4">L35*0.7+N35*0.3</f>
        <v>75.32</v>
      </c>
      <c r="Q35" s="13">
        <v>1</v>
      </c>
    </row>
    <row r="36" ht="14.25" spans="1:17">
      <c r="A36" s="16">
        <v>679</v>
      </c>
      <c r="B36" s="16" t="s">
        <v>425</v>
      </c>
      <c r="C36" s="16" t="s">
        <v>487</v>
      </c>
      <c r="D36" s="16">
        <v>19140106</v>
      </c>
      <c r="E36" s="16" t="s">
        <v>490</v>
      </c>
      <c r="F36" s="16" t="s">
        <v>21</v>
      </c>
      <c r="G36" s="16" t="s">
        <v>491</v>
      </c>
      <c r="H36" s="16" t="s">
        <v>24</v>
      </c>
      <c r="I36" s="16" t="s">
        <v>53</v>
      </c>
      <c r="J36" s="21">
        <v>25</v>
      </c>
      <c r="K36" s="21">
        <v>52</v>
      </c>
      <c r="L36" s="21">
        <v>77</v>
      </c>
      <c r="M36" s="21">
        <f t="shared" si="0"/>
        <v>53.9</v>
      </c>
      <c r="N36" s="21">
        <v>63.5</v>
      </c>
      <c r="O36" s="21">
        <f t="shared" si="3"/>
        <v>19.05</v>
      </c>
      <c r="P36" s="23">
        <f t="shared" si="4"/>
        <v>72.95</v>
      </c>
      <c r="Q36" s="13">
        <v>2</v>
      </c>
    </row>
    <row r="37" ht="14.25" spans="1:17">
      <c r="A37" s="16">
        <v>686</v>
      </c>
      <c r="B37" s="17" t="s">
        <v>425</v>
      </c>
      <c r="C37" s="17" t="s">
        <v>487</v>
      </c>
      <c r="D37" s="17">
        <v>19140106</v>
      </c>
      <c r="E37" s="17" t="s">
        <v>492</v>
      </c>
      <c r="F37" s="17" t="s">
        <v>30</v>
      </c>
      <c r="G37" s="16" t="s">
        <v>493</v>
      </c>
      <c r="H37" s="16" t="s">
        <v>24</v>
      </c>
      <c r="I37" s="16" t="s">
        <v>63</v>
      </c>
      <c r="J37" s="21">
        <v>22</v>
      </c>
      <c r="K37" s="21">
        <v>47</v>
      </c>
      <c r="L37" s="21">
        <v>69</v>
      </c>
      <c r="M37" s="21">
        <f t="shared" si="0"/>
        <v>48.3</v>
      </c>
      <c r="N37" s="21">
        <v>68.2</v>
      </c>
      <c r="O37" s="21">
        <f t="shared" si="3"/>
        <v>20.46</v>
      </c>
      <c r="P37" s="23">
        <f t="shared" si="4"/>
        <v>68.76</v>
      </c>
      <c r="Q37" s="13">
        <v>3</v>
      </c>
    </row>
    <row r="38" ht="14.25" spans="1:17">
      <c r="A38" s="16">
        <v>683</v>
      </c>
      <c r="B38" s="16" t="s">
        <v>425</v>
      </c>
      <c r="C38" s="16" t="s">
        <v>487</v>
      </c>
      <c r="D38" s="16">
        <v>19140106</v>
      </c>
      <c r="E38" s="16" t="s">
        <v>494</v>
      </c>
      <c r="F38" s="16" t="s">
        <v>21</v>
      </c>
      <c r="G38" s="16" t="s">
        <v>495</v>
      </c>
      <c r="H38" s="16" t="s">
        <v>24</v>
      </c>
      <c r="I38" s="16" t="s">
        <v>24</v>
      </c>
      <c r="J38" s="21">
        <v>27</v>
      </c>
      <c r="K38" s="21">
        <v>41</v>
      </c>
      <c r="L38" s="21">
        <v>68</v>
      </c>
      <c r="M38" s="21">
        <f t="shared" si="0"/>
        <v>47.6</v>
      </c>
      <c r="N38" s="21">
        <v>67.4</v>
      </c>
      <c r="O38" s="21">
        <f t="shared" si="3"/>
        <v>20.22</v>
      </c>
      <c r="P38" s="23">
        <f t="shared" si="4"/>
        <v>67.82</v>
      </c>
      <c r="Q38" s="13">
        <v>4</v>
      </c>
    </row>
    <row r="39" ht="14.25" spans="1:17">
      <c r="A39" s="16">
        <v>677</v>
      </c>
      <c r="B39" s="16" t="s">
        <v>425</v>
      </c>
      <c r="C39" s="16" t="s">
        <v>487</v>
      </c>
      <c r="D39" s="16">
        <v>19140106</v>
      </c>
      <c r="E39" s="16" t="s">
        <v>496</v>
      </c>
      <c r="F39" s="16" t="s">
        <v>21</v>
      </c>
      <c r="G39" s="16" t="s">
        <v>497</v>
      </c>
      <c r="H39" s="16" t="s">
        <v>24</v>
      </c>
      <c r="I39" s="16" t="s">
        <v>60</v>
      </c>
      <c r="J39" s="21">
        <v>26</v>
      </c>
      <c r="K39" s="21">
        <v>38</v>
      </c>
      <c r="L39" s="21">
        <v>64</v>
      </c>
      <c r="M39" s="21">
        <f t="shared" si="0"/>
        <v>44.8</v>
      </c>
      <c r="N39" s="21">
        <v>72</v>
      </c>
      <c r="O39" s="21">
        <f t="shared" si="3"/>
        <v>21.6</v>
      </c>
      <c r="P39" s="23">
        <f t="shared" si="4"/>
        <v>66.4</v>
      </c>
      <c r="Q39" s="13">
        <v>5</v>
      </c>
    </row>
    <row r="40" ht="14.25" spans="1:17">
      <c r="A40" s="16">
        <v>681</v>
      </c>
      <c r="B40" s="16" t="s">
        <v>425</v>
      </c>
      <c r="C40" s="16" t="s">
        <v>487</v>
      </c>
      <c r="D40" s="16">
        <v>19140106</v>
      </c>
      <c r="E40" s="16" t="s">
        <v>498</v>
      </c>
      <c r="F40" s="16" t="s">
        <v>21</v>
      </c>
      <c r="G40" s="16" t="s">
        <v>499</v>
      </c>
      <c r="H40" s="16" t="s">
        <v>24</v>
      </c>
      <c r="I40" s="16" t="s">
        <v>32</v>
      </c>
      <c r="J40" s="21">
        <v>18</v>
      </c>
      <c r="K40" s="21">
        <v>47</v>
      </c>
      <c r="L40" s="21">
        <v>65</v>
      </c>
      <c r="M40" s="21">
        <f t="shared" si="0"/>
        <v>45.5</v>
      </c>
      <c r="N40" s="21">
        <v>69.1</v>
      </c>
      <c r="O40" s="21">
        <f t="shared" si="3"/>
        <v>20.73</v>
      </c>
      <c r="P40" s="23">
        <f t="shared" si="4"/>
        <v>66.23</v>
      </c>
      <c r="Q40" s="13">
        <v>6</v>
      </c>
    </row>
    <row r="41" ht="14.25" spans="1:17">
      <c r="A41" s="16">
        <v>678</v>
      </c>
      <c r="B41" s="16" t="s">
        <v>425</v>
      </c>
      <c r="C41" s="16" t="s">
        <v>487</v>
      </c>
      <c r="D41" s="16">
        <v>19140106</v>
      </c>
      <c r="E41" s="16" t="s">
        <v>500</v>
      </c>
      <c r="F41" s="16" t="s">
        <v>30</v>
      </c>
      <c r="G41" s="16" t="s">
        <v>501</v>
      </c>
      <c r="H41" s="16" t="s">
        <v>24</v>
      </c>
      <c r="I41" s="16" t="s">
        <v>43</v>
      </c>
      <c r="J41" s="21">
        <v>22</v>
      </c>
      <c r="K41" s="21">
        <v>38</v>
      </c>
      <c r="L41" s="21">
        <v>60</v>
      </c>
      <c r="M41" s="21">
        <f t="shared" si="0"/>
        <v>42</v>
      </c>
      <c r="N41" s="21">
        <v>74.1</v>
      </c>
      <c r="O41" s="21">
        <f t="shared" si="3"/>
        <v>22.23</v>
      </c>
      <c r="P41" s="23">
        <f t="shared" si="4"/>
        <v>64.23</v>
      </c>
      <c r="Q41" s="13">
        <v>7</v>
      </c>
    </row>
    <row r="42" ht="14.25" spans="1:17">
      <c r="A42" s="16">
        <v>680</v>
      </c>
      <c r="B42" s="16" t="s">
        <v>425</v>
      </c>
      <c r="C42" s="16" t="s">
        <v>487</v>
      </c>
      <c r="D42" s="16">
        <v>19140106</v>
      </c>
      <c r="E42" s="16" t="s">
        <v>502</v>
      </c>
      <c r="F42" s="16" t="s">
        <v>21</v>
      </c>
      <c r="G42" s="16" t="s">
        <v>503</v>
      </c>
      <c r="H42" s="16" t="s">
        <v>24</v>
      </c>
      <c r="I42" s="16" t="s">
        <v>92</v>
      </c>
      <c r="J42" s="21">
        <v>25</v>
      </c>
      <c r="K42" s="21">
        <v>39</v>
      </c>
      <c r="L42" s="21">
        <v>64</v>
      </c>
      <c r="M42" s="21">
        <f t="shared" si="0"/>
        <v>44.8</v>
      </c>
      <c r="N42" s="21">
        <v>64.6</v>
      </c>
      <c r="O42" s="21">
        <f t="shared" si="3"/>
        <v>19.38</v>
      </c>
      <c r="P42" s="23">
        <f t="shared" si="4"/>
        <v>64.18</v>
      </c>
      <c r="Q42" s="13">
        <v>8</v>
      </c>
    </row>
    <row r="43" spans="1:17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1">
        <f t="shared" si="0"/>
        <v>0</v>
      </c>
      <c r="N43" s="18"/>
      <c r="O43" s="21">
        <f t="shared" si="3"/>
        <v>0</v>
      </c>
      <c r="P43" s="18"/>
      <c r="Q43" s="13"/>
    </row>
    <row r="44" ht="14.25" spans="1:17">
      <c r="A44" s="16">
        <v>668</v>
      </c>
      <c r="B44" s="17" t="s">
        <v>425</v>
      </c>
      <c r="C44" s="17" t="s">
        <v>504</v>
      </c>
      <c r="D44" s="17">
        <v>19140105</v>
      </c>
      <c r="E44" s="17" t="s">
        <v>505</v>
      </c>
      <c r="F44" s="17" t="s">
        <v>21</v>
      </c>
      <c r="G44" s="16" t="s">
        <v>506</v>
      </c>
      <c r="H44" s="16" t="s">
        <v>24</v>
      </c>
      <c r="I44" s="16" t="s">
        <v>149</v>
      </c>
      <c r="J44" s="21">
        <v>27</v>
      </c>
      <c r="K44" s="21">
        <v>48.5</v>
      </c>
      <c r="L44" s="21">
        <v>75.5</v>
      </c>
      <c r="M44" s="21">
        <f t="shared" si="0"/>
        <v>52.85</v>
      </c>
      <c r="N44" s="21">
        <v>65.7</v>
      </c>
      <c r="O44" s="21">
        <f t="shared" si="3"/>
        <v>19.71</v>
      </c>
      <c r="P44" s="23">
        <f t="shared" ref="P44:P49" si="5">L44*0.7+N44*0.3</f>
        <v>72.56</v>
      </c>
      <c r="Q44" s="13">
        <v>1</v>
      </c>
    </row>
    <row r="45" ht="14.25" spans="1:17">
      <c r="A45" s="16">
        <v>671</v>
      </c>
      <c r="B45" s="16" t="s">
        <v>425</v>
      </c>
      <c r="C45" s="16" t="s">
        <v>504</v>
      </c>
      <c r="D45" s="16">
        <v>19140105</v>
      </c>
      <c r="E45" s="16" t="s">
        <v>507</v>
      </c>
      <c r="F45" s="16" t="s">
        <v>30</v>
      </c>
      <c r="G45" s="16" t="s">
        <v>508</v>
      </c>
      <c r="H45" s="16" t="s">
        <v>24</v>
      </c>
      <c r="I45" s="16" t="s">
        <v>142</v>
      </c>
      <c r="J45" s="21">
        <v>25</v>
      </c>
      <c r="K45" s="21">
        <v>41</v>
      </c>
      <c r="L45" s="21">
        <v>66</v>
      </c>
      <c r="M45" s="21">
        <f t="shared" si="0"/>
        <v>46.2</v>
      </c>
      <c r="N45" s="21">
        <v>80.2</v>
      </c>
      <c r="O45" s="21">
        <f t="shared" si="3"/>
        <v>24.06</v>
      </c>
      <c r="P45" s="23">
        <f t="shared" si="5"/>
        <v>70.26</v>
      </c>
      <c r="Q45" s="13">
        <v>2</v>
      </c>
    </row>
    <row r="46" ht="14.25" spans="1:17">
      <c r="A46" s="16">
        <v>665</v>
      </c>
      <c r="B46" s="17" t="s">
        <v>425</v>
      </c>
      <c r="C46" s="17" t="s">
        <v>504</v>
      </c>
      <c r="D46" s="17">
        <v>19140105</v>
      </c>
      <c r="E46" s="17" t="s">
        <v>509</v>
      </c>
      <c r="F46" s="17" t="s">
        <v>21</v>
      </c>
      <c r="G46" s="16" t="s">
        <v>510</v>
      </c>
      <c r="H46" s="16" t="s">
        <v>24</v>
      </c>
      <c r="I46" s="16" t="s">
        <v>39</v>
      </c>
      <c r="J46" s="21">
        <v>21</v>
      </c>
      <c r="K46" s="21">
        <v>46</v>
      </c>
      <c r="L46" s="21">
        <v>67</v>
      </c>
      <c r="M46" s="21">
        <f t="shared" si="0"/>
        <v>46.9</v>
      </c>
      <c r="N46" s="21">
        <v>70</v>
      </c>
      <c r="O46" s="21">
        <f t="shared" si="3"/>
        <v>21</v>
      </c>
      <c r="P46" s="23">
        <f t="shared" si="5"/>
        <v>67.9</v>
      </c>
      <c r="Q46" s="13">
        <v>3</v>
      </c>
    </row>
    <row r="47" ht="14.25" spans="1:17">
      <c r="A47" s="16">
        <v>664</v>
      </c>
      <c r="B47" s="16" t="s">
        <v>425</v>
      </c>
      <c r="C47" s="16" t="s">
        <v>504</v>
      </c>
      <c r="D47" s="16">
        <v>19140105</v>
      </c>
      <c r="E47" s="16" t="s">
        <v>511</v>
      </c>
      <c r="F47" s="16" t="s">
        <v>21</v>
      </c>
      <c r="G47" s="16" t="s">
        <v>512</v>
      </c>
      <c r="H47" s="16" t="s">
        <v>24</v>
      </c>
      <c r="I47" s="16" t="s">
        <v>159</v>
      </c>
      <c r="J47" s="21">
        <v>25</v>
      </c>
      <c r="K47" s="21">
        <v>37</v>
      </c>
      <c r="L47" s="21">
        <v>62</v>
      </c>
      <c r="M47" s="21">
        <f t="shared" si="0"/>
        <v>43.4</v>
      </c>
      <c r="N47" s="21">
        <v>77.5</v>
      </c>
      <c r="O47" s="21">
        <f t="shared" si="3"/>
        <v>23.25</v>
      </c>
      <c r="P47" s="23">
        <f t="shared" si="5"/>
        <v>66.65</v>
      </c>
      <c r="Q47" s="13">
        <v>4</v>
      </c>
    </row>
    <row r="48" ht="14.25" spans="1:17">
      <c r="A48" s="16">
        <v>659</v>
      </c>
      <c r="B48" s="17" t="s">
        <v>425</v>
      </c>
      <c r="C48" s="17" t="s">
        <v>504</v>
      </c>
      <c r="D48" s="17">
        <v>19140105</v>
      </c>
      <c r="E48" s="17" t="s">
        <v>513</v>
      </c>
      <c r="F48" s="17" t="s">
        <v>21</v>
      </c>
      <c r="G48" s="16" t="s">
        <v>514</v>
      </c>
      <c r="H48" s="16" t="s">
        <v>249</v>
      </c>
      <c r="I48" s="16" t="s">
        <v>81</v>
      </c>
      <c r="J48" s="21">
        <v>26</v>
      </c>
      <c r="K48" s="21">
        <v>35</v>
      </c>
      <c r="L48" s="21">
        <v>61</v>
      </c>
      <c r="M48" s="21">
        <f t="shared" si="0"/>
        <v>42.7</v>
      </c>
      <c r="N48" s="21">
        <v>71.6</v>
      </c>
      <c r="O48" s="21">
        <f t="shared" si="3"/>
        <v>21.48</v>
      </c>
      <c r="P48" s="23">
        <f t="shared" si="5"/>
        <v>64.18</v>
      </c>
      <c r="Q48" s="13">
        <v>5</v>
      </c>
    </row>
    <row r="49" ht="14.25" spans="1:17">
      <c r="A49" s="16">
        <v>673</v>
      </c>
      <c r="B49" s="16" t="s">
        <v>425</v>
      </c>
      <c r="C49" s="16" t="s">
        <v>504</v>
      </c>
      <c r="D49" s="16">
        <v>19140105</v>
      </c>
      <c r="E49" s="16" t="s">
        <v>515</v>
      </c>
      <c r="F49" s="16" t="s">
        <v>21</v>
      </c>
      <c r="G49" s="16" t="s">
        <v>516</v>
      </c>
      <c r="H49" s="16" t="s">
        <v>24</v>
      </c>
      <c r="I49" s="16" t="s">
        <v>47</v>
      </c>
      <c r="J49" s="21">
        <v>20</v>
      </c>
      <c r="K49" s="21">
        <v>42</v>
      </c>
      <c r="L49" s="21">
        <v>62</v>
      </c>
      <c r="M49" s="21">
        <f t="shared" si="0"/>
        <v>43.4</v>
      </c>
      <c r="N49" s="21">
        <v>68.82</v>
      </c>
      <c r="O49" s="21">
        <f t="shared" si="3"/>
        <v>20.646</v>
      </c>
      <c r="P49" s="23">
        <f t="shared" si="5"/>
        <v>64.046</v>
      </c>
      <c r="Q49" s="13">
        <v>6</v>
      </c>
    </row>
    <row r="50" ht="14.25" spans="1:17">
      <c r="A50" s="19"/>
      <c r="B50" s="19"/>
      <c r="C50" s="19"/>
      <c r="D50" s="19"/>
      <c r="E50" s="19"/>
      <c r="F50" s="19"/>
      <c r="G50" s="19"/>
      <c r="H50" s="19"/>
      <c r="I50" s="19"/>
      <c r="J50" s="27"/>
      <c r="K50" s="28"/>
      <c r="L50" s="28"/>
      <c r="M50" s="28"/>
      <c r="N50" s="28"/>
      <c r="O50" s="28"/>
      <c r="P50" s="29"/>
      <c r="Q50" s="13"/>
    </row>
    <row r="51" spans="1:17">
      <c r="A51" s="16">
        <v>589</v>
      </c>
      <c r="B51" s="16" t="s">
        <v>425</v>
      </c>
      <c r="C51" s="16" t="s">
        <v>89</v>
      </c>
      <c r="D51" s="16">
        <v>19140102</v>
      </c>
      <c r="E51" s="16" t="s">
        <v>517</v>
      </c>
      <c r="F51" s="16" t="s">
        <v>21</v>
      </c>
      <c r="G51" s="16" t="s">
        <v>518</v>
      </c>
      <c r="H51" s="16" t="s">
        <v>92</v>
      </c>
      <c r="I51" s="16" t="s">
        <v>53</v>
      </c>
      <c r="J51" s="30">
        <v>24</v>
      </c>
      <c r="K51" s="30">
        <v>65</v>
      </c>
      <c r="L51" s="30">
        <v>89</v>
      </c>
      <c r="M51" s="31">
        <f t="shared" ref="M51:M62" si="6">L51*0.7</f>
        <v>62.3</v>
      </c>
      <c r="N51" s="16" t="s">
        <v>285</v>
      </c>
      <c r="O51" s="31">
        <f t="shared" ref="O51:O62" si="7">N51*0.3</f>
        <v>23.4</v>
      </c>
      <c r="P51" s="32">
        <f t="shared" ref="P51:P62" si="8">M51+O51</f>
        <v>85.7</v>
      </c>
      <c r="Q51" s="13">
        <v>1</v>
      </c>
    </row>
    <row r="52" spans="1:17">
      <c r="A52" s="16">
        <v>592</v>
      </c>
      <c r="B52" s="17" t="s">
        <v>425</v>
      </c>
      <c r="C52" s="17" t="s">
        <v>89</v>
      </c>
      <c r="D52" s="17">
        <v>19140102</v>
      </c>
      <c r="E52" s="17" t="s">
        <v>519</v>
      </c>
      <c r="F52" s="17" t="s">
        <v>21</v>
      </c>
      <c r="G52" s="16" t="s">
        <v>520</v>
      </c>
      <c r="H52" s="16" t="s">
        <v>92</v>
      </c>
      <c r="I52" s="16" t="s">
        <v>249</v>
      </c>
      <c r="J52" s="30">
        <v>21</v>
      </c>
      <c r="K52" s="30">
        <v>55</v>
      </c>
      <c r="L52" s="30">
        <v>76</v>
      </c>
      <c r="M52" s="31">
        <f t="shared" si="6"/>
        <v>53.2</v>
      </c>
      <c r="N52" s="17" t="s">
        <v>285</v>
      </c>
      <c r="O52" s="31">
        <f t="shared" si="7"/>
        <v>23.4</v>
      </c>
      <c r="P52" s="32">
        <f t="shared" si="8"/>
        <v>76.6</v>
      </c>
      <c r="Q52" s="13">
        <v>2</v>
      </c>
    </row>
    <row r="53" spans="1:17">
      <c r="A53" s="16">
        <v>588</v>
      </c>
      <c r="B53" s="16" t="s">
        <v>425</v>
      </c>
      <c r="C53" s="16" t="s">
        <v>89</v>
      </c>
      <c r="D53" s="16">
        <v>19140102</v>
      </c>
      <c r="E53" s="16" t="s">
        <v>521</v>
      </c>
      <c r="F53" s="16" t="s">
        <v>21</v>
      </c>
      <c r="G53" s="16" t="s">
        <v>522</v>
      </c>
      <c r="H53" s="16" t="s">
        <v>92</v>
      </c>
      <c r="I53" s="16" t="s">
        <v>43</v>
      </c>
      <c r="J53" s="30">
        <v>24</v>
      </c>
      <c r="K53" s="30">
        <v>49</v>
      </c>
      <c r="L53" s="30">
        <v>73</v>
      </c>
      <c r="M53" s="31">
        <f t="shared" si="6"/>
        <v>51.1</v>
      </c>
      <c r="N53" s="16" t="s">
        <v>288</v>
      </c>
      <c r="O53" s="31">
        <f t="shared" si="7"/>
        <v>22.92</v>
      </c>
      <c r="P53" s="32">
        <f t="shared" si="8"/>
        <v>74.02</v>
      </c>
      <c r="Q53" s="13">
        <v>3</v>
      </c>
    </row>
    <row r="54" spans="1:17">
      <c r="A54" s="16">
        <v>587</v>
      </c>
      <c r="B54" s="16" t="s">
        <v>425</v>
      </c>
      <c r="C54" s="16" t="s">
        <v>89</v>
      </c>
      <c r="D54" s="16">
        <v>19140102</v>
      </c>
      <c r="E54" s="16" t="s">
        <v>523</v>
      </c>
      <c r="F54" s="16" t="s">
        <v>21</v>
      </c>
      <c r="G54" s="16" t="s">
        <v>524</v>
      </c>
      <c r="H54" s="16" t="s">
        <v>92</v>
      </c>
      <c r="I54" s="16" t="s">
        <v>60</v>
      </c>
      <c r="J54" s="30">
        <v>16</v>
      </c>
      <c r="K54" s="30">
        <v>58</v>
      </c>
      <c r="L54" s="30">
        <v>74</v>
      </c>
      <c r="M54" s="31">
        <f t="shared" si="6"/>
        <v>51.8</v>
      </c>
      <c r="N54" s="16" t="s">
        <v>525</v>
      </c>
      <c r="O54" s="31">
        <f t="shared" si="7"/>
        <v>21.66</v>
      </c>
      <c r="P54" s="32">
        <f t="shared" si="8"/>
        <v>73.46</v>
      </c>
      <c r="Q54" s="13">
        <v>4</v>
      </c>
    </row>
    <row r="55" spans="1:17">
      <c r="A55" s="16">
        <v>590</v>
      </c>
      <c r="B55" s="17" t="s">
        <v>425</v>
      </c>
      <c r="C55" s="17" t="s">
        <v>89</v>
      </c>
      <c r="D55" s="17">
        <v>19140102</v>
      </c>
      <c r="E55" s="17" t="s">
        <v>526</v>
      </c>
      <c r="F55" s="17" t="s">
        <v>30</v>
      </c>
      <c r="G55" s="16" t="s">
        <v>527</v>
      </c>
      <c r="H55" s="16" t="s">
        <v>92</v>
      </c>
      <c r="I55" s="16" t="s">
        <v>92</v>
      </c>
      <c r="J55" s="30">
        <v>22</v>
      </c>
      <c r="K55" s="30">
        <v>51</v>
      </c>
      <c r="L55" s="30">
        <v>73</v>
      </c>
      <c r="M55" s="31">
        <f t="shared" si="6"/>
        <v>51.1</v>
      </c>
      <c r="N55" s="17" t="s">
        <v>325</v>
      </c>
      <c r="O55" s="31">
        <f t="shared" si="7"/>
        <v>21.78</v>
      </c>
      <c r="P55" s="32">
        <f t="shared" si="8"/>
        <v>72.88</v>
      </c>
      <c r="Q55" s="13">
        <v>5</v>
      </c>
    </row>
    <row r="56" spans="1:17">
      <c r="A56" s="16">
        <v>579</v>
      </c>
      <c r="B56" s="16" t="s">
        <v>425</v>
      </c>
      <c r="C56" s="16" t="s">
        <v>89</v>
      </c>
      <c r="D56" s="16">
        <v>19140102</v>
      </c>
      <c r="E56" s="16" t="s">
        <v>528</v>
      </c>
      <c r="F56" s="16" t="s">
        <v>21</v>
      </c>
      <c r="G56" s="16" t="s">
        <v>529</v>
      </c>
      <c r="H56" s="16" t="s">
        <v>92</v>
      </c>
      <c r="I56" s="16" t="s">
        <v>121</v>
      </c>
      <c r="J56" s="30">
        <v>22</v>
      </c>
      <c r="K56" s="30">
        <v>51</v>
      </c>
      <c r="L56" s="30">
        <v>73</v>
      </c>
      <c r="M56" s="31">
        <f t="shared" si="6"/>
        <v>51.1</v>
      </c>
      <c r="N56" s="30">
        <v>69.8</v>
      </c>
      <c r="O56" s="31">
        <f t="shared" si="7"/>
        <v>20.94</v>
      </c>
      <c r="P56" s="32">
        <f t="shared" si="8"/>
        <v>72.04</v>
      </c>
      <c r="Q56" s="13">
        <v>6</v>
      </c>
    </row>
    <row r="57" spans="1:17">
      <c r="A57" s="16">
        <v>591</v>
      </c>
      <c r="B57" s="17" t="s">
        <v>425</v>
      </c>
      <c r="C57" s="17" t="s">
        <v>89</v>
      </c>
      <c r="D57" s="17">
        <v>19140102</v>
      </c>
      <c r="E57" s="17" t="s">
        <v>530</v>
      </c>
      <c r="F57" s="17" t="s">
        <v>21</v>
      </c>
      <c r="G57" s="16" t="s">
        <v>531</v>
      </c>
      <c r="H57" s="16" t="s">
        <v>92</v>
      </c>
      <c r="I57" s="16" t="s">
        <v>32</v>
      </c>
      <c r="J57" s="30">
        <v>20</v>
      </c>
      <c r="K57" s="30">
        <v>46</v>
      </c>
      <c r="L57" s="30">
        <v>66</v>
      </c>
      <c r="M57" s="31">
        <f t="shared" si="6"/>
        <v>46.2</v>
      </c>
      <c r="N57" s="17" t="s">
        <v>376</v>
      </c>
      <c r="O57" s="31">
        <f t="shared" si="7"/>
        <v>22.14</v>
      </c>
      <c r="P57" s="32">
        <f t="shared" si="8"/>
        <v>68.34</v>
      </c>
      <c r="Q57" s="13">
        <v>7</v>
      </c>
    </row>
    <row r="58" spans="1:17">
      <c r="A58" s="16">
        <v>595</v>
      </c>
      <c r="B58" s="16" t="s">
        <v>425</v>
      </c>
      <c r="C58" s="16" t="s">
        <v>89</v>
      </c>
      <c r="D58" s="16">
        <v>19140102</v>
      </c>
      <c r="E58" s="16" t="s">
        <v>532</v>
      </c>
      <c r="F58" s="16" t="s">
        <v>21</v>
      </c>
      <c r="G58" s="16" t="s">
        <v>533</v>
      </c>
      <c r="H58" s="16" t="s">
        <v>92</v>
      </c>
      <c r="I58" s="16" t="s">
        <v>44</v>
      </c>
      <c r="J58" s="30">
        <v>18</v>
      </c>
      <c r="K58" s="30">
        <v>48</v>
      </c>
      <c r="L58" s="30">
        <v>66</v>
      </c>
      <c r="M58" s="31">
        <f t="shared" si="6"/>
        <v>46.2</v>
      </c>
      <c r="N58" s="16" t="s">
        <v>534</v>
      </c>
      <c r="O58" s="31">
        <f t="shared" si="7"/>
        <v>21.24</v>
      </c>
      <c r="P58" s="32">
        <f t="shared" si="8"/>
        <v>67.44</v>
      </c>
      <c r="Q58" s="13">
        <v>8</v>
      </c>
    </row>
    <row r="59" spans="1:17">
      <c r="A59" s="16">
        <v>580</v>
      </c>
      <c r="B59" s="16" t="s">
        <v>425</v>
      </c>
      <c r="C59" s="16" t="s">
        <v>89</v>
      </c>
      <c r="D59" s="16">
        <v>19140102</v>
      </c>
      <c r="E59" s="16" t="s">
        <v>535</v>
      </c>
      <c r="F59" s="16" t="s">
        <v>30</v>
      </c>
      <c r="G59" s="16" t="s">
        <v>536</v>
      </c>
      <c r="H59" s="16" t="s">
        <v>92</v>
      </c>
      <c r="I59" s="16" t="s">
        <v>36</v>
      </c>
      <c r="J59" s="30">
        <v>24</v>
      </c>
      <c r="K59" s="30">
        <v>39</v>
      </c>
      <c r="L59" s="30">
        <v>63</v>
      </c>
      <c r="M59" s="31">
        <f t="shared" si="6"/>
        <v>44.1</v>
      </c>
      <c r="N59" s="16" t="s">
        <v>349</v>
      </c>
      <c r="O59" s="31">
        <f t="shared" si="7"/>
        <v>23.04</v>
      </c>
      <c r="P59" s="32">
        <f t="shared" si="8"/>
        <v>67.14</v>
      </c>
      <c r="Q59" s="13">
        <v>9</v>
      </c>
    </row>
    <row r="60" spans="1:17">
      <c r="A60" s="16">
        <v>598</v>
      </c>
      <c r="B60" s="16" t="s">
        <v>425</v>
      </c>
      <c r="C60" s="16" t="s">
        <v>89</v>
      </c>
      <c r="D60" s="16">
        <v>19140102</v>
      </c>
      <c r="E60" s="16" t="s">
        <v>537</v>
      </c>
      <c r="F60" s="16" t="s">
        <v>21</v>
      </c>
      <c r="G60" s="16" t="s">
        <v>538</v>
      </c>
      <c r="H60" s="16" t="s">
        <v>92</v>
      </c>
      <c r="I60" s="16" t="s">
        <v>66</v>
      </c>
      <c r="J60" s="30">
        <v>21</v>
      </c>
      <c r="K60" s="30">
        <v>47</v>
      </c>
      <c r="L60" s="30">
        <v>68</v>
      </c>
      <c r="M60" s="31">
        <f t="shared" si="6"/>
        <v>47.6</v>
      </c>
      <c r="N60" s="16" t="s">
        <v>539</v>
      </c>
      <c r="O60" s="31">
        <f t="shared" si="7"/>
        <v>19.38</v>
      </c>
      <c r="P60" s="32">
        <f t="shared" si="8"/>
        <v>66.98</v>
      </c>
      <c r="Q60" s="13">
        <v>10</v>
      </c>
    </row>
    <row r="61" spans="1:17">
      <c r="A61" s="16">
        <v>577</v>
      </c>
      <c r="B61" s="17" t="s">
        <v>425</v>
      </c>
      <c r="C61" s="17" t="s">
        <v>89</v>
      </c>
      <c r="D61" s="17">
        <v>19140102</v>
      </c>
      <c r="E61" s="17" t="s">
        <v>540</v>
      </c>
      <c r="F61" s="17" t="s">
        <v>21</v>
      </c>
      <c r="G61" s="16" t="s">
        <v>541</v>
      </c>
      <c r="H61" s="16" t="s">
        <v>92</v>
      </c>
      <c r="I61" s="16" t="s">
        <v>129</v>
      </c>
      <c r="J61" s="30">
        <v>19</v>
      </c>
      <c r="K61" s="30">
        <v>43</v>
      </c>
      <c r="L61" s="30">
        <v>62</v>
      </c>
      <c r="M61" s="31">
        <f t="shared" si="6"/>
        <v>43.4</v>
      </c>
      <c r="N61" s="17" t="s">
        <v>542</v>
      </c>
      <c r="O61" s="31">
        <f t="shared" si="7"/>
        <v>20.46</v>
      </c>
      <c r="P61" s="32">
        <f t="shared" si="8"/>
        <v>63.86</v>
      </c>
      <c r="Q61" s="13">
        <v>11</v>
      </c>
    </row>
    <row r="62" spans="1:17">
      <c r="A62" s="16">
        <v>576</v>
      </c>
      <c r="B62" s="17" t="s">
        <v>425</v>
      </c>
      <c r="C62" s="17" t="s">
        <v>89</v>
      </c>
      <c r="D62" s="17">
        <v>19140102</v>
      </c>
      <c r="E62" s="17" t="s">
        <v>543</v>
      </c>
      <c r="F62" s="17" t="s">
        <v>21</v>
      </c>
      <c r="G62" s="16" t="s">
        <v>544</v>
      </c>
      <c r="H62" s="16" t="s">
        <v>92</v>
      </c>
      <c r="I62" s="16" t="s">
        <v>125</v>
      </c>
      <c r="J62" s="30">
        <v>23</v>
      </c>
      <c r="K62" s="30">
        <v>45</v>
      </c>
      <c r="L62" s="30">
        <v>68</v>
      </c>
      <c r="M62" s="31">
        <f t="shared" si="6"/>
        <v>47.6</v>
      </c>
      <c r="N62" s="17" t="s">
        <v>545</v>
      </c>
      <c r="O62" s="31">
        <f t="shared" si="7"/>
        <v>14.58</v>
      </c>
      <c r="P62" s="32">
        <f t="shared" si="8"/>
        <v>62.18</v>
      </c>
      <c r="Q62" s="13">
        <v>12</v>
      </c>
    </row>
    <row r="63" spans="17:17">
      <c r="Q63" s="13"/>
    </row>
    <row r="64" spans="1:17">
      <c r="A64" s="16">
        <v>697</v>
      </c>
      <c r="B64" s="16" t="s">
        <v>425</v>
      </c>
      <c r="C64" s="16" t="s">
        <v>546</v>
      </c>
      <c r="D64" s="16">
        <v>19140108</v>
      </c>
      <c r="E64" s="16" t="s">
        <v>547</v>
      </c>
      <c r="F64" s="16" t="s">
        <v>21</v>
      </c>
      <c r="G64" s="16" t="s">
        <v>548</v>
      </c>
      <c r="H64" s="16" t="s">
        <v>23</v>
      </c>
      <c r="I64" s="16" t="s">
        <v>129</v>
      </c>
      <c r="J64" s="30">
        <v>19.5</v>
      </c>
      <c r="K64" s="30">
        <v>63</v>
      </c>
      <c r="L64" s="30">
        <v>82.5</v>
      </c>
      <c r="M64" s="31">
        <f>L64*0.7</f>
        <v>57.75</v>
      </c>
      <c r="N64" s="16" t="s">
        <v>549</v>
      </c>
      <c r="O64" s="31">
        <f>N64*0.3</f>
        <v>27</v>
      </c>
      <c r="P64" s="32">
        <f>M64+O64</f>
        <v>84.75</v>
      </c>
      <c r="Q64" s="13">
        <v>1</v>
      </c>
    </row>
    <row r="65" spans="1:17">
      <c r="A65" s="16">
        <v>693</v>
      </c>
      <c r="B65" s="16" t="s">
        <v>425</v>
      </c>
      <c r="C65" s="16" t="s">
        <v>546</v>
      </c>
      <c r="D65" s="16">
        <v>19140108</v>
      </c>
      <c r="E65" s="16" t="s">
        <v>550</v>
      </c>
      <c r="F65" s="16" t="s">
        <v>30</v>
      </c>
      <c r="G65" s="16" t="s">
        <v>551</v>
      </c>
      <c r="H65" s="16" t="s">
        <v>23</v>
      </c>
      <c r="I65" s="16" t="s">
        <v>33</v>
      </c>
      <c r="J65" s="30">
        <v>20</v>
      </c>
      <c r="K65" s="30">
        <v>64</v>
      </c>
      <c r="L65" s="30">
        <v>84</v>
      </c>
      <c r="M65" s="31">
        <f>L65*0.7</f>
        <v>58.8</v>
      </c>
      <c r="N65" s="16" t="s">
        <v>316</v>
      </c>
      <c r="O65" s="31">
        <f>N65*0.3</f>
        <v>25.32</v>
      </c>
      <c r="P65" s="32">
        <f>M65+O65</f>
        <v>84.12</v>
      </c>
      <c r="Q65" s="13">
        <v>2</v>
      </c>
    </row>
    <row r="66" spans="1:17">
      <c r="A66" s="16">
        <v>695</v>
      </c>
      <c r="B66" s="16" t="s">
        <v>425</v>
      </c>
      <c r="C66" s="16" t="s">
        <v>546</v>
      </c>
      <c r="D66" s="16">
        <v>19140108</v>
      </c>
      <c r="E66" s="16" t="s">
        <v>552</v>
      </c>
      <c r="F66" s="16" t="s">
        <v>30</v>
      </c>
      <c r="G66" s="16" t="s">
        <v>553</v>
      </c>
      <c r="H66" s="16" t="s">
        <v>23</v>
      </c>
      <c r="I66" s="16" t="s">
        <v>39</v>
      </c>
      <c r="J66" s="30">
        <v>24.5</v>
      </c>
      <c r="K66" s="30">
        <v>62</v>
      </c>
      <c r="L66" s="30">
        <v>86.5</v>
      </c>
      <c r="M66" s="31">
        <f>L66*0.7</f>
        <v>60.55</v>
      </c>
      <c r="N66" s="16" t="s">
        <v>554</v>
      </c>
      <c r="O66" s="31">
        <f>N66*0.3</f>
        <v>22.86</v>
      </c>
      <c r="P66" s="32">
        <f>M66+O66</f>
        <v>83.41</v>
      </c>
      <c r="Q66" s="13">
        <v>3</v>
      </c>
    </row>
    <row r="67" spans="1:17">
      <c r="A67" s="16">
        <v>692</v>
      </c>
      <c r="B67" s="17" t="s">
        <v>425</v>
      </c>
      <c r="C67" s="17" t="s">
        <v>555</v>
      </c>
      <c r="D67" s="17">
        <v>19140108</v>
      </c>
      <c r="E67" s="17" t="s">
        <v>556</v>
      </c>
      <c r="F67" s="17" t="s">
        <v>21</v>
      </c>
      <c r="G67" s="16" t="s">
        <v>557</v>
      </c>
      <c r="H67" s="16" t="s">
        <v>23</v>
      </c>
      <c r="I67" s="16" t="s">
        <v>193</v>
      </c>
      <c r="J67" s="30">
        <v>20.5</v>
      </c>
      <c r="K67" s="30">
        <v>63</v>
      </c>
      <c r="L67" s="30">
        <v>83.5</v>
      </c>
      <c r="M67" s="31">
        <f>L67*0.7</f>
        <v>58.45</v>
      </c>
      <c r="N67" s="17" t="s">
        <v>558</v>
      </c>
      <c r="O67" s="31">
        <f>N67*0.3</f>
        <v>20.34</v>
      </c>
      <c r="P67" s="32">
        <f>M67+O67</f>
        <v>78.79</v>
      </c>
      <c r="Q67" s="13">
        <v>4</v>
      </c>
    </row>
    <row r="68" spans="1:17">
      <c r="A68" s="16">
        <v>694</v>
      </c>
      <c r="B68" s="16" t="s">
        <v>425</v>
      </c>
      <c r="C68" s="16" t="s">
        <v>546</v>
      </c>
      <c r="D68" s="16">
        <v>19140108</v>
      </c>
      <c r="E68" s="16" t="s">
        <v>559</v>
      </c>
      <c r="F68" s="16" t="s">
        <v>30</v>
      </c>
      <c r="G68" s="16" t="s">
        <v>560</v>
      </c>
      <c r="H68" s="16" t="s">
        <v>23</v>
      </c>
      <c r="I68" s="16" t="s">
        <v>159</v>
      </c>
      <c r="J68" s="30">
        <v>21.5</v>
      </c>
      <c r="K68" s="30">
        <v>49</v>
      </c>
      <c r="L68" s="30">
        <v>70.5</v>
      </c>
      <c r="M68" s="31">
        <f>L68*0.7</f>
        <v>49.35</v>
      </c>
      <c r="N68" s="16" t="s">
        <v>561</v>
      </c>
      <c r="O68" s="31">
        <f>N68*0.3</f>
        <v>26.7</v>
      </c>
      <c r="P68" s="32">
        <f>M68+O68</f>
        <v>76.05</v>
      </c>
      <c r="Q68" s="13">
        <v>5</v>
      </c>
    </row>
    <row r="69" spans="1:17">
      <c r="A69" s="19"/>
      <c r="B69" s="19"/>
      <c r="C69" s="19"/>
      <c r="D69" s="19"/>
      <c r="E69" s="19"/>
      <c r="F69" s="19"/>
      <c r="G69" s="19"/>
      <c r="H69" s="19"/>
      <c r="I69" s="19"/>
      <c r="J69" s="28"/>
      <c r="K69" s="28"/>
      <c r="L69" s="28"/>
      <c r="N69" s="19"/>
      <c r="Q69" s="13"/>
    </row>
    <row r="70" spans="1:17">
      <c r="A70" s="19"/>
      <c r="B70" s="33"/>
      <c r="C70" s="33"/>
      <c r="D70" s="33"/>
      <c r="E70" s="33"/>
      <c r="F70" s="33"/>
      <c r="G70" s="19"/>
      <c r="H70" s="19"/>
      <c r="I70" s="19"/>
      <c r="J70" s="28"/>
      <c r="K70" s="28"/>
      <c r="L70" s="28"/>
      <c r="N70" s="33"/>
      <c r="Q70" s="13"/>
    </row>
    <row r="71" spans="1:17">
      <c r="A71" s="16">
        <v>704</v>
      </c>
      <c r="B71" s="16" t="s">
        <v>425</v>
      </c>
      <c r="C71" s="16" t="s">
        <v>99</v>
      </c>
      <c r="D71" s="16">
        <v>19140109</v>
      </c>
      <c r="E71" s="16" t="s">
        <v>562</v>
      </c>
      <c r="F71" s="16" t="s">
        <v>30</v>
      </c>
      <c r="G71" s="16" t="s">
        <v>563</v>
      </c>
      <c r="H71" s="16" t="s">
        <v>23</v>
      </c>
      <c r="I71" s="16" t="s">
        <v>50</v>
      </c>
      <c r="J71" s="30">
        <v>21.5</v>
      </c>
      <c r="K71" s="30">
        <v>58.5</v>
      </c>
      <c r="L71" s="30">
        <v>80</v>
      </c>
      <c r="M71" s="31">
        <f>L71*0.7</f>
        <v>56</v>
      </c>
      <c r="N71" s="16" t="s">
        <v>564</v>
      </c>
      <c r="O71" s="31">
        <f>N71*0.3</f>
        <v>22.47</v>
      </c>
      <c r="P71" s="32">
        <f>M71+O71</f>
        <v>78.47</v>
      </c>
      <c r="Q71" s="13">
        <v>1</v>
      </c>
    </row>
    <row r="72" spans="1:17">
      <c r="A72" s="16">
        <v>700</v>
      </c>
      <c r="B72" s="17" t="s">
        <v>425</v>
      </c>
      <c r="C72" s="17" t="s">
        <v>99</v>
      </c>
      <c r="D72" s="17">
        <v>19140109</v>
      </c>
      <c r="E72" s="17" t="s">
        <v>565</v>
      </c>
      <c r="F72" s="17" t="s">
        <v>21</v>
      </c>
      <c r="G72" s="16" t="s">
        <v>566</v>
      </c>
      <c r="H72" s="16" t="s">
        <v>23</v>
      </c>
      <c r="I72" s="16" t="s">
        <v>36</v>
      </c>
      <c r="J72" s="30">
        <v>19</v>
      </c>
      <c r="K72" s="30">
        <v>44.5</v>
      </c>
      <c r="L72" s="30">
        <v>63.5</v>
      </c>
      <c r="M72" s="31">
        <f>L72*0.7</f>
        <v>44.45</v>
      </c>
      <c r="N72" s="17" t="s">
        <v>567</v>
      </c>
      <c r="O72" s="31">
        <f>N72*0.3</f>
        <v>23.73</v>
      </c>
      <c r="P72" s="32">
        <f>M72+O72</f>
        <v>68.18</v>
      </c>
      <c r="Q72" s="13">
        <v>2</v>
      </c>
    </row>
    <row r="73" spans="1:17">
      <c r="A73" s="16">
        <v>705</v>
      </c>
      <c r="B73" s="16" t="s">
        <v>425</v>
      </c>
      <c r="C73" s="16" t="s">
        <v>99</v>
      </c>
      <c r="D73" s="16">
        <v>19140109</v>
      </c>
      <c r="E73" s="16" t="s">
        <v>568</v>
      </c>
      <c r="F73" s="16" t="s">
        <v>21</v>
      </c>
      <c r="G73" s="16" t="s">
        <v>569</v>
      </c>
      <c r="H73" s="16" t="s">
        <v>23</v>
      </c>
      <c r="I73" s="16" t="s">
        <v>57</v>
      </c>
      <c r="J73" s="30">
        <v>21</v>
      </c>
      <c r="K73" s="30">
        <v>48.5</v>
      </c>
      <c r="L73" s="30">
        <v>69.5</v>
      </c>
      <c r="M73" s="31">
        <f>L73*0.7</f>
        <v>48.65</v>
      </c>
      <c r="N73" s="16" t="s">
        <v>570</v>
      </c>
      <c r="O73" s="31">
        <f>N73*0.3</f>
        <v>9.18</v>
      </c>
      <c r="P73" s="32">
        <f>M73+O73</f>
        <v>57.83</v>
      </c>
      <c r="Q73" s="13">
        <v>3</v>
      </c>
    </row>
    <row r="74" spans="1:16">
      <c r="A74" s="19"/>
      <c r="B74" s="33"/>
      <c r="C74" s="33"/>
      <c r="D74" s="33"/>
      <c r="E74" s="33"/>
      <c r="F74" s="33"/>
      <c r="G74" s="19"/>
      <c r="H74" s="19"/>
      <c r="I74" s="19"/>
      <c r="J74" s="28"/>
      <c r="K74" s="28"/>
      <c r="L74" s="28"/>
      <c r="M74" s="31"/>
      <c r="N74" s="33"/>
      <c r="O74" s="31"/>
      <c r="P74" s="47"/>
    </row>
    <row r="75" spans="1:17">
      <c r="A75" s="16">
        <v>611</v>
      </c>
      <c r="B75" s="17" t="s">
        <v>425</v>
      </c>
      <c r="C75" s="17" t="s">
        <v>27</v>
      </c>
      <c r="D75" s="17">
        <v>19140103</v>
      </c>
      <c r="E75" s="17" t="s">
        <v>571</v>
      </c>
      <c r="F75" s="17" t="s">
        <v>30</v>
      </c>
      <c r="G75" s="16" t="s">
        <v>572</v>
      </c>
      <c r="H75" s="16" t="s">
        <v>32</v>
      </c>
      <c r="I75" s="16" t="s">
        <v>142</v>
      </c>
      <c r="J75" s="30">
        <v>25.5</v>
      </c>
      <c r="K75" s="30">
        <v>38</v>
      </c>
      <c r="L75" s="30">
        <v>63.5</v>
      </c>
      <c r="M75" s="31">
        <f>L75*0.7</f>
        <v>44.45</v>
      </c>
      <c r="N75" s="30">
        <v>74.74</v>
      </c>
      <c r="O75" s="31">
        <f>N75*0.3</f>
        <v>22.422</v>
      </c>
      <c r="P75" s="31">
        <f>M75+O75</f>
        <v>66.872</v>
      </c>
      <c r="Q75" s="31">
        <v>1</v>
      </c>
    </row>
    <row r="77" ht="14.25" spans="1:16">
      <c r="A77" s="19" t="s">
        <v>103</v>
      </c>
      <c r="B77" s="19"/>
      <c r="C77" s="19"/>
      <c r="D77" s="19"/>
      <c r="E77" s="19"/>
      <c r="F77" s="19"/>
      <c r="G77" s="19"/>
      <c r="H77" s="19"/>
      <c r="I77" s="19"/>
      <c r="J77" s="27"/>
      <c r="K77" s="28"/>
      <c r="L77" s="28"/>
      <c r="M77" s="28"/>
      <c r="N77" s="28"/>
      <c r="O77" s="28"/>
      <c r="P77" s="29"/>
    </row>
    <row r="78" spans="1:16">
      <c r="A78" s="34" t="s">
        <v>104</v>
      </c>
      <c r="B78" s="35" t="s">
        <v>105</v>
      </c>
      <c r="C78" s="35" t="s">
        <v>383</v>
      </c>
      <c r="D78" s="35" t="s">
        <v>4</v>
      </c>
      <c r="E78" s="35" t="s">
        <v>5</v>
      </c>
      <c r="F78" s="35" t="s">
        <v>6</v>
      </c>
      <c r="G78" s="35" t="s">
        <v>107</v>
      </c>
      <c r="H78" s="35"/>
      <c r="I78" s="31" t="s">
        <v>14</v>
      </c>
      <c r="J78" s="34" t="s">
        <v>17</v>
      </c>
      <c r="K78" s="31"/>
      <c r="L78" s="31"/>
      <c r="M78" s="31"/>
      <c r="N78" s="31"/>
      <c r="O78" s="31"/>
      <c r="P78" s="31"/>
    </row>
    <row r="79" spans="1:16">
      <c r="A79" s="21">
        <v>10</v>
      </c>
      <c r="B79" s="36" t="s">
        <v>425</v>
      </c>
      <c r="C79" s="36" t="s">
        <v>108</v>
      </c>
      <c r="D79" s="37">
        <v>19140135</v>
      </c>
      <c r="E79" s="36" t="s">
        <v>573</v>
      </c>
      <c r="F79" s="36" t="s">
        <v>21</v>
      </c>
      <c r="G79" s="37" t="s">
        <v>574</v>
      </c>
      <c r="H79" s="31"/>
      <c r="I79" s="36">
        <v>88.16</v>
      </c>
      <c r="J79" s="13">
        <v>1</v>
      </c>
      <c r="K79" s="35"/>
      <c r="L79" s="35"/>
      <c r="M79" s="35"/>
      <c r="N79" s="35"/>
      <c r="O79" s="35"/>
      <c r="P79" s="35"/>
    </row>
    <row r="80" spans="1:16">
      <c r="A80" s="21">
        <v>3</v>
      </c>
      <c r="B80" s="36" t="s">
        <v>425</v>
      </c>
      <c r="C80" s="36" t="s">
        <v>108</v>
      </c>
      <c r="D80" s="37">
        <v>19140135</v>
      </c>
      <c r="E80" s="36" t="s">
        <v>575</v>
      </c>
      <c r="F80" s="36" t="s">
        <v>21</v>
      </c>
      <c r="G80" s="37" t="s">
        <v>576</v>
      </c>
      <c r="H80" s="31"/>
      <c r="I80" s="36">
        <v>87.86</v>
      </c>
      <c r="J80" s="13">
        <v>2</v>
      </c>
      <c r="K80" s="35"/>
      <c r="L80" s="35"/>
      <c r="M80" s="35"/>
      <c r="N80" s="35"/>
      <c r="O80" s="35"/>
      <c r="P80" s="35"/>
    </row>
    <row r="81" spans="1:16">
      <c r="A81" s="21">
        <v>13</v>
      </c>
      <c r="B81" s="36" t="s">
        <v>425</v>
      </c>
      <c r="C81" s="36" t="s">
        <v>108</v>
      </c>
      <c r="D81" s="36">
        <v>19140135</v>
      </c>
      <c r="E81" s="36" t="s">
        <v>577</v>
      </c>
      <c r="F81" s="36" t="s">
        <v>21</v>
      </c>
      <c r="G81" s="37" t="s">
        <v>578</v>
      </c>
      <c r="H81" s="31"/>
      <c r="I81" s="36">
        <v>86.91</v>
      </c>
      <c r="J81" s="13">
        <v>3</v>
      </c>
      <c r="K81" s="35"/>
      <c r="L81" s="35"/>
      <c r="M81" s="35"/>
      <c r="N81" s="35"/>
      <c r="O81" s="35"/>
      <c r="P81" s="35"/>
    </row>
    <row r="82" spans="1:16">
      <c r="A82" s="21">
        <v>1</v>
      </c>
      <c r="B82" s="38" t="s">
        <v>425</v>
      </c>
      <c r="C82" s="36" t="s">
        <v>108</v>
      </c>
      <c r="D82" s="39">
        <v>19140135</v>
      </c>
      <c r="E82" s="38" t="s">
        <v>579</v>
      </c>
      <c r="F82" s="38" t="s">
        <v>21</v>
      </c>
      <c r="G82" s="39" t="s">
        <v>580</v>
      </c>
      <c r="H82" s="31"/>
      <c r="I82" s="38">
        <v>86.16</v>
      </c>
      <c r="J82" s="13">
        <v>4</v>
      </c>
      <c r="K82" s="35"/>
      <c r="L82" s="35"/>
      <c r="M82" s="35"/>
      <c r="N82" s="35"/>
      <c r="O82" s="35"/>
      <c r="P82" s="35"/>
    </row>
    <row r="83" spans="1:16">
      <c r="A83" s="21">
        <v>15</v>
      </c>
      <c r="B83" s="36" t="s">
        <v>425</v>
      </c>
      <c r="C83" s="36" t="s">
        <v>108</v>
      </c>
      <c r="D83" s="37">
        <v>19140135</v>
      </c>
      <c r="E83" s="36" t="s">
        <v>581</v>
      </c>
      <c r="F83" s="36" t="s">
        <v>30</v>
      </c>
      <c r="G83" s="37" t="s">
        <v>582</v>
      </c>
      <c r="H83" s="31"/>
      <c r="I83" s="36">
        <v>86.1</v>
      </c>
      <c r="J83" s="13">
        <v>5</v>
      </c>
      <c r="K83" s="35"/>
      <c r="L83" s="35"/>
      <c r="M83" s="35"/>
      <c r="N83" s="35"/>
      <c r="O83" s="35"/>
      <c r="P83" s="35"/>
    </row>
    <row r="84" spans="1:16">
      <c r="A84" s="21">
        <v>9</v>
      </c>
      <c r="B84" s="36" t="s">
        <v>425</v>
      </c>
      <c r="C84" s="36" t="s">
        <v>108</v>
      </c>
      <c r="D84" s="37">
        <v>19140135</v>
      </c>
      <c r="E84" s="36" t="s">
        <v>583</v>
      </c>
      <c r="F84" s="36" t="s">
        <v>21</v>
      </c>
      <c r="G84" s="37" t="s">
        <v>584</v>
      </c>
      <c r="H84" s="31"/>
      <c r="I84" s="36">
        <v>84.46</v>
      </c>
      <c r="J84" s="13">
        <v>6</v>
      </c>
      <c r="K84" s="35"/>
      <c r="L84" s="35"/>
      <c r="M84" s="35"/>
      <c r="N84" s="35"/>
      <c r="O84" s="35"/>
      <c r="P84" s="35"/>
    </row>
    <row r="85" spans="1:16">
      <c r="A85" s="21">
        <v>12</v>
      </c>
      <c r="B85" s="36" t="s">
        <v>425</v>
      </c>
      <c r="C85" s="40" t="s">
        <v>108</v>
      </c>
      <c r="D85" s="37">
        <v>19140135</v>
      </c>
      <c r="E85" s="36" t="s">
        <v>585</v>
      </c>
      <c r="F85" s="36" t="s">
        <v>21</v>
      </c>
      <c r="G85" s="37" t="s">
        <v>586</v>
      </c>
      <c r="H85" s="31"/>
      <c r="I85" s="36">
        <v>83.3</v>
      </c>
      <c r="J85" s="13">
        <v>7</v>
      </c>
      <c r="K85" s="35"/>
      <c r="L85" s="35"/>
      <c r="M85" s="35"/>
      <c r="N85" s="35"/>
      <c r="O85" s="35"/>
      <c r="P85" s="35"/>
    </row>
    <row r="86" spans="1:16">
      <c r="A86" s="21">
        <v>7</v>
      </c>
      <c r="B86" s="36" t="s">
        <v>425</v>
      </c>
      <c r="C86" s="36" t="s">
        <v>108</v>
      </c>
      <c r="D86" s="37">
        <v>19140135</v>
      </c>
      <c r="E86" s="36" t="s">
        <v>587</v>
      </c>
      <c r="F86" s="36" t="s">
        <v>30</v>
      </c>
      <c r="G86" s="37" t="s">
        <v>588</v>
      </c>
      <c r="H86" s="31"/>
      <c r="I86" s="36">
        <v>79.76</v>
      </c>
      <c r="J86" s="13">
        <v>8</v>
      </c>
      <c r="K86" s="35"/>
      <c r="L86" s="35"/>
      <c r="M86" s="35"/>
      <c r="N86" s="35"/>
      <c r="O86" s="35"/>
      <c r="P86" s="35"/>
    </row>
    <row r="87" spans="1:16">
      <c r="A87" s="21">
        <v>5</v>
      </c>
      <c r="B87" s="36" t="s">
        <v>425</v>
      </c>
      <c r="C87" s="36" t="s">
        <v>108</v>
      </c>
      <c r="D87" s="37">
        <v>19140135</v>
      </c>
      <c r="E87" s="36" t="s">
        <v>589</v>
      </c>
      <c r="F87" s="36" t="s">
        <v>21</v>
      </c>
      <c r="G87" s="37" t="s">
        <v>590</v>
      </c>
      <c r="H87" s="31"/>
      <c r="I87" s="36">
        <v>79.58</v>
      </c>
      <c r="J87" s="13">
        <v>9</v>
      </c>
      <c r="K87" s="35"/>
      <c r="L87" s="35"/>
      <c r="M87" s="35"/>
      <c r="N87" s="35"/>
      <c r="O87" s="35"/>
      <c r="P87" s="35"/>
    </row>
    <row r="88" spans="1:16">
      <c r="A88" s="21">
        <v>6</v>
      </c>
      <c r="B88" s="36" t="s">
        <v>425</v>
      </c>
      <c r="C88" s="36" t="s">
        <v>108</v>
      </c>
      <c r="D88" s="37">
        <v>19140135</v>
      </c>
      <c r="E88" s="36" t="s">
        <v>591</v>
      </c>
      <c r="F88" s="36" t="s">
        <v>21</v>
      </c>
      <c r="G88" s="37" t="s">
        <v>592</v>
      </c>
      <c r="H88" s="31"/>
      <c r="I88" s="36">
        <v>79.34</v>
      </c>
      <c r="J88" s="13">
        <v>10</v>
      </c>
      <c r="K88" s="35"/>
      <c r="L88" s="35"/>
      <c r="M88" s="35"/>
      <c r="N88" s="35"/>
      <c r="O88" s="35"/>
      <c r="P88" s="35"/>
    </row>
    <row r="89" spans="1:16">
      <c r="A89" s="21">
        <v>8</v>
      </c>
      <c r="B89" s="36" t="s">
        <v>425</v>
      </c>
      <c r="C89" s="36" t="s">
        <v>108</v>
      </c>
      <c r="D89" s="37">
        <v>19140135</v>
      </c>
      <c r="E89" s="36" t="s">
        <v>593</v>
      </c>
      <c r="F89" s="36" t="s">
        <v>21</v>
      </c>
      <c r="G89" s="37" t="s">
        <v>594</v>
      </c>
      <c r="H89" s="31"/>
      <c r="I89" s="36">
        <v>78.8</v>
      </c>
      <c r="J89" s="13">
        <v>11</v>
      </c>
      <c r="K89" s="35"/>
      <c r="L89" s="35"/>
      <c r="M89" s="35"/>
      <c r="N89" s="35"/>
      <c r="O89" s="35"/>
      <c r="P89" s="35"/>
    </row>
    <row r="90" spans="1:16">
      <c r="A90" s="21">
        <v>14</v>
      </c>
      <c r="B90" s="36" t="s">
        <v>425</v>
      </c>
      <c r="C90" s="36" t="s">
        <v>108</v>
      </c>
      <c r="D90" s="37">
        <v>19140135</v>
      </c>
      <c r="E90" s="36" t="s">
        <v>595</v>
      </c>
      <c r="F90" s="36" t="s">
        <v>21</v>
      </c>
      <c r="G90" s="37" t="s">
        <v>596</v>
      </c>
      <c r="H90" s="31"/>
      <c r="I90" s="36">
        <v>78.32</v>
      </c>
      <c r="J90" s="13">
        <v>12</v>
      </c>
      <c r="K90" s="35"/>
      <c r="L90" s="35"/>
      <c r="M90" s="35"/>
      <c r="N90" s="35"/>
      <c r="O90" s="35"/>
      <c r="P90" s="35"/>
    </row>
    <row r="91" ht="14.25" spans="1:16">
      <c r="A91" s="41"/>
      <c r="B91" s="42"/>
      <c r="C91" s="42"/>
      <c r="D91" s="43"/>
      <c r="E91" s="42"/>
      <c r="F91" s="42"/>
      <c r="G91" s="44"/>
      <c r="H91" s="43"/>
      <c r="I91" s="29"/>
      <c r="J91" s="44"/>
      <c r="K91" s="46"/>
      <c r="L91" s="46"/>
      <c r="M91" s="46"/>
      <c r="N91" s="46"/>
      <c r="O91" s="46"/>
      <c r="P91" s="46"/>
    </row>
    <row r="92" spans="1:16">
      <c r="A92" s="45"/>
      <c r="B92" s="46"/>
      <c r="C92" s="46"/>
      <c r="D92" s="46"/>
      <c r="E92" s="46"/>
      <c r="F92" s="46"/>
      <c r="G92" s="46"/>
      <c r="H92" s="46"/>
      <c r="I92" s="46"/>
      <c r="J92" s="45"/>
      <c r="K92" s="46"/>
      <c r="L92" s="46"/>
      <c r="M92" s="46"/>
      <c r="N92" s="46"/>
      <c r="O92" s="46"/>
      <c r="P92" s="46"/>
    </row>
    <row r="93" spans="1:16">
      <c r="A93" s="21">
        <v>2</v>
      </c>
      <c r="B93" s="38" t="s">
        <v>425</v>
      </c>
      <c r="C93" s="38" t="s">
        <v>113</v>
      </c>
      <c r="D93" s="39">
        <v>19140136</v>
      </c>
      <c r="E93" s="38" t="s">
        <v>597</v>
      </c>
      <c r="F93" s="38" t="s">
        <v>30</v>
      </c>
      <c r="G93" s="39" t="s">
        <v>598</v>
      </c>
      <c r="H93" s="31"/>
      <c r="I93" s="48">
        <v>87.86</v>
      </c>
      <c r="J93" s="13">
        <v>1</v>
      </c>
      <c r="K93" s="35"/>
      <c r="L93" s="35"/>
      <c r="M93" s="35"/>
      <c r="N93" s="35"/>
      <c r="O93" s="35"/>
      <c r="P93" s="35"/>
    </row>
    <row r="94" spans="1:16">
      <c r="A94" s="21">
        <v>3</v>
      </c>
      <c r="B94" s="38" t="s">
        <v>425</v>
      </c>
      <c r="C94" s="38" t="s">
        <v>113</v>
      </c>
      <c r="D94" s="38">
        <v>19140136</v>
      </c>
      <c r="E94" s="38" t="s">
        <v>599</v>
      </c>
      <c r="F94" s="38" t="s">
        <v>21</v>
      </c>
      <c r="G94" s="106" t="s">
        <v>600</v>
      </c>
      <c r="H94" s="31"/>
      <c r="I94" s="48">
        <v>82.82</v>
      </c>
      <c r="J94" s="13">
        <v>2</v>
      </c>
      <c r="K94" s="35"/>
      <c r="L94" s="35"/>
      <c r="M94" s="35"/>
      <c r="N94" s="35"/>
      <c r="O94" s="35"/>
      <c r="P94" s="35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Q14" sqref="Q14"/>
    </sheetView>
  </sheetViews>
  <sheetFormatPr defaultColWidth="9" defaultRowHeight="13.5" outlineLevelRow="5"/>
  <sheetData>
    <row r="1" ht="18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  <c r="P2" s="7" t="s">
        <v>16</v>
      </c>
      <c r="Q2" s="13" t="s">
        <v>17</v>
      </c>
    </row>
    <row r="3" s="1" customFormat="1" ht="14.25" spans="1:17">
      <c r="A3" s="3">
        <v>561</v>
      </c>
      <c r="B3" s="4" t="s">
        <v>601</v>
      </c>
      <c r="C3" s="4" t="s">
        <v>40</v>
      </c>
      <c r="D3" s="4">
        <v>19140116</v>
      </c>
      <c r="E3" s="4" t="s">
        <v>602</v>
      </c>
      <c r="F3" s="4" t="s">
        <v>21</v>
      </c>
      <c r="G3" s="3" t="s">
        <v>603</v>
      </c>
      <c r="H3" s="3" t="s">
        <v>53</v>
      </c>
      <c r="I3" s="8" t="s">
        <v>32</v>
      </c>
      <c r="J3" s="9">
        <v>23</v>
      </c>
      <c r="K3" s="9">
        <v>37</v>
      </c>
      <c r="L3" s="9">
        <v>60</v>
      </c>
      <c r="M3" s="10">
        <f>L3*0.7</f>
        <v>42</v>
      </c>
      <c r="N3" s="6">
        <v>88.84</v>
      </c>
      <c r="O3" s="11">
        <f>N3*0.3</f>
        <v>26.652</v>
      </c>
      <c r="P3" s="12">
        <v>68.652</v>
      </c>
      <c r="Q3" s="14">
        <v>1</v>
      </c>
    </row>
    <row r="4" s="1" customFormat="1" ht="14.25" spans="1:17">
      <c r="A4" s="3">
        <v>544</v>
      </c>
      <c r="B4" s="4" t="s">
        <v>601</v>
      </c>
      <c r="C4" s="4" t="s">
        <v>40</v>
      </c>
      <c r="D4" s="4">
        <v>19140116</v>
      </c>
      <c r="E4" s="4" t="s">
        <v>604</v>
      </c>
      <c r="F4" s="4" t="s">
        <v>30</v>
      </c>
      <c r="G4" s="3" t="s">
        <v>605</v>
      </c>
      <c r="H4" s="3" t="s">
        <v>53</v>
      </c>
      <c r="I4" s="3" t="s">
        <v>159</v>
      </c>
      <c r="J4" s="9">
        <v>20</v>
      </c>
      <c r="K4" s="9">
        <v>34.5</v>
      </c>
      <c r="L4" s="9">
        <v>54.5</v>
      </c>
      <c r="M4" s="10">
        <f>L4*0.7</f>
        <v>38.15</v>
      </c>
      <c r="N4" s="6">
        <v>86.56</v>
      </c>
      <c r="O4" s="11">
        <f>N4*0.3</f>
        <v>25.968</v>
      </c>
      <c r="P4" s="12">
        <v>64.118</v>
      </c>
      <c r="Q4" s="14">
        <v>2</v>
      </c>
    </row>
    <row r="5" s="1" customFormat="1" ht="14.25" spans="1:17">
      <c r="A5" s="3">
        <v>545</v>
      </c>
      <c r="B5" s="4" t="s">
        <v>601</v>
      </c>
      <c r="C5" s="4" t="s">
        <v>40</v>
      </c>
      <c r="D5" s="4">
        <v>19140116</v>
      </c>
      <c r="E5" s="4" t="s">
        <v>606</v>
      </c>
      <c r="F5" s="4" t="s">
        <v>21</v>
      </c>
      <c r="G5" s="3" t="s">
        <v>607</v>
      </c>
      <c r="H5" s="3" t="s">
        <v>53</v>
      </c>
      <c r="I5" s="8" t="s">
        <v>39</v>
      </c>
      <c r="J5" s="9">
        <v>21</v>
      </c>
      <c r="K5" s="9">
        <v>23.5</v>
      </c>
      <c r="L5" s="9">
        <v>44.5</v>
      </c>
      <c r="M5" s="10">
        <f>L5*0.7</f>
        <v>31.15</v>
      </c>
      <c r="N5" s="6">
        <v>82.9</v>
      </c>
      <c r="O5" s="11">
        <f>N5*0.3</f>
        <v>24.87</v>
      </c>
      <c r="P5" s="12">
        <v>56.02</v>
      </c>
      <c r="Q5" s="14">
        <v>3</v>
      </c>
    </row>
    <row r="6" s="1" customFormat="1"/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喜中</vt:lpstr>
      <vt:lpstr>欣欣</vt:lpstr>
      <vt:lpstr>向荣</vt:lpstr>
      <vt:lpstr>民族中学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2020-08-28T09:26:00Z</dcterms:created>
  <dcterms:modified xsi:type="dcterms:W3CDTF">2020-08-29T07:03:03Z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