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3" i="1"/>
  <c r="K22"/>
  <c r="K21"/>
  <c r="K26"/>
  <c r="K25"/>
  <c r="K27"/>
  <c r="K24"/>
  <c r="I23"/>
  <c r="I22"/>
  <c r="L22" s="1"/>
  <c r="I21"/>
  <c r="I26"/>
  <c r="L26" s="1"/>
  <c r="I25"/>
  <c r="I27"/>
  <c r="L27" s="1"/>
  <c r="I24"/>
  <c r="L25" l="1"/>
  <c r="L24"/>
  <c r="L21"/>
  <c r="L23"/>
</calcChain>
</file>

<file path=xl/sharedStrings.xml><?xml version="1.0" encoding="utf-8"?>
<sst xmlns="http://schemas.openxmlformats.org/spreadsheetml/2006/main" count="151" uniqueCount="75">
  <si>
    <t>序号</t>
  </si>
  <si>
    <t>招聘单位</t>
  </si>
  <si>
    <t>招聘岗位</t>
  </si>
  <si>
    <t>附件：</t>
    <phoneticPr fontId="2" type="noConversion"/>
  </si>
  <si>
    <t>考生姓名</t>
    <phoneticPr fontId="2" type="noConversion"/>
  </si>
  <si>
    <t>朱悦宾</t>
  </si>
  <si>
    <t>陈锐佳</t>
  </si>
  <si>
    <t>陈雪霞</t>
  </si>
  <si>
    <t>廖莎莎</t>
  </si>
  <si>
    <t>李平高</t>
  </si>
  <si>
    <t>卢旭彬</t>
  </si>
  <si>
    <t>罗晓佳</t>
  </si>
  <si>
    <t>吴炯龙</t>
  </si>
  <si>
    <t>余培凯</t>
  </si>
  <si>
    <t>潘烨</t>
    <phoneticPr fontId="10" type="noConversion"/>
  </si>
  <si>
    <t>内科临床医生</t>
    <phoneticPr fontId="10" type="noConversion"/>
  </si>
  <si>
    <t>内科临床医生</t>
  </si>
  <si>
    <t>影像医生
（放射、超声）</t>
    <phoneticPr fontId="10" type="noConversion"/>
  </si>
  <si>
    <t>外科临床医生</t>
  </si>
  <si>
    <t>汕头市龙湖人民医院</t>
    <phoneticPr fontId="2" type="noConversion"/>
  </si>
  <si>
    <t>黄于珊</t>
  </si>
  <si>
    <t>陈巧君</t>
  </si>
  <si>
    <t>李烨</t>
  </si>
  <si>
    <t>林琳</t>
  </si>
  <si>
    <t>杨桐遥</t>
  </si>
  <si>
    <t>郭爱霞</t>
  </si>
  <si>
    <t>章炳楷</t>
  </si>
  <si>
    <t>陆锐佳</t>
    <phoneticPr fontId="10" type="noConversion"/>
  </si>
  <si>
    <t>公卫医生</t>
  </si>
  <si>
    <t>汕头市龙湖区金霞社区卫生服务中心</t>
    <phoneticPr fontId="2" type="noConversion"/>
  </si>
  <si>
    <t>张柳新</t>
    <phoneticPr fontId="10" type="noConversion"/>
  </si>
  <si>
    <t>LHYY2020082601</t>
    <phoneticPr fontId="2" type="noConversion"/>
  </si>
  <si>
    <t>LHYY2020082602</t>
  </si>
  <si>
    <t>LHYY2020082603</t>
  </si>
  <si>
    <t>LHYY2020082604</t>
  </si>
  <si>
    <t>LHYY2020082605</t>
  </si>
  <si>
    <t>LHYY2020082606</t>
  </si>
  <si>
    <t>LHYY2020082607</t>
  </si>
  <si>
    <t>LHYY2020082608</t>
  </si>
  <si>
    <t>LHYY2020082609</t>
  </si>
  <si>
    <t>缺考</t>
    <phoneticPr fontId="2" type="noConversion"/>
  </si>
  <si>
    <t>LHYY2020082619</t>
    <phoneticPr fontId="2" type="noConversion"/>
  </si>
  <si>
    <t>LHYY2020082618</t>
    <phoneticPr fontId="2" type="noConversion"/>
  </si>
  <si>
    <t>LHYY2020082616</t>
    <phoneticPr fontId="2" type="noConversion"/>
  </si>
  <si>
    <t>LHYY2020082610</t>
    <phoneticPr fontId="2" type="noConversion"/>
  </si>
  <si>
    <t>LHYY2020082615</t>
    <phoneticPr fontId="2" type="noConversion"/>
  </si>
  <si>
    <t>LHYY2020082611</t>
    <phoneticPr fontId="2" type="noConversion"/>
  </si>
  <si>
    <t>LHYY2020082612</t>
    <phoneticPr fontId="2" type="noConversion"/>
  </si>
  <si>
    <t>LHYY2020082614</t>
    <phoneticPr fontId="2" type="noConversion"/>
  </si>
  <si>
    <t>LHYY2020082617</t>
    <phoneticPr fontId="2" type="noConversion"/>
  </si>
  <si>
    <t>LHYY2020082613</t>
    <phoneticPr fontId="2" type="noConversion"/>
  </si>
  <si>
    <t>准考证号</t>
    <phoneticPr fontId="2" type="noConversion"/>
  </si>
  <si>
    <t>占比40%</t>
    <phoneticPr fontId="2" type="noConversion"/>
  </si>
  <si>
    <t>考核方式</t>
    <phoneticPr fontId="2" type="noConversion"/>
  </si>
  <si>
    <t>直接面试</t>
    <phoneticPr fontId="2" type="noConversion"/>
  </si>
  <si>
    <t>笔试+面试</t>
    <phoneticPr fontId="2" type="noConversion"/>
  </si>
  <si>
    <t>面试成绩</t>
    <phoneticPr fontId="2" type="noConversion"/>
  </si>
  <si>
    <t>笔试成绩</t>
    <phoneticPr fontId="2" type="noConversion"/>
  </si>
  <si>
    <t>占比60%</t>
    <phoneticPr fontId="2" type="noConversion"/>
  </si>
  <si>
    <t>排名</t>
    <phoneticPr fontId="2" type="noConversion"/>
  </si>
  <si>
    <t>是否入围体检</t>
    <phoneticPr fontId="2" type="noConversion"/>
  </si>
  <si>
    <t>是</t>
    <phoneticPr fontId="2" type="noConversion"/>
  </si>
  <si>
    <t>否</t>
    <phoneticPr fontId="2" type="noConversion"/>
  </si>
  <si>
    <t>76.66</t>
  </si>
  <si>
    <t>75.88</t>
  </si>
  <si>
    <t>74.19</t>
  </si>
  <si>
    <t>74.81</t>
  </si>
  <si>
    <t>79.25</t>
  </si>
  <si>
    <t>73.60</t>
  </si>
  <si>
    <t>表1</t>
    <phoneticPr fontId="2" type="noConversion"/>
  </si>
  <si>
    <t>表2</t>
    <phoneticPr fontId="2" type="noConversion"/>
  </si>
  <si>
    <t>报考岗位</t>
    <phoneticPr fontId="2" type="noConversion"/>
  </si>
  <si>
    <t>招聘人数</t>
    <phoneticPr fontId="2" type="noConversion"/>
  </si>
  <si>
    <t>龙湖区卫生健康局属下事业单位（龙湖人民医院、龙湖区金霞社区卫生服务中心）2020年公开招聘专业技术人员8月26日面试成绩和入围体检人选名单</t>
    <phoneticPr fontId="2" type="noConversion"/>
  </si>
  <si>
    <t>总成绩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</si>
</sst>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5">
    <font>
      <sz val="11"/>
      <color theme="1"/>
      <name val="宋体"/>
      <charset val="134"/>
      <scheme val="minor"/>
    </font>
    <font>
      <sz val="11"/>
      <color theme="1"/>
      <name val="黑体"/>
      <family val="3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63"/>
      <name val="黑体"/>
      <family val="3"/>
      <charset val="134"/>
    </font>
    <font>
      <sz val="20"/>
      <color rgb="FF000000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name val="黑体"/>
      <family val="3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rgb="FF000000"/>
      <name val="方正小标宋简体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176" fontId="0" fillId="0" borderId="1" xfId="0" applyNumberForma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L20" sqref="L20"/>
    </sheetView>
  </sheetViews>
  <sheetFormatPr defaultColWidth="9" defaultRowHeight="13.5"/>
  <cols>
    <col min="1" max="1" width="5.5" customWidth="1"/>
    <col min="2" max="2" width="22.5" customWidth="1"/>
    <col min="3" max="4" width="16.25" customWidth="1"/>
    <col min="5" max="5" width="11.375" hidden="1" customWidth="1"/>
    <col min="6" max="6" width="9.5" customWidth="1"/>
    <col min="7" max="7" width="10.625" customWidth="1"/>
    <col min="8" max="12" width="8.625" customWidth="1"/>
    <col min="13" max="14" width="9" customWidth="1"/>
  </cols>
  <sheetData>
    <row r="1" spans="1:14" ht="23.25" customHeight="1">
      <c r="A1" s="30" t="s">
        <v>3</v>
      </c>
      <c r="B1" s="30"/>
      <c r="C1" s="30"/>
      <c r="D1" s="30"/>
      <c r="E1" s="30"/>
      <c r="F1" s="30"/>
      <c r="G1" s="10"/>
    </row>
    <row r="2" spans="1:14" s="1" customFormat="1" ht="53.25" customHeight="1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" customFormat="1" ht="33" customHeight="1">
      <c r="A3" s="20" t="s">
        <v>69</v>
      </c>
      <c r="B3" s="11"/>
      <c r="C3" s="11"/>
      <c r="D3" s="11"/>
      <c r="E3" s="11"/>
      <c r="F3" s="11"/>
      <c r="G3" s="11"/>
      <c r="H3" s="11"/>
    </row>
    <row r="4" spans="1:14" s="2" customFormat="1" ht="30" customHeight="1">
      <c r="A4" s="4" t="s">
        <v>0</v>
      </c>
      <c r="B4" s="4" t="s">
        <v>1</v>
      </c>
      <c r="C4" s="4" t="s">
        <v>51</v>
      </c>
      <c r="D4" s="4" t="s">
        <v>71</v>
      </c>
      <c r="E4" s="5" t="s">
        <v>4</v>
      </c>
      <c r="F4" s="4" t="s">
        <v>72</v>
      </c>
      <c r="G4" s="4" t="s">
        <v>53</v>
      </c>
      <c r="H4" s="4" t="s">
        <v>56</v>
      </c>
      <c r="I4" s="4" t="s">
        <v>59</v>
      </c>
      <c r="J4" s="4" t="s">
        <v>60</v>
      </c>
      <c r="K4" s="6"/>
    </row>
    <row r="5" spans="1:14" s="6" customFormat="1" ht="24" customHeight="1">
      <c r="A5" s="3">
        <v>1</v>
      </c>
      <c r="B5" s="3" t="s">
        <v>19</v>
      </c>
      <c r="C5" s="7" t="s">
        <v>50</v>
      </c>
      <c r="D5" s="7" t="s">
        <v>15</v>
      </c>
      <c r="E5" s="7" t="s">
        <v>8</v>
      </c>
      <c r="F5" s="7">
        <v>2</v>
      </c>
      <c r="G5" s="7" t="s">
        <v>54</v>
      </c>
      <c r="H5" s="12">
        <v>84.55</v>
      </c>
      <c r="I5" s="14">
        <v>1</v>
      </c>
      <c r="J5" s="14" t="s">
        <v>61</v>
      </c>
    </row>
    <row r="6" spans="1:14" s="6" customFormat="1" ht="24" customHeight="1">
      <c r="A6" s="3">
        <v>2</v>
      </c>
      <c r="B6" s="3" t="s">
        <v>19</v>
      </c>
      <c r="C6" s="7" t="s">
        <v>49</v>
      </c>
      <c r="D6" s="7" t="s">
        <v>16</v>
      </c>
      <c r="E6" s="7" t="s">
        <v>12</v>
      </c>
      <c r="F6" s="7">
        <v>2</v>
      </c>
      <c r="G6" s="7" t="s">
        <v>54</v>
      </c>
      <c r="H6" s="12">
        <v>78.75</v>
      </c>
      <c r="I6" s="14">
        <v>2</v>
      </c>
      <c r="J6" s="14" t="s">
        <v>61</v>
      </c>
    </row>
    <row r="7" spans="1:14" s="6" customFormat="1" ht="24" customHeight="1">
      <c r="A7" s="3">
        <v>3</v>
      </c>
      <c r="B7" s="3" t="s">
        <v>19</v>
      </c>
      <c r="C7" s="7" t="s">
        <v>48</v>
      </c>
      <c r="D7" s="7" t="s">
        <v>18</v>
      </c>
      <c r="E7" s="7" t="s">
        <v>9</v>
      </c>
      <c r="F7" s="7">
        <v>1</v>
      </c>
      <c r="G7" s="7" t="s">
        <v>54</v>
      </c>
      <c r="H7" s="12">
        <v>80.45</v>
      </c>
      <c r="I7" s="14">
        <v>1</v>
      </c>
      <c r="J7" s="14" t="s">
        <v>61</v>
      </c>
    </row>
    <row r="8" spans="1:14" s="6" customFormat="1" ht="24" customHeight="1">
      <c r="A8" s="3">
        <v>4</v>
      </c>
      <c r="B8" s="3" t="s">
        <v>29</v>
      </c>
      <c r="C8" s="7" t="s">
        <v>35</v>
      </c>
      <c r="D8" s="7" t="s">
        <v>28</v>
      </c>
      <c r="E8" s="7" t="s">
        <v>24</v>
      </c>
      <c r="F8" s="7">
        <v>4</v>
      </c>
      <c r="G8" s="7" t="s">
        <v>54</v>
      </c>
      <c r="H8" s="13">
        <v>88.1</v>
      </c>
      <c r="I8" s="14">
        <v>1</v>
      </c>
      <c r="J8" s="14" t="s">
        <v>61</v>
      </c>
    </row>
    <row r="9" spans="1:14" s="6" customFormat="1" ht="24" customHeight="1">
      <c r="A9" s="3">
        <v>5</v>
      </c>
      <c r="B9" s="3" t="s">
        <v>29</v>
      </c>
      <c r="C9" s="7" t="s">
        <v>34</v>
      </c>
      <c r="D9" s="7" t="s">
        <v>28</v>
      </c>
      <c r="E9" s="7" t="s">
        <v>23</v>
      </c>
      <c r="F9" s="7">
        <v>4</v>
      </c>
      <c r="G9" s="7" t="s">
        <v>54</v>
      </c>
      <c r="H9" s="13">
        <v>87.45</v>
      </c>
      <c r="I9" s="14">
        <v>2</v>
      </c>
      <c r="J9" s="14" t="s">
        <v>61</v>
      </c>
    </row>
    <row r="10" spans="1:14" s="6" customFormat="1" ht="24" customHeight="1">
      <c r="A10" s="3">
        <v>6</v>
      </c>
      <c r="B10" s="3" t="s">
        <v>29</v>
      </c>
      <c r="C10" s="7" t="s">
        <v>32</v>
      </c>
      <c r="D10" s="7" t="s">
        <v>28</v>
      </c>
      <c r="E10" s="7" t="s">
        <v>21</v>
      </c>
      <c r="F10" s="7">
        <v>4</v>
      </c>
      <c r="G10" s="7" t="s">
        <v>54</v>
      </c>
      <c r="H10" s="12">
        <v>86.65</v>
      </c>
      <c r="I10" s="14">
        <v>3</v>
      </c>
      <c r="J10" s="14" t="s">
        <v>61</v>
      </c>
    </row>
    <row r="11" spans="1:14" s="6" customFormat="1" ht="24" customHeight="1">
      <c r="A11" s="3">
        <v>7</v>
      </c>
      <c r="B11" s="3" t="s">
        <v>29</v>
      </c>
      <c r="C11" s="7" t="s">
        <v>37</v>
      </c>
      <c r="D11" s="7" t="s">
        <v>28</v>
      </c>
      <c r="E11" s="7" t="s">
        <v>26</v>
      </c>
      <c r="F11" s="7">
        <v>4</v>
      </c>
      <c r="G11" s="7" t="s">
        <v>54</v>
      </c>
      <c r="H11" s="13">
        <v>82</v>
      </c>
      <c r="I11" s="14">
        <v>4</v>
      </c>
      <c r="J11" s="14" t="s">
        <v>61</v>
      </c>
    </row>
    <row r="12" spans="1:14" s="6" customFormat="1" ht="24" customHeight="1">
      <c r="A12" s="3">
        <v>8</v>
      </c>
      <c r="B12" s="3" t="s">
        <v>29</v>
      </c>
      <c r="C12" s="7" t="s">
        <v>31</v>
      </c>
      <c r="D12" s="7" t="s">
        <v>28</v>
      </c>
      <c r="E12" s="7" t="s">
        <v>20</v>
      </c>
      <c r="F12" s="7">
        <v>4</v>
      </c>
      <c r="G12" s="7" t="s">
        <v>54</v>
      </c>
      <c r="H12" s="12">
        <v>79</v>
      </c>
      <c r="I12" s="14">
        <v>5</v>
      </c>
      <c r="J12" s="14" t="s">
        <v>62</v>
      </c>
    </row>
    <row r="13" spans="1:14" s="6" customFormat="1" ht="24" customHeight="1">
      <c r="A13" s="3">
        <v>9</v>
      </c>
      <c r="B13" s="3" t="s">
        <v>29</v>
      </c>
      <c r="C13" s="7" t="s">
        <v>36</v>
      </c>
      <c r="D13" s="7" t="s">
        <v>28</v>
      </c>
      <c r="E13" s="7" t="s">
        <v>25</v>
      </c>
      <c r="F13" s="7">
        <v>4</v>
      </c>
      <c r="G13" s="7" t="s">
        <v>54</v>
      </c>
      <c r="H13" s="13">
        <v>77.599999999999994</v>
      </c>
      <c r="I13" s="14">
        <v>6</v>
      </c>
      <c r="J13" s="14" t="s">
        <v>62</v>
      </c>
    </row>
    <row r="14" spans="1:14" s="6" customFormat="1" ht="24" customHeight="1">
      <c r="A14" s="3">
        <v>10</v>
      </c>
      <c r="B14" s="3" t="s">
        <v>29</v>
      </c>
      <c r="C14" s="7" t="s">
        <v>33</v>
      </c>
      <c r="D14" s="7" t="s">
        <v>28</v>
      </c>
      <c r="E14" s="7" t="s">
        <v>22</v>
      </c>
      <c r="F14" s="7">
        <v>4</v>
      </c>
      <c r="G14" s="7" t="s">
        <v>54</v>
      </c>
      <c r="H14" s="7" t="s">
        <v>40</v>
      </c>
      <c r="I14" s="15"/>
      <c r="J14" s="14" t="s">
        <v>62</v>
      </c>
    </row>
    <row r="15" spans="1:14" s="6" customFormat="1" ht="24" customHeight="1">
      <c r="A15" s="3">
        <v>11</v>
      </c>
      <c r="B15" s="3" t="s">
        <v>29</v>
      </c>
      <c r="C15" s="7" t="s">
        <v>38</v>
      </c>
      <c r="D15" s="7" t="s">
        <v>28</v>
      </c>
      <c r="E15" s="7" t="s">
        <v>27</v>
      </c>
      <c r="F15" s="7">
        <v>4</v>
      </c>
      <c r="G15" s="7" t="s">
        <v>54</v>
      </c>
      <c r="H15" s="7" t="s">
        <v>40</v>
      </c>
      <c r="I15" s="15"/>
      <c r="J15" s="14" t="s">
        <v>62</v>
      </c>
    </row>
    <row r="16" spans="1:14" s="6" customFormat="1" ht="24" customHeight="1">
      <c r="A16" s="3">
        <v>12</v>
      </c>
      <c r="B16" s="3" t="s">
        <v>29</v>
      </c>
      <c r="C16" s="7" t="s">
        <v>39</v>
      </c>
      <c r="D16" s="7" t="s">
        <v>28</v>
      </c>
      <c r="E16" s="7" t="s">
        <v>30</v>
      </c>
      <c r="F16" s="7">
        <v>4</v>
      </c>
      <c r="G16" s="7" t="s">
        <v>54</v>
      </c>
      <c r="H16" s="7" t="s">
        <v>40</v>
      </c>
      <c r="I16" s="15"/>
      <c r="J16" s="14" t="s">
        <v>62</v>
      </c>
    </row>
    <row r="17" spans="1:14" s="6" customFormat="1" ht="24" customHeight="1">
      <c r="A17" s="23"/>
      <c r="B17" s="23"/>
      <c r="C17" s="24"/>
      <c r="D17" s="24"/>
      <c r="E17" s="24"/>
      <c r="F17" s="24"/>
      <c r="G17" s="24"/>
      <c r="H17" s="24"/>
      <c r="I17" s="21"/>
      <c r="J17" s="22"/>
    </row>
    <row r="18" spans="1:14" s="6" customFormat="1" ht="24" customHeight="1">
      <c r="A18" s="28"/>
      <c r="B18" s="28"/>
      <c r="C18" s="29"/>
      <c r="D18" s="29"/>
      <c r="E18" s="29"/>
      <c r="F18" s="29"/>
      <c r="G18" s="29"/>
      <c r="H18" s="29"/>
      <c r="I18" s="21"/>
      <c r="J18" s="22"/>
    </row>
    <row r="19" spans="1:14" s="6" customFormat="1" ht="24" customHeight="1">
      <c r="A19" s="25" t="s">
        <v>70</v>
      </c>
      <c r="B19" s="25"/>
      <c r="C19" s="26"/>
      <c r="D19" s="26"/>
      <c r="E19" s="27"/>
      <c r="F19" s="26"/>
      <c r="G19" s="26"/>
      <c r="H19" s="26"/>
    </row>
    <row r="20" spans="1:14" s="6" customFormat="1" ht="36" customHeight="1">
      <c r="A20" s="4" t="s">
        <v>0</v>
      </c>
      <c r="B20" s="4" t="s">
        <v>1</v>
      </c>
      <c r="C20" s="4" t="s">
        <v>51</v>
      </c>
      <c r="D20" s="4" t="s">
        <v>2</v>
      </c>
      <c r="E20" s="5" t="s">
        <v>4</v>
      </c>
      <c r="F20" s="4" t="s">
        <v>72</v>
      </c>
      <c r="G20" s="4" t="s">
        <v>53</v>
      </c>
      <c r="H20" s="4" t="s">
        <v>57</v>
      </c>
      <c r="I20" s="4" t="s">
        <v>58</v>
      </c>
      <c r="J20" s="4" t="s">
        <v>56</v>
      </c>
      <c r="K20" s="4" t="s">
        <v>52</v>
      </c>
      <c r="L20" s="14" t="s">
        <v>74</v>
      </c>
      <c r="M20" s="14" t="s">
        <v>59</v>
      </c>
      <c r="N20" s="4" t="s">
        <v>60</v>
      </c>
    </row>
    <row r="21" spans="1:14" s="6" customFormat="1" ht="24" customHeight="1">
      <c r="A21" s="3">
        <v>1</v>
      </c>
      <c r="B21" s="3" t="s">
        <v>19</v>
      </c>
      <c r="C21" s="7" t="s">
        <v>41</v>
      </c>
      <c r="D21" s="7" t="s">
        <v>16</v>
      </c>
      <c r="E21" s="7" t="s">
        <v>14</v>
      </c>
      <c r="F21" s="7">
        <v>3</v>
      </c>
      <c r="G21" s="7" t="s">
        <v>55</v>
      </c>
      <c r="H21" s="16">
        <v>80.900000000000006</v>
      </c>
      <c r="I21" s="18">
        <f>H21*0.6</f>
        <v>48.54</v>
      </c>
      <c r="J21" s="12">
        <v>81.45</v>
      </c>
      <c r="K21" s="14">
        <f>J21*0.4</f>
        <v>32.580000000000005</v>
      </c>
      <c r="L21" s="18">
        <f>I21+K21</f>
        <v>81.12</v>
      </c>
      <c r="M21" s="14">
        <v>1</v>
      </c>
      <c r="N21" s="14" t="s">
        <v>61</v>
      </c>
    </row>
    <row r="22" spans="1:14" s="6" customFormat="1" ht="24" customHeight="1">
      <c r="A22" s="3">
        <v>2</v>
      </c>
      <c r="B22" s="3" t="s">
        <v>19</v>
      </c>
      <c r="C22" s="7" t="s">
        <v>43</v>
      </c>
      <c r="D22" s="7" t="s">
        <v>16</v>
      </c>
      <c r="E22" s="7" t="s">
        <v>11</v>
      </c>
      <c r="F22" s="7">
        <v>3</v>
      </c>
      <c r="G22" s="7" t="s">
        <v>55</v>
      </c>
      <c r="H22" s="17" t="s">
        <v>63</v>
      </c>
      <c r="I22" s="18">
        <f>H22*0.6</f>
        <v>45.995999999999995</v>
      </c>
      <c r="J22" s="12">
        <v>81.45</v>
      </c>
      <c r="K22" s="14">
        <f>J22*0.4</f>
        <v>32.580000000000005</v>
      </c>
      <c r="L22" s="18">
        <f>I22+K22</f>
        <v>78.575999999999993</v>
      </c>
      <c r="M22" s="14">
        <v>2</v>
      </c>
      <c r="N22" s="14" t="s">
        <v>61</v>
      </c>
    </row>
    <row r="23" spans="1:14" s="6" customFormat="1" ht="24" customHeight="1">
      <c r="A23" s="3">
        <v>3</v>
      </c>
      <c r="B23" s="3" t="s">
        <v>19</v>
      </c>
      <c r="C23" s="8" t="s">
        <v>46</v>
      </c>
      <c r="D23" s="8" t="s">
        <v>16</v>
      </c>
      <c r="E23" s="7" t="s">
        <v>6</v>
      </c>
      <c r="F23" s="7">
        <v>3</v>
      </c>
      <c r="G23" s="7" t="s">
        <v>55</v>
      </c>
      <c r="H23" s="17" t="s">
        <v>65</v>
      </c>
      <c r="I23" s="18">
        <f>H23*0.6</f>
        <v>44.513999999999996</v>
      </c>
      <c r="J23" s="12">
        <v>82.65</v>
      </c>
      <c r="K23" s="14">
        <f>J23*0.4</f>
        <v>33.06</v>
      </c>
      <c r="L23" s="18">
        <f>I23+K23</f>
        <v>77.573999999999998</v>
      </c>
      <c r="M23" s="14">
        <v>3</v>
      </c>
      <c r="N23" s="14" t="s">
        <v>61</v>
      </c>
    </row>
    <row r="24" spans="1:14" s="6" customFormat="1" ht="24" customHeight="1">
      <c r="A24" s="3">
        <v>4</v>
      </c>
      <c r="B24" s="3" t="s">
        <v>19</v>
      </c>
      <c r="C24" s="7" t="s">
        <v>44</v>
      </c>
      <c r="D24" s="7" t="s">
        <v>15</v>
      </c>
      <c r="E24" s="7" t="s">
        <v>5</v>
      </c>
      <c r="F24" s="7">
        <v>3</v>
      </c>
      <c r="G24" s="7" t="s">
        <v>55</v>
      </c>
      <c r="H24" s="17" t="s">
        <v>64</v>
      </c>
      <c r="I24" s="18">
        <f>H24*0.6</f>
        <v>45.527999999999999</v>
      </c>
      <c r="J24" s="12">
        <v>78.849999999999994</v>
      </c>
      <c r="K24" s="14">
        <f>J24*0.4</f>
        <v>31.54</v>
      </c>
      <c r="L24" s="18">
        <f>I24+K24</f>
        <v>77.067999999999998</v>
      </c>
      <c r="M24" s="14">
        <v>4</v>
      </c>
      <c r="N24" s="14" t="s">
        <v>62</v>
      </c>
    </row>
    <row r="25" spans="1:14" s="6" customFormat="1" ht="24" customHeight="1">
      <c r="A25" s="3">
        <v>5</v>
      </c>
      <c r="B25" s="3" t="s">
        <v>19</v>
      </c>
      <c r="C25" s="7" t="s">
        <v>42</v>
      </c>
      <c r="D25" s="7" t="s">
        <v>18</v>
      </c>
      <c r="E25" s="7" t="s">
        <v>13</v>
      </c>
      <c r="F25" s="7">
        <v>2</v>
      </c>
      <c r="G25" s="7" t="s">
        <v>55</v>
      </c>
      <c r="H25" s="17" t="s">
        <v>67</v>
      </c>
      <c r="I25" s="18">
        <f>H25*0.6</f>
        <v>47.55</v>
      </c>
      <c r="J25" s="12">
        <v>84.65</v>
      </c>
      <c r="K25" s="14">
        <f>J25*0.4</f>
        <v>33.860000000000007</v>
      </c>
      <c r="L25" s="18">
        <f>I25+K25</f>
        <v>81.41</v>
      </c>
      <c r="M25" s="14">
        <v>1</v>
      </c>
      <c r="N25" s="14" t="s">
        <v>61</v>
      </c>
    </row>
    <row r="26" spans="1:14" s="6" customFormat="1" ht="24" customHeight="1">
      <c r="A26" s="3">
        <v>6</v>
      </c>
      <c r="B26" s="3" t="s">
        <v>19</v>
      </c>
      <c r="C26" s="7" t="s">
        <v>45</v>
      </c>
      <c r="D26" s="7" t="s">
        <v>18</v>
      </c>
      <c r="E26" s="7" t="s">
        <v>10</v>
      </c>
      <c r="F26" s="7">
        <v>2</v>
      </c>
      <c r="G26" s="7" t="s">
        <v>55</v>
      </c>
      <c r="H26" s="17" t="s">
        <v>66</v>
      </c>
      <c r="I26" s="18">
        <f t="shared" ref="I26:I27" si="0">H26*0.6</f>
        <v>44.886000000000003</v>
      </c>
      <c r="J26" s="12">
        <v>86.7</v>
      </c>
      <c r="K26" s="14">
        <f t="shared" ref="K26:K27" si="1">J26*0.4</f>
        <v>34.68</v>
      </c>
      <c r="L26" s="18">
        <f t="shared" ref="L26:L27" si="2">I26+K26</f>
        <v>79.566000000000003</v>
      </c>
      <c r="M26" s="14">
        <v>2</v>
      </c>
      <c r="N26" s="14" t="s">
        <v>61</v>
      </c>
    </row>
    <row r="27" spans="1:14" ht="27">
      <c r="A27" s="3">
        <v>7</v>
      </c>
      <c r="B27" s="3" t="s">
        <v>19</v>
      </c>
      <c r="C27" s="8" t="s">
        <v>47</v>
      </c>
      <c r="D27" s="8" t="s">
        <v>17</v>
      </c>
      <c r="E27" s="7" t="s">
        <v>7</v>
      </c>
      <c r="F27" s="9">
        <v>2</v>
      </c>
      <c r="G27" s="7" t="s">
        <v>55</v>
      </c>
      <c r="H27" s="17" t="s">
        <v>68</v>
      </c>
      <c r="I27" s="18">
        <f t="shared" si="0"/>
        <v>44.16</v>
      </c>
      <c r="J27" s="12">
        <v>83.05</v>
      </c>
      <c r="K27" s="14">
        <f t="shared" si="1"/>
        <v>33.22</v>
      </c>
      <c r="L27" s="18">
        <f t="shared" si="2"/>
        <v>77.38</v>
      </c>
      <c r="M27" s="19">
        <v>1</v>
      </c>
      <c r="N27" s="14" t="s">
        <v>61</v>
      </c>
    </row>
  </sheetData>
  <sortState ref="A17:O21">
    <sortCondition descending="1" ref="L17:L21"/>
  </sortState>
  <mergeCells count="2">
    <mergeCell ref="A1:F1"/>
    <mergeCell ref="A2:N2"/>
  </mergeCells>
  <phoneticPr fontId="2" type="noConversion"/>
  <pageMargins left="0.48" right="0.1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Microsoft</cp:lastModifiedBy>
  <cp:lastPrinted>2020-08-28T07:13:07Z</cp:lastPrinted>
  <dcterms:created xsi:type="dcterms:W3CDTF">2020-06-07T02:20:00Z</dcterms:created>
  <dcterms:modified xsi:type="dcterms:W3CDTF">2020-08-28T07:13:41Z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