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<sst xmlns="http://schemas.openxmlformats.org/spreadsheetml/2006/main" count="22" uniqueCount="18">
  <si>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通过报名资格审查未达到开考比例人员花名册</t>
  </si>
  <si>
    <t>序号</t>
  </si>
  <si>
    <t>报考号</t>
  </si>
  <si>
    <t>报考岗位</t>
  </si>
  <si>
    <t>姓名</t>
  </si>
  <si>
    <t>健康状况</t>
  </si>
  <si>
    <t>所学专业</t>
  </si>
  <si>
    <t>毕业时间</t>
  </si>
  <si>
    <t>学历</t>
  </si>
  <si>
    <t>现户口所在地</t>
  </si>
  <si>
    <t>备注</t>
  </si>
  <si>
    <t>0103_麻醉医师</t>
  </si>
  <si>
    <t>0105_药剂科药士</t>
  </si>
  <si>
    <t>0203_检验士</t>
  </si>
  <si>
    <t>儋州生源</t>
  </si>
  <si>
    <t>0206_放射科操作技师</t>
  </si>
  <si>
    <t>0209_儿科医师</t>
  </si>
  <si>
    <t>注意：这9位同志自动通过第二轮报名审核，无需重新报名。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</si>
</sst>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2" sqref="A12:J13"/>
    </sheetView>
  </sheetViews>
  <sheetFormatPr defaultColWidth="9.00390625" defaultRowHeight="14.25"/>
  <cols>
    <col min="1" max="1" width="6.125" style="0" customWidth="1"/>
    <col min="2" max="2" width="22.625" style="0" customWidth="1"/>
    <col min="3" max="3" width="15.25390625" style="0" customWidth="1"/>
    <col min="6" max="6" width="12.50390625" style="0" customWidth="1"/>
    <col min="8" max="8" width="7.25390625" style="0" customWidth="1"/>
  </cols>
  <sheetData>
    <row r="1" spans="1:10" ht="28.5">
      <c r="A1" s="2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pans="1:10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0" customHeight="1">
      <c r="A3" s="6">
        <v>1</v>
      </c>
      <c r="B3" s="7" t="str">
        <f>"252220200802100553132"</f>
        <v>252220200802100553132</v>
      </c>
      <c r="C3" s="7" t="s">
        <v>11</v>
      </c>
      <c r="D3" s="7" t="str">
        <f>"麦贤冰"</f>
        <v>麦贤冰</v>
      </c>
      <c r="E3" s="7" t="str">
        <f aca="true" t="shared" si="0" ref="E3:E11">"健康"</f>
        <v>健康</v>
      </c>
      <c r="F3" s="7" t="str">
        <f>"麻醉学"</f>
        <v>麻醉学</v>
      </c>
      <c r="G3" s="7" t="str">
        <f aca="true" t="shared" si="1" ref="G3:G6">"2020.07"</f>
        <v>2020.07</v>
      </c>
      <c r="H3" s="7" t="str">
        <f aca="true" t="shared" si="2" ref="H3:H11">"本科"</f>
        <v>本科</v>
      </c>
      <c r="I3" s="7" t="str">
        <f>"海南省儋州市"</f>
        <v>海南省儋州市</v>
      </c>
      <c r="J3" s="7"/>
    </row>
    <row r="4" spans="1:10" s="1" customFormat="1" ht="30" customHeight="1">
      <c r="A4" s="6">
        <v>2</v>
      </c>
      <c r="B4" s="7" t="str">
        <f>"252220200802142443355"</f>
        <v>252220200802142443355</v>
      </c>
      <c r="C4" s="7" t="s">
        <v>11</v>
      </c>
      <c r="D4" s="7" t="str">
        <f>"周嘉琳"</f>
        <v>周嘉琳</v>
      </c>
      <c r="E4" s="7" t="str">
        <f t="shared" si="0"/>
        <v>健康</v>
      </c>
      <c r="F4" s="7" t="str">
        <f>"麻醉学"</f>
        <v>麻醉学</v>
      </c>
      <c r="G4" s="7" t="str">
        <f t="shared" si="1"/>
        <v>2020.07</v>
      </c>
      <c r="H4" s="7" t="str">
        <f t="shared" si="2"/>
        <v>本科</v>
      </c>
      <c r="I4" s="7" t="str">
        <f aca="true" t="shared" si="3" ref="I4:I6">"海南儋州"</f>
        <v>海南儋州</v>
      </c>
      <c r="J4" s="7"/>
    </row>
    <row r="5" spans="1:10" s="1" customFormat="1" ht="30" customHeight="1">
      <c r="A5" s="6">
        <v>3</v>
      </c>
      <c r="B5" s="7" t="str">
        <f>"2522202008042107011328"</f>
        <v>2522202008042107011328</v>
      </c>
      <c r="C5" s="7" t="s">
        <v>12</v>
      </c>
      <c r="D5" s="7" t="str">
        <f>"高丽玉"</f>
        <v>高丽玉</v>
      </c>
      <c r="E5" s="7" t="str">
        <f t="shared" si="0"/>
        <v>健康</v>
      </c>
      <c r="F5" s="7" t="str">
        <f>"药学"</f>
        <v>药学</v>
      </c>
      <c r="G5" s="7" t="str">
        <f aca="true" t="shared" si="4" ref="G5:G10">"2020.06"</f>
        <v>2020.06</v>
      </c>
      <c r="H5" s="7" t="str">
        <f t="shared" si="2"/>
        <v>本科</v>
      </c>
      <c r="I5" s="7" t="str">
        <f t="shared" si="3"/>
        <v>海南儋州</v>
      </c>
      <c r="J5" s="7"/>
    </row>
    <row r="6" spans="1:10" s="1" customFormat="1" ht="30" customHeight="1">
      <c r="A6" s="6">
        <v>4</v>
      </c>
      <c r="B6" s="7" t="str">
        <f>"2522202008042007351306"</f>
        <v>2522202008042007351306</v>
      </c>
      <c r="C6" s="7" t="s">
        <v>13</v>
      </c>
      <c r="D6" s="7" t="str">
        <f>"羊彩花"</f>
        <v>羊彩花</v>
      </c>
      <c r="E6" s="7" t="str">
        <f t="shared" si="0"/>
        <v>健康</v>
      </c>
      <c r="F6" s="7" t="str">
        <f>"医学检验技术"</f>
        <v>医学检验技术</v>
      </c>
      <c r="G6" s="7" t="str">
        <f t="shared" si="1"/>
        <v>2020.07</v>
      </c>
      <c r="H6" s="7" t="str">
        <f t="shared" si="2"/>
        <v>本科</v>
      </c>
      <c r="I6" s="7" t="str">
        <f t="shared" si="3"/>
        <v>海南儋州</v>
      </c>
      <c r="J6" s="7"/>
    </row>
    <row r="7" spans="1:10" s="1" customFormat="1" ht="30" customHeight="1">
      <c r="A7" s="6">
        <v>5</v>
      </c>
      <c r="B7" s="7" t="str">
        <f>"2522202008042109131329"</f>
        <v>2522202008042109131329</v>
      </c>
      <c r="C7" s="7" t="s">
        <v>13</v>
      </c>
      <c r="D7" s="7" t="str">
        <f>"蒲昭昭"</f>
        <v>蒲昭昭</v>
      </c>
      <c r="E7" s="7" t="str">
        <f t="shared" si="0"/>
        <v>健康</v>
      </c>
      <c r="F7" s="7" t="str">
        <f>"医学检验技术"</f>
        <v>医学检验技术</v>
      </c>
      <c r="G7" s="7" t="str">
        <f t="shared" si="4"/>
        <v>2020.06</v>
      </c>
      <c r="H7" s="7" t="str">
        <f t="shared" si="2"/>
        <v>本科</v>
      </c>
      <c r="I7" s="7" t="str">
        <f>"海南省海口市"</f>
        <v>海南省海口市</v>
      </c>
      <c r="J7" s="7" t="s">
        <v>14</v>
      </c>
    </row>
    <row r="8" spans="1:10" s="1" customFormat="1" ht="30" customHeight="1">
      <c r="A8" s="6">
        <v>6</v>
      </c>
      <c r="B8" s="7" t="str">
        <f>"25222020080209323799"</f>
        <v>25222020080209323799</v>
      </c>
      <c r="C8" s="7" t="s">
        <v>15</v>
      </c>
      <c r="D8" s="7" t="str">
        <f>"许照燕"</f>
        <v>许照燕</v>
      </c>
      <c r="E8" s="7" t="str">
        <f t="shared" si="0"/>
        <v>健康</v>
      </c>
      <c r="F8" s="7" t="str">
        <f>"医学影像技术"</f>
        <v>医学影像技术</v>
      </c>
      <c r="G8" s="7" t="str">
        <f t="shared" si="4"/>
        <v>2020.06</v>
      </c>
      <c r="H8" s="7" t="str">
        <f t="shared" si="2"/>
        <v>本科</v>
      </c>
      <c r="I8" s="7" t="str">
        <f aca="true" t="shared" si="5" ref="I8:I11">"海南儋州"</f>
        <v>海南儋州</v>
      </c>
      <c r="J8" s="7"/>
    </row>
    <row r="9" spans="1:10" s="1" customFormat="1" ht="30" customHeight="1">
      <c r="A9" s="6">
        <v>7</v>
      </c>
      <c r="B9" s="7" t="str">
        <f>"252220200802100908136"</f>
        <v>252220200802100908136</v>
      </c>
      <c r="C9" s="7" t="s">
        <v>15</v>
      </c>
      <c r="D9" s="7" t="str">
        <f>"王崇宣"</f>
        <v>王崇宣</v>
      </c>
      <c r="E9" s="7" t="str">
        <f t="shared" si="0"/>
        <v>健康</v>
      </c>
      <c r="F9" s="7" t="str">
        <f>"医学影像技术"</f>
        <v>医学影像技术</v>
      </c>
      <c r="G9" s="7" t="str">
        <f t="shared" si="4"/>
        <v>2020.06</v>
      </c>
      <c r="H9" s="7" t="str">
        <f t="shared" si="2"/>
        <v>本科</v>
      </c>
      <c r="I9" s="7" t="str">
        <f t="shared" si="5"/>
        <v>海南儋州</v>
      </c>
      <c r="J9" s="7"/>
    </row>
    <row r="10" spans="1:10" s="1" customFormat="1" ht="30" customHeight="1">
      <c r="A10" s="6">
        <v>8</v>
      </c>
      <c r="B10" s="7" t="str">
        <f>"252220200802113213229"</f>
        <v>252220200802113213229</v>
      </c>
      <c r="C10" s="7" t="s">
        <v>16</v>
      </c>
      <c r="D10" s="7" t="str">
        <f>"黎秀比"</f>
        <v>黎秀比</v>
      </c>
      <c r="E10" s="7" t="str">
        <f t="shared" si="0"/>
        <v>健康</v>
      </c>
      <c r="F10" s="7" t="str">
        <f>"临床医学"</f>
        <v>临床医学</v>
      </c>
      <c r="G10" s="7" t="str">
        <f t="shared" si="4"/>
        <v>2020.06</v>
      </c>
      <c r="H10" s="7" t="str">
        <f t="shared" si="2"/>
        <v>本科</v>
      </c>
      <c r="I10" s="7" t="str">
        <f>"儋州"</f>
        <v>儋州</v>
      </c>
      <c r="J10" s="7"/>
    </row>
    <row r="11" spans="1:10" s="1" customFormat="1" ht="30" customHeight="1">
      <c r="A11" s="6">
        <v>9</v>
      </c>
      <c r="B11" s="7" t="str">
        <f>"2522202008060844231635"</f>
        <v>2522202008060844231635</v>
      </c>
      <c r="C11" s="7" t="s">
        <v>16</v>
      </c>
      <c r="D11" s="7" t="str">
        <f>"陈尾侬"</f>
        <v>陈尾侬</v>
      </c>
      <c r="E11" s="7" t="str">
        <f t="shared" si="0"/>
        <v>健康</v>
      </c>
      <c r="F11" s="7" t="str">
        <f>"临床医学"</f>
        <v>临床医学</v>
      </c>
      <c r="G11" s="7" t="str">
        <f>"2020.07"</f>
        <v>2020.07</v>
      </c>
      <c r="H11" s="7" t="str">
        <f t="shared" si="2"/>
        <v>本科</v>
      </c>
      <c r="I11" s="7" t="str">
        <f t="shared" si="5"/>
        <v>海南儋州</v>
      </c>
      <c r="J11" s="7"/>
    </row>
    <row r="12" spans="1:10" ht="14.25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13"/>
    </row>
    <row r="13" spans="1:10" ht="14.25">
      <c r="A13" s="10"/>
      <c r="B13" s="11"/>
      <c r="C13" s="11"/>
      <c r="D13" s="11"/>
      <c r="E13" s="11"/>
      <c r="F13" s="11"/>
      <c r="G13" s="11"/>
      <c r="H13" s="11"/>
      <c r="I13" s="11"/>
      <c r="J13" s="14"/>
    </row>
  </sheetData>
  <sheetProtection/>
  <mergeCells count="2">
    <mergeCell ref="A1:J1"/>
    <mergeCell ref="A12:J1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zbh</cp:lastModifiedBy>
  <dcterms:created xsi:type="dcterms:W3CDTF">2020-08-26T03:51:33Z</dcterms:created>
  <dcterms:modified xsi:type="dcterms:W3CDTF">2020-08-26T09:19:51Z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