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拟入闱体检名单" sheetId="1" r:id="rId1"/>
  </sheets>
  <definedNames>
    <definedName name="_xlnm.Print_Titles" localSheetId="0">'拟入闱体检名单'!$2:$2</definedName>
  </definedNames>
  <calcPr fullCalcOnLoad="1"/>
</workbook>
</file>

<file path=xl/sharedStrings.xml><?xml version="1.0" encoding="utf-8"?>
<sst xmlns="http://schemas.openxmlformats.org/spreadsheetml/2006/main" count="210" uniqueCount="144">
  <si>
    <t>序号</t>
  </si>
  <si>
    <t>报考学校</t>
  </si>
  <si>
    <t>岗位名称</t>
  </si>
  <si>
    <t>岗位代码</t>
  </si>
  <si>
    <t>姓名</t>
  </si>
  <si>
    <t>笔试总成绩</t>
  </si>
  <si>
    <t>排名</t>
  </si>
  <si>
    <t>面试总成绩</t>
  </si>
  <si>
    <t>400170304006</t>
  </si>
  <si>
    <t>金佳艳</t>
  </si>
  <si>
    <t>程雅萍</t>
  </si>
  <si>
    <t>136011103624</t>
  </si>
  <si>
    <t>136040703210</t>
  </si>
  <si>
    <t>400170305007</t>
  </si>
  <si>
    <t>黄美霞</t>
  </si>
  <si>
    <t>136040903718</t>
  </si>
  <si>
    <t>邓鑫</t>
  </si>
  <si>
    <t>136042000215</t>
  </si>
  <si>
    <t>400170206009</t>
  </si>
  <si>
    <t>余素晨</t>
  </si>
  <si>
    <t>136041001907</t>
  </si>
  <si>
    <t>400170204012</t>
  </si>
  <si>
    <t>冯梦珍</t>
  </si>
  <si>
    <t>136040903110</t>
  </si>
  <si>
    <t>400170205013</t>
  </si>
  <si>
    <t>张南平</t>
  </si>
  <si>
    <t>136040702426</t>
  </si>
  <si>
    <t>400170202014</t>
  </si>
  <si>
    <t>400170101017</t>
  </si>
  <si>
    <t>陈莲莲</t>
  </si>
  <si>
    <t>136040304014</t>
  </si>
  <si>
    <t>张晓妍</t>
  </si>
  <si>
    <t>136040300527</t>
  </si>
  <si>
    <t>400170101018</t>
  </si>
  <si>
    <t>刘子于</t>
  </si>
  <si>
    <t>136040301708</t>
  </si>
  <si>
    <t>400170102019</t>
  </si>
  <si>
    <t>金杏梅</t>
  </si>
  <si>
    <t>136040902230</t>
  </si>
  <si>
    <t>金赛珠</t>
  </si>
  <si>
    <t>136040902610</t>
  </si>
  <si>
    <t>饶晓月</t>
  </si>
  <si>
    <t>136040901525</t>
  </si>
  <si>
    <t>400170102020</t>
  </si>
  <si>
    <t>周芬</t>
  </si>
  <si>
    <t>136040902617</t>
  </si>
  <si>
    <t>淦乐</t>
  </si>
  <si>
    <t>136040902402</t>
  </si>
  <si>
    <t>400170109021</t>
  </si>
  <si>
    <t>燕雨</t>
  </si>
  <si>
    <t>136041302608</t>
  </si>
  <si>
    <t>400170110023</t>
  </si>
  <si>
    <t>易文琪</t>
  </si>
  <si>
    <t>136041000716</t>
  </si>
  <si>
    <t>400170118024</t>
  </si>
  <si>
    <t>游霞</t>
  </si>
  <si>
    <t>136041900212</t>
  </si>
  <si>
    <t>曹洁</t>
  </si>
  <si>
    <t>136018000603</t>
  </si>
  <si>
    <t>400170114025</t>
  </si>
  <si>
    <t>胡婷</t>
  </si>
  <si>
    <t>136040203021</t>
  </si>
  <si>
    <t>刘芳</t>
  </si>
  <si>
    <t>136040202319</t>
  </si>
  <si>
    <t>400170120026</t>
  </si>
  <si>
    <t>羊佳玲</t>
  </si>
  <si>
    <t>136041303306</t>
  </si>
  <si>
    <t>400170102027</t>
  </si>
  <si>
    <t>胡倩文</t>
  </si>
  <si>
    <t>136041302119</t>
  </si>
  <si>
    <t>400170103028</t>
  </si>
  <si>
    <t>雷欢</t>
  </si>
  <si>
    <t>136040701116</t>
  </si>
  <si>
    <t>400170114029</t>
  </si>
  <si>
    <t>帅奇奇</t>
  </si>
  <si>
    <t>136011301210</t>
  </si>
  <si>
    <t>400170109030</t>
  </si>
  <si>
    <t>刘金标</t>
  </si>
  <si>
    <t>136041302309</t>
  </si>
  <si>
    <t>400170112031</t>
  </si>
  <si>
    <t>谢健檬</t>
  </si>
  <si>
    <t>136040200726</t>
  </si>
  <si>
    <t>400170110032</t>
  </si>
  <si>
    <t>宋巧雪</t>
  </si>
  <si>
    <t>136041000828</t>
  </si>
  <si>
    <t>王贤明</t>
  </si>
  <si>
    <t>朱兰</t>
  </si>
  <si>
    <t>程灵西</t>
  </si>
  <si>
    <t>江楠</t>
  </si>
  <si>
    <t>余鑫</t>
  </si>
  <si>
    <t>136041003712</t>
  </si>
  <si>
    <t>136042001818</t>
  </si>
  <si>
    <t>136042001804</t>
  </si>
  <si>
    <t>136010405803</t>
  </si>
  <si>
    <t>136022101614</t>
  </si>
  <si>
    <t>400170201008</t>
  </si>
  <si>
    <t>400170316005</t>
  </si>
  <si>
    <t>400170302002</t>
  </si>
  <si>
    <t>400170307004</t>
  </si>
  <si>
    <t>初中语文（城区)</t>
  </si>
  <si>
    <t>小学语文（城区）</t>
  </si>
  <si>
    <t>小学语文（城区）（限招）</t>
  </si>
  <si>
    <t>高中思想政治（城区）</t>
  </si>
  <si>
    <t>小学道德与法治（城区）</t>
  </si>
  <si>
    <t>小学道德与法治（农村）</t>
  </si>
  <si>
    <t>高中数学（城区）</t>
  </si>
  <si>
    <t>初中数学（农村）</t>
  </si>
  <si>
    <t>小学数学（城区）</t>
  </si>
  <si>
    <t>小学数学（城区）（限招）</t>
  </si>
  <si>
    <t>小学数学（农村）</t>
  </si>
  <si>
    <t>小学英语（农村）</t>
  </si>
  <si>
    <t>初中物理（城区）</t>
  </si>
  <si>
    <t>高中化学（城区）</t>
  </si>
  <si>
    <t>高中历史（城区）</t>
  </si>
  <si>
    <t>初中历史（城区）</t>
  </si>
  <si>
    <t>高中地理（城区）</t>
  </si>
  <si>
    <t>初中地理（城区）</t>
  </si>
  <si>
    <t>小学音乐（城区）</t>
  </si>
  <si>
    <t>小学音乐（农村）</t>
  </si>
  <si>
    <t>小学体育与健康（农村）</t>
  </si>
  <si>
    <t>小学美术（城区）</t>
  </si>
  <si>
    <t>小学美术（农村）</t>
  </si>
  <si>
    <t>小学综合实践（含信息技术）（城区）</t>
  </si>
  <si>
    <t>小学心理健康（城区）</t>
  </si>
  <si>
    <t>城区小学</t>
  </si>
  <si>
    <t>东湖小学</t>
  </si>
  <si>
    <t>泽泉乡中学</t>
  </si>
  <si>
    <t>苏家垱乡竹林小学</t>
  </si>
  <si>
    <t>西湖小学</t>
  </si>
  <si>
    <t>笔试准考证</t>
  </si>
  <si>
    <t>最终成绩</t>
  </si>
  <si>
    <t>共青城市中学</t>
  </si>
  <si>
    <t>城区小学</t>
  </si>
  <si>
    <t>东湖小学</t>
  </si>
  <si>
    <t>泽泉乡观长教学点</t>
  </si>
  <si>
    <t>金湖乡中心小学</t>
  </si>
  <si>
    <t>苏家垱乡竹林小学</t>
  </si>
  <si>
    <t>苏家垱乡开福小学</t>
  </si>
  <si>
    <t>面试考场</t>
  </si>
  <si>
    <t>第一考场</t>
  </si>
  <si>
    <t>第二考场</t>
  </si>
  <si>
    <t>第三考场</t>
  </si>
  <si>
    <t>第四考场</t>
  </si>
  <si>
    <t>2020年共青城市教师招聘拟入闱体检人员名单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</si>
</sst>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33" borderId="10" xfId="40" applyFont="1" applyFill="1" applyBorder="1" applyAlignment="1">
      <alignment horizontal="center" vertical="center" wrapText="1"/>
      <protection/>
    </xf>
    <xf numFmtId="180" fontId="4" fillId="33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2" fillId="0" borderId="11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5" zoomScaleNormal="115" zoomScalePageLayoutView="0" workbookViewId="0" topLeftCell="A1">
      <selection activeCell="J4" sqref="J4"/>
    </sheetView>
  </sheetViews>
  <sheetFormatPr defaultColWidth="9.00390625" defaultRowHeight="14.25"/>
  <cols>
    <col min="1" max="1" width="3.25390625" style="0" customWidth="1"/>
    <col min="2" max="2" width="12.75390625" style="0" customWidth="1"/>
    <col min="3" max="3" width="15.00390625" style="0" customWidth="1"/>
    <col min="4" max="4" width="11.50390625" style="0" customWidth="1"/>
    <col min="5" max="5" width="7.625" style="0" customWidth="1"/>
    <col min="6" max="6" width="11.75390625" style="0" customWidth="1"/>
    <col min="9" max="9" width="9.00390625" style="1" customWidth="1"/>
    <col min="10" max="10" width="6.625" style="0" customWidth="1"/>
  </cols>
  <sheetData>
    <row r="1" spans="1:11" ht="58.5" customHeight="1">
      <c r="A1" s="8" t="s">
        <v>143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129</v>
      </c>
      <c r="G2" s="3" t="s">
        <v>5</v>
      </c>
      <c r="H2" s="3" t="s">
        <v>7</v>
      </c>
      <c r="I2" s="4" t="s">
        <v>130</v>
      </c>
      <c r="J2" s="3" t="s">
        <v>6</v>
      </c>
      <c r="K2" s="3" t="s">
        <v>138</v>
      </c>
    </row>
    <row r="3" spans="1:11" s="2" customFormat="1" ht="24" customHeight="1">
      <c r="A3" s="5">
        <v>1</v>
      </c>
      <c r="B3" s="5" t="s">
        <v>131</v>
      </c>
      <c r="C3" s="5" t="s">
        <v>99</v>
      </c>
      <c r="D3" s="5" t="s">
        <v>95</v>
      </c>
      <c r="E3" s="5" t="s">
        <v>16</v>
      </c>
      <c r="F3" s="5" t="s">
        <v>17</v>
      </c>
      <c r="G3" s="5">
        <v>158.5</v>
      </c>
      <c r="H3" s="6">
        <v>86.75</v>
      </c>
      <c r="I3" s="6">
        <f>G3*(50/200)+H3*(50/100)</f>
        <v>83</v>
      </c>
      <c r="J3" s="7">
        <v>1</v>
      </c>
      <c r="K3" s="7" t="s">
        <v>139</v>
      </c>
    </row>
    <row r="4" spans="1:11" s="2" customFormat="1" ht="22.5" customHeight="1">
      <c r="A4" s="5">
        <v>2</v>
      </c>
      <c r="B4" s="5" t="s">
        <v>132</v>
      </c>
      <c r="C4" s="5" t="s">
        <v>100</v>
      </c>
      <c r="D4" s="5" t="s">
        <v>28</v>
      </c>
      <c r="E4" s="5" t="s">
        <v>29</v>
      </c>
      <c r="F4" s="5" t="s">
        <v>30</v>
      </c>
      <c r="G4" s="5">
        <v>161</v>
      </c>
      <c r="H4" s="6">
        <v>84.69</v>
      </c>
      <c r="I4" s="6">
        <f aca="true" t="shared" si="0" ref="I4:I16">G4*(50/200)+H4*(50/100)</f>
        <v>82.595</v>
      </c>
      <c r="J4" s="7">
        <v>1</v>
      </c>
      <c r="K4" s="7" t="s">
        <v>139</v>
      </c>
    </row>
    <row r="5" spans="1:11" s="2" customFormat="1" ht="24" customHeight="1">
      <c r="A5" s="5">
        <v>3</v>
      </c>
      <c r="B5" s="5" t="s">
        <v>132</v>
      </c>
      <c r="C5" s="5" t="s">
        <v>100</v>
      </c>
      <c r="D5" s="5" t="s">
        <v>28</v>
      </c>
      <c r="E5" s="5" t="s">
        <v>31</v>
      </c>
      <c r="F5" s="5" t="s">
        <v>32</v>
      </c>
      <c r="G5" s="5">
        <v>116</v>
      </c>
      <c r="H5" s="6">
        <v>85.92</v>
      </c>
      <c r="I5" s="6">
        <f t="shared" si="0"/>
        <v>71.96000000000001</v>
      </c>
      <c r="J5" s="7">
        <v>2</v>
      </c>
      <c r="K5" s="7" t="s">
        <v>139</v>
      </c>
    </row>
    <row r="6" spans="1:11" s="2" customFormat="1" ht="22.5" customHeight="1">
      <c r="A6" s="5">
        <v>4</v>
      </c>
      <c r="B6" s="5" t="s">
        <v>133</v>
      </c>
      <c r="C6" s="5" t="s">
        <v>101</v>
      </c>
      <c r="D6" s="5" t="s">
        <v>33</v>
      </c>
      <c r="E6" s="5" t="s">
        <v>34</v>
      </c>
      <c r="F6" s="5" t="s">
        <v>35</v>
      </c>
      <c r="G6" s="5">
        <v>147.5</v>
      </c>
      <c r="H6" s="6">
        <v>87.73</v>
      </c>
      <c r="I6" s="6">
        <f t="shared" si="0"/>
        <v>80.74000000000001</v>
      </c>
      <c r="J6" s="7">
        <v>1</v>
      </c>
      <c r="K6" s="7" t="s">
        <v>139</v>
      </c>
    </row>
    <row r="7" spans="1:11" s="2" customFormat="1" ht="24.75" customHeight="1">
      <c r="A7" s="5">
        <v>5</v>
      </c>
      <c r="B7" s="5" t="s">
        <v>131</v>
      </c>
      <c r="C7" s="5" t="s">
        <v>102</v>
      </c>
      <c r="D7" s="5" t="s">
        <v>96</v>
      </c>
      <c r="E7" s="5" t="s">
        <v>85</v>
      </c>
      <c r="F7" s="5" t="s">
        <v>90</v>
      </c>
      <c r="G7" s="5">
        <v>130</v>
      </c>
      <c r="H7" s="6">
        <v>85.97</v>
      </c>
      <c r="I7" s="6">
        <f>G7*(50/200)+H7*(50/100)</f>
        <v>75.485</v>
      </c>
      <c r="J7" s="7">
        <v>1</v>
      </c>
      <c r="K7" s="7" t="s">
        <v>139</v>
      </c>
    </row>
    <row r="8" spans="1:11" s="2" customFormat="1" ht="24" customHeight="1">
      <c r="A8" s="5">
        <v>6</v>
      </c>
      <c r="B8" s="5" t="s">
        <v>124</v>
      </c>
      <c r="C8" s="5" t="s">
        <v>103</v>
      </c>
      <c r="D8" s="5" t="s">
        <v>59</v>
      </c>
      <c r="E8" s="5" t="s">
        <v>60</v>
      </c>
      <c r="F8" s="5" t="s">
        <v>61</v>
      </c>
      <c r="G8" s="5">
        <v>157.5</v>
      </c>
      <c r="H8" s="6">
        <v>86.46</v>
      </c>
      <c r="I8" s="6">
        <f t="shared" si="0"/>
        <v>82.60499999999999</v>
      </c>
      <c r="J8" s="7">
        <v>1</v>
      </c>
      <c r="K8" s="7" t="s">
        <v>139</v>
      </c>
    </row>
    <row r="9" spans="1:11" s="2" customFormat="1" ht="24.75" customHeight="1">
      <c r="A9" s="5">
        <v>7</v>
      </c>
      <c r="B9" s="5" t="s">
        <v>124</v>
      </c>
      <c r="C9" s="5" t="s">
        <v>103</v>
      </c>
      <c r="D9" s="5" t="s">
        <v>59</v>
      </c>
      <c r="E9" s="5" t="s">
        <v>62</v>
      </c>
      <c r="F9" s="5" t="s">
        <v>63</v>
      </c>
      <c r="G9" s="5">
        <v>155</v>
      </c>
      <c r="H9" s="6">
        <v>84.44</v>
      </c>
      <c r="I9" s="6">
        <f t="shared" si="0"/>
        <v>80.97</v>
      </c>
      <c r="J9" s="7">
        <v>2</v>
      </c>
      <c r="K9" s="7" t="s">
        <v>139</v>
      </c>
    </row>
    <row r="10" spans="1:11" s="2" customFormat="1" ht="24.75" customHeight="1">
      <c r="A10" s="5">
        <v>8</v>
      </c>
      <c r="B10" s="5" t="s">
        <v>134</v>
      </c>
      <c r="C10" s="5" t="s">
        <v>104</v>
      </c>
      <c r="D10" s="5" t="s">
        <v>73</v>
      </c>
      <c r="E10" s="5" t="s">
        <v>74</v>
      </c>
      <c r="F10" s="5" t="s">
        <v>75</v>
      </c>
      <c r="G10" s="5">
        <v>173</v>
      </c>
      <c r="H10" s="6">
        <v>83.92</v>
      </c>
      <c r="I10" s="6">
        <f t="shared" si="0"/>
        <v>85.21000000000001</v>
      </c>
      <c r="J10" s="7">
        <v>1</v>
      </c>
      <c r="K10" s="7" t="s">
        <v>139</v>
      </c>
    </row>
    <row r="11" spans="1:11" s="2" customFormat="1" ht="22.5" customHeight="1">
      <c r="A11" s="5">
        <v>9</v>
      </c>
      <c r="B11" s="5" t="s">
        <v>131</v>
      </c>
      <c r="C11" s="5" t="s">
        <v>105</v>
      </c>
      <c r="D11" s="5" t="s">
        <v>97</v>
      </c>
      <c r="E11" s="5" t="s">
        <v>86</v>
      </c>
      <c r="F11" s="5" t="s">
        <v>91</v>
      </c>
      <c r="G11" s="5">
        <v>173.5</v>
      </c>
      <c r="H11" s="6">
        <v>85.62</v>
      </c>
      <c r="I11" s="6">
        <f>G11*(50/200)+H11*(50/100)</f>
        <v>86.185</v>
      </c>
      <c r="J11" s="7">
        <v>1</v>
      </c>
      <c r="K11" s="7" t="s">
        <v>140</v>
      </c>
    </row>
    <row r="12" spans="1:11" s="2" customFormat="1" ht="24" customHeight="1">
      <c r="A12" s="5">
        <v>10</v>
      </c>
      <c r="B12" s="5" t="s">
        <v>131</v>
      </c>
      <c r="C12" s="5" t="s">
        <v>105</v>
      </c>
      <c r="D12" s="5" t="s">
        <v>97</v>
      </c>
      <c r="E12" s="5" t="s">
        <v>87</v>
      </c>
      <c r="F12" s="5" t="s">
        <v>92</v>
      </c>
      <c r="G12" s="5">
        <v>134.5</v>
      </c>
      <c r="H12" s="6">
        <v>85.75</v>
      </c>
      <c r="I12" s="6">
        <f>G12*(50/200)+H12*(50/100)</f>
        <v>76.5</v>
      </c>
      <c r="J12" s="7">
        <v>2</v>
      </c>
      <c r="K12" s="7" t="s">
        <v>140</v>
      </c>
    </row>
    <row r="13" spans="1:11" s="2" customFormat="1" ht="22.5" customHeight="1">
      <c r="A13" s="5">
        <v>11</v>
      </c>
      <c r="B13" s="5" t="s">
        <v>126</v>
      </c>
      <c r="C13" s="5" t="s">
        <v>106</v>
      </c>
      <c r="D13" s="5" t="s">
        <v>27</v>
      </c>
      <c r="E13" s="5" t="s">
        <v>88</v>
      </c>
      <c r="F13" s="5" t="s">
        <v>93</v>
      </c>
      <c r="G13" s="5">
        <v>138.5</v>
      </c>
      <c r="H13" s="6">
        <v>81.78</v>
      </c>
      <c r="I13" s="6">
        <f>G13*(50/200)+H13*(50/100)</f>
        <v>75.515</v>
      </c>
      <c r="J13" s="7">
        <v>1</v>
      </c>
      <c r="K13" s="7" t="s">
        <v>140</v>
      </c>
    </row>
    <row r="14" spans="1:11" s="2" customFormat="1" ht="24.75" customHeight="1">
      <c r="A14" s="5">
        <v>12</v>
      </c>
      <c r="B14" s="5" t="s">
        <v>124</v>
      </c>
      <c r="C14" s="5" t="s">
        <v>107</v>
      </c>
      <c r="D14" s="5" t="s">
        <v>36</v>
      </c>
      <c r="E14" s="5" t="s">
        <v>37</v>
      </c>
      <c r="F14" s="5" t="s">
        <v>38</v>
      </c>
      <c r="G14" s="5">
        <v>174</v>
      </c>
      <c r="H14" s="6">
        <v>86.42</v>
      </c>
      <c r="I14" s="6">
        <f t="shared" si="0"/>
        <v>86.71000000000001</v>
      </c>
      <c r="J14" s="7">
        <v>1</v>
      </c>
      <c r="K14" s="7" t="s">
        <v>140</v>
      </c>
    </row>
    <row r="15" spans="1:11" s="2" customFormat="1" ht="22.5" customHeight="1">
      <c r="A15" s="5">
        <v>13</v>
      </c>
      <c r="B15" s="5" t="s">
        <v>124</v>
      </c>
      <c r="C15" s="5" t="s">
        <v>107</v>
      </c>
      <c r="D15" s="5" t="s">
        <v>36</v>
      </c>
      <c r="E15" s="5" t="s">
        <v>39</v>
      </c>
      <c r="F15" s="5" t="s">
        <v>40</v>
      </c>
      <c r="G15" s="5">
        <v>170.5</v>
      </c>
      <c r="H15" s="6">
        <v>85.71</v>
      </c>
      <c r="I15" s="6">
        <f t="shared" si="0"/>
        <v>85.47999999999999</v>
      </c>
      <c r="J15" s="7">
        <v>2</v>
      </c>
      <c r="K15" s="7" t="s">
        <v>140</v>
      </c>
    </row>
    <row r="16" spans="1:11" s="2" customFormat="1" ht="22.5" customHeight="1">
      <c r="A16" s="5">
        <v>14</v>
      </c>
      <c r="B16" s="5" t="s">
        <v>124</v>
      </c>
      <c r="C16" s="5" t="s">
        <v>107</v>
      </c>
      <c r="D16" s="5" t="s">
        <v>36</v>
      </c>
      <c r="E16" s="5" t="s">
        <v>41</v>
      </c>
      <c r="F16" s="5" t="s">
        <v>42</v>
      </c>
      <c r="G16" s="5">
        <v>164.5</v>
      </c>
      <c r="H16" s="6">
        <v>88.55</v>
      </c>
      <c r="I16" s="6">
        <f t="shared" si="0"/>
        <v>85.4</v>
      </c>
      <c r="J16" s="7">
        <v>3</v>
      </c>
      <c r="K16" s="7" t="s">
        <v>140</v>
      </c>
    </row>
    <row r="17" spans="1:11" s="2" customFormat="1" ht="24.75" customHeight="1">
      <c r="A17" s="5">
        <v>15</v>
      </c>
      <c r="B17" s="5" t="s">
        <v>125</v>
      </c>
      <c r="C17" s="5" t="s">
        <v>108</v>
      </c>
      <c r="D17" s="5" t="s">
        <v>43</v>
      </c>
      <c r="E17" s="5" t="s">
        <v>46</v>
      </c>
      <c r="F17" s="5" t="s">
        <v>47</v>
      </c>
      <c r="G17" s="5">
        <v>122.5</v>
      </c>
      <c r="H17" s="6">
        <v>87.74</v>
      </c>
      <c r="I17" s="6">
        <f aca="true" t="shared" si="1" ref="I17:I27">G17*(50/200)+H17*(50/100)</f>
        <v>74.495</v>
      </c>
      <c r="J17" s="7">
        <v>1</v>
      </c>
      <c r="K17" s="7" t="s">
        <v>140</v>
      </c>
    </row>
    <row r="18" spans="1:11" s="2" customFormat="1" ht="24" customHeight="1">
      <c r="A18" s="5">
        <v>16</v>
      </c>
      <c r="B18" s="5" t="s">
        <v>125</v>
      </c>
      <c r="C18" s="5" t="s">
        <v>108</v>
      </c>
      <c r="D18" s="5" t="s">
        <v>43</v>
      </c>
      <c r="E18" s="5" t="s">
        <v>44</v>
      </c>
      <c r="F18" s="5" t="s">
        <v>45</v>
      </c>
      <c r="G18" s="5">
        <v>123.5</v>
      </c>
      <c r="H18" s="6">
        <v>87.19</v>
      </c>
      <c r="I18" s="6">
        <f t="shared" si="1"/>
        <v>74.47</v>
      </c>
      <c r="J18" s="7">
        <v>2</v>
      </c>
      <c r="K18" s="7" t="s">
        <v>140</v>
      </c>
    </row>
    <row r="19" spans="1:11" s="2" customFormat="1" ht="24" customHeight="1">
      <c r="A19" s="5">
        <v>17</v>
      </c>
      <c r="B19" s="5" t="s">
        <v>127</v>
      </c>
      <c r="C19" s="5" t="s">
        <v>109</v>
      </c>
      <c r="D19" s="5" t="s">
        <v>67</v>
      </c>
      <c r="E19" s="5" t="s">
        <v>68</v>
      </c>
      <c r="F19" s="5" t="s">
        <v>69</v>
      </c>
      <c r="G19" s="5">
        <v>162</v>
      </c>
      <c r="H19" s="6">
        <v>86.8</v>
      </c>
      <c r="I19" s="6">
        <f t="shared" si="1"/>
        <v>83.9</v>
      </c>
      <c r="J19" s="7">
        <v>1</v>
      </c>
      <c r="K19" s="7" t="s">
        <v>140</v>
      </c>
    </row>
    <row r="20" spans="1:11" s="2" customFormat="1" ht="22.5" customHeight="1">
      <c r="A20" s="5">
        <v>18</v>
      </c>
      <c r="B20" s="5" t="s">
        <v>135</v>
      </c>
      <c r="C20" s="5" t="s">
        <v>110</v>
      </c>
      <c r="D20" s="5" t="s">
        <v>70</v>
      </c>
      <c r="E20" s="5" t="s">
        <v>71</v>
      </c>
      <c r="F20" s="5" t="s">
        <v>72</v>
      </c>
      <c r="G20" s="5">
        <v>154</v>
      </c>
      <c r="H20" s="6">
        <v>86.32</v>
      </c>
      <c r="I20" s="6">
        <f t="shared" si="1"/>
        <v>81.66</v>
      </c>
      <c r="J20" s="7">
        <v>1</v>
      </c>
      <c r="K20" s="7" t="s">
        <v>140</v>
      </c>
    </row>
    <row r="21" spans="1:11" s="2" customFormat="1" ht="22.5" customHeight="1">
      <c r="A21" s="5">
        <v>19</v>
      </c>
      <c r="B21" s="5" t="s">
        <v>131</v>
      </c>
      <c r="C21" s="5" t="s">
        <v>111</v>
      </c>
      <c r="D21" s="5" t="s">
        <v>18</v>
      </c>
      <c r="E21" s="5" t="s">
        <v>19</v>
      </c>
      <c r="F21" s="5" t="s">
        <v>20</v>
      </c>
      <c r="G21" s="5">
        <v>103.5</v>
      </c>
      <c r="H21" s="6">
        <v>86.65</v>
      </c>
      <c r="I21" s="6">
        <f t="shared" si="1"/>
        <v>69.2</v>
      </c>
      <c r="J21" s="7">
        <v>1</v>
      </c>
      <c r="K21" s="7" t="s">
        <v>141</v>
      </c>
    </row>
    <row r="22" spans="1:11" s="2" customFormat="1" ht="24" customHeight="1">
      <c r="A22" s="5">
        <v>20</v>
      </c>
      <c r="B22" s="5" t="s">
        <v>131</v>
      </c>
      <c r="C22" s="5" t="s">
        <v>112</v>
      </c>
      <c r="D22" s="5" t="s">
        <v>98</v>
      </c>
      <c r="E22" s="5" t="s">
        <v>89</v>
      </c>
      <c r="F22" s="5" t="s">
        <v>94</v>
      </c>
      <c r="G22" s="5">
        <v>148</v>
      </c>
      <c r="H22" s="6">
        <v>87.7</v>
      </c>
      <c r="I22" s="6">
        <f t="shared" si="1"/>
        <v>80.85</v>
      </c>
      <c r="J22" s="7">
        <v>1</v>
      </c>
      <c r="K22" s="7" t="s">
        <v>141</v>
      </c>
    </row>
    <row r="23" spans="1:11" s="2" customFormat="1" ht="22.5" customHeight="1">
      <c r="A23" s="5">
        <v>21</v>
      </c>
      <c r="B23" s="5" t="s">
        <v>131</v>
      </c>
      <c r="C23" s="5" t="s">
        <v>113</v>
      </c>
      <c r="D23" s="5" t="s">
        <v>8</v>
      </c>
      <c r="E23" s="5" t="s">
        <v>9</v>
      </c>
      <c r="F23" s="5" t="s">
        <v>11</v>
      </c>
      <c r="G23" s="5">
        <v>150.5</v>
      </c>
      <c r="H23" s="6">
        <v>86.19</v>
      </c>
      <c r="I23" s="6">
        <f t="shared" si="1"/>
        <v>80.72</v>
      </c>
      <c r="J23" s="7">
        <v>1</v>
      </c>
      <c r="K23" s="7" t="s">
        <v>141</v>
      </c>
    </row>
    <row r="24" spans="1:11" s="2" customFormat="1" ht="22.5" customHeight="1">
      <c r="A24" s="5">
        <v>22</v>
      </c>
      <c r="B24" s="5" t="s">
        <v>131</v>
      </c>
      <c r="C24" s="5" t="s">
        <v>113</v>
      </c>
      <c r="D24" s="5" t="s">
        <v>8</v>
      </c>
      <c r="E24" s="5" t="s">
        <v>10</v>
      </c>
      <c r="F24" s="5" t="s">
        <v>12</v>
      </c>
      <c r="G24" s="5">
        <v>148</v>
      </c>
      <c r="H24" s="6">
        <v>86.62</v>
      </c>
      <c r="I24" s="6">
        <f t="shared" si="1"/>
        <v>80.31</v>
      </c>
      <c r="J24" s="7">
        <v>2</v>
      </c>
      <c r="K24" s="7" t="s">
        <v>141</v>
      </c>
    </row>
    <row r="25" spans="1:11" s="2" customFormat="1" ht="24" customHeight="1">
      <c r="A25" s="5">
        <v>23</v>
      </c>
      <c r="B25" s="5" t="s">
        <v>131</v>
      </c>
      <c r="C25" s="5" t="s">
        <v>114</v>
      </c>
      <c r="D25" s="5" t="s">
        <v>21</v>
      </c>
      <c r="E25" s="5" t="s">
        <v>22</v>
      </c>
      <c r="F25" s="5" t="s">
        <v>23</v>
      </c>
      <c r="G25" s="5">
        <v>167.5</v>
      </c>
      <c r="H25" s="6">
        <v>87.81</v>
      </c>
      <c r="I25" s="6">
        <f t="shared" si="1"/>
        <v>85.78</v>
      </c>
      <c r="J25" s="7">
        <v>1</v>
      </c>
      <c r="K25" s="7" t="s">
        <v>141</v>
      </c>
    </row>
    <row r="26" spans="1:11" s="2" customFormat="1" ht="24.75" customHeight="1">
      <c r="A26" s="5">
        <v>24</v>
      </c>
      <c r="B26" s="5" t="s">
        <v>131</v>
      </c>
      <c r="C26" s="5" t="s">
        <v>115</v>
      </c>
      <c r="D26" s="5" t="s">
        <v>13</v>
      </c>
      <c r="E26" s="5" t="s">
        <v>14</v>
      </c>
      <c r="F26" s="5" t="s">
        <v>15</v>
      </c>
      <c r="G26" s="5">
        <v>132.5</v>
      </c>
      <c r="H26" s="6">
        <v>86.93</v>
      </c>
      <c r="I26" s="6">
        <f t="shared" si="1"/>
        <v>76.59</v>
      </c>
      <c r="J26" s="7">
        <v>1</v>
      </c>
      <c r="K26" s="7" t="s">
        <v>141</v>
      </c>
    </row>
    <row r="27" spans="1:11" s="2" customFormat="1" ht="22.5" customHeight="1">
      <c r="A27" s="5">
        <v>25</v>
      </c>
      <c r="B27" s="5" t="s">
        <v>131</v>
      </c>
      <c r="C27" s="5" t="s">
        <v>116</v>
      </c>
      <c r="D27" s="5" t="s">
        <v>24</v>
      </c>
      <c r="E27" s="5" t="s">
        <v>25</v>
      </c>
      <c r="F27" s="5" t="s">
        <v>26</v>
      </c>
      <c r="G27" s="5">
        <v>138.5</v>
      </c>
      <c r="H27" s="6">
        <v>86.94</v>
      </c>
      <c r="I27" s="6">
        <f t="shared" si="1"/>
        <v>78.095</v>
      </c>
      <c r="J27" s="7">
        <v>1</v>
      </c>
      <c r="K27" s="7" t="s">
        <v>141</v>
      </c>
    </row>
    <row r="28" spans="1:11" s="2" customFormat="1" ht="24.75" customHeight="1">
      <c r="A28" s="5">
        <v>26</v>
      </c>
      <c r="B28" s="5" t="s">
        <v>128</v>
      </c>
      <c r="C28" s="5" t="s">
        <v>117</v>
      </c>
      <c r="D28" s="5" t="s">
        <v>48</v>
      </c>
      <c r="E28" s="5" t="s">
        <v>49</v>
      </c>
      <c r="F28" s="5" t="s">
        <v>50</v>
      </c>
      <c r="G28" s="5">
        <v>153</v>
      </c>
      <c r="H28" s="7">
        <v>81.86</v>
      </c>
      <c r="I28" s="6">
        <f>G28*(40/200)+H28*(60/100)</f>
        <v>79.71600000000001</v>
      </c>
      <c r="J28" s="7">
        <v>1</v>
      </c>
      <c r="K28" s="7" t="s">
        <v>142</v>
      </c>
    </row>
    <row r="29" spans="1:11" s="2" customFormat="1" ht="22.5" customHeight="1">
      <c r="A29" s="5">
        <v>27</v>
      </c>
      <c r="B29" s="5" t="s">
        <v>136</v>
      </c>
      <c r="C29" s="5" t="s">
        <v>118</v>
      </c>
      <c r="D29" s="5" t="s">
        <v>76</v>
      </c>
      <c r="E29" s="5" t="s">
        <v>77</v>
      </c>
      <c r="F29" s="5" t="s">
        <v>78</v>
      </c>
      <c r="G29" s="5">
        <v>136.5</v>
      </c>
      <c r="H29" s="6">
        <v>81.43</v>
      </c>
      <c r="I29" s="6">
        <f>G29*(40/200)+H29*(60/100)</f>
        <v>76.158</v>
      </c>
      <c r="J29" s="7">
        <v>1</v>
      </c>
      <c r="K29" s="7" t="s">
        <v>142</v>
      </c>
    </row>
    <row r="30" spans="1:11" s="2" customFormat="1" ht="22.5" customHeight="1">
      <c r="A30" s="5">
        <v>28</v>
      </c>
      <c r="B30" s="5" t="s">
        <v>136</v>
      </c>
      <c r="C30" s="5" t="s">
        <v>119</v>
      </c>
      <c r="D30" s="5" t="s">
        <v>79</v>
      </c>
      <c r="E30" s="5" t="s">
        <v>80</v>
      </c>
      <c r="F30" s="5" t="s">
        <v>81</v>
      </c>
      <c r="G30" s="5">
        <v>154.5</v>
      </c>
      <c r="H30" s="6">
        <v>88.01</v>
      </c>
      <c r="I30" s="6">
        <f>G30*(40/200)+H30*(60/100)</f>
        <v>83.706</v>
      </c>
      <c r="J30" s="7">
        <v>1</v>
      </c>
      <c r="K30" s="7" t="s">
        <v>142</v>
      </c>
    </row>
    <row r="31" spans="1:11" s="2" customFormat="1" ht="22.5" customHeight="1">
      <c r="A31" s="5">
        <v>29</v>
      </c>
      <c r="B31" s="5" t="s">
        <v>133</v>
      </c>
      <c r="C31" s="5" t="s">
        <v>120</v>
      </c>
      <c r="D31" s="5" t="s">
        <v>51</v>
      </c>
      <c r="E31" s="5" t="s">
        <v>52</v>
      </c>
      <c r="F31" s="5" t="s">
        <v>53</v>
      </c>
      <c r="G31" s="5">
        <v>160</v>
      </c>
      <c r="H31" s="6">
        <v>87.76</v>
      </c>
      <c r="I31" s="6">
        <f>G31*(40/200)+H31*(60/100)</f>
        <v>84.656</v>
      </c>
      <c r="J31" s="7">
        <v>1</v>
      </c>
      <c r="K31" s="7" t="s">
        <v>142</v>
      </c>
    </row>
    <row r="32" spans="1:11" s="2" customFormat="1" ht="22.5" customHeight="1">
      <c r="A32" s="5">
        <v>30</v>
      </c>
      <c r="B32" s="5" t="s">
        <v>137</v>
      </c>
      <c r="C32" s="5" t="s">
        <v>121</v>
      </c>
      <c r="D32" s="5" t="s">
        <v>82</v>
      </c>
      <c r="E32" s="5" t="s">
        <v>83</v>
      </c>
      <c r="F32" s="5" t="s">
        <v>84</v>
      </c>
      <c r="G32" s="5">
        <v>168</v>
      </c>
      <c r="H32" s="6">
        <v>83.83</v>
      </c>
      <c r="I32" s="6">
        <f>G32*(40/200)+H32*(60/100)</f>
        <v>83.898</v>
      </c>
      <c r="J32" s="7">
        <v>1</v>
      </c>
      <c r="K32" s="7" t="s">
        <v>142</v>
      </c>
    </row>
    <row r="33" spans="1:11" s="2" customFormat="1" ht="24.75" customHeight="1">
      <c r="A33" s="5">
        <v>31</v>
      </c>
      <c r="B33" s="5" t="s">
        <v>133</v>
      </c>
      <c r="C33" s="5" t="s">
        <v>122</v>
      </c>
      <c r="D33" s="5" t="s">
        <v>54</v>
      </c>
      <c r="E33" s="5" t="s">
        <v>55</v>
      </c>
      <c r="F33" s="5" t="s">
        <v>56</v>
      </c>
      <c r="G33" s="5">
        <v>148</v>
      </c>
      <c r="H33" s="6">
        <v>84.57</v>
      </c>
      <c r="I33" s="6">
        <f>G33*(50/200)+H33*(50/100)</f>
        <v>79.285</v>
      </c>
      <c r="J33" s="7">
        <v>1</v>
      </c>
      <c r="K33" s="7" t="s">
        <v>142</v>
      </c>
    </row>
    <row r="34" spans="1:11" s="2" customFormat="1" ht="22.5" customHeight="1">
      <c r="A34" s="5">
        <v>32</v>
      </c>
      <c r="B34" s="5" t="s">
        <v>133</v>
      </c>
      <c r="C34" s="5" t="s">
        <v>122</v>
      </c>
      <c r="D34" s="5" t="s">
        <v>54</v>
      </c>
      <c r="E34" s="5" t="s">
        <v>57</v>
      </c>
      <c r="F34" s="5" t="s">
        <v>58</v>
      </c>
      <c r="G34" s="5">
        <v>137.5</v>
      </c>
      <c r="H34" s="6">
        <v>80.68</v>
      </c>
      <c r="I34" s="6">
        <f>G34*(50/200)+H34*(50/100)</f>
        <v>74.715</v>
      </c>
      <c r="J34" s="7">
        <v>2</v>
      </c>
      <c r="K34" s="7" t="s">
        <v>142</v>
      </c>
    </row>
    <row r="35" spans="1:11" s="2" customFormat="1" ht="24.75" customHeight="1">
      <c r="A35" s="5">
        <v>33</v>
      </c>
      <c r="B35" s="5" t="s">
        <v>133</v>
      </c>
      <c r="C35" s="5" t="s">
        <v>123</v>
      </c>
      <c r="D35" s="5" t="s">
        <v>64</v>
      </c>
      <c r="E35" s="5" t="s">
        <v>65</v>
      </c>
      <c r="F35" s="5" t="s">
        <v>66</v>
      </c>
      <c r="G35" s="5">
        <v>169.5</v>
      </c>
      <c r="H35" s="6">
        <v>83.06</v>
      </c>
      <c r="I35" s="6">
        <f>G35*(50/200)+H35*(50/100)</f>
        <v>83.905</v>
      </c>
      <c r="J35" s="7">
        <v>1</v>
      </c>
      <c r="K35" s="7" t="s">
        <v>142</v>
      </c>
    </row>
  </sheetData>
  <sheetProtection/>
  <mergeCells count="1">
    <mergeCell ref="A1:K1"/>
  </mergeCells>
  <printOptions/>
  <pageMargins left="0.54" right="0.27" top="0.17" bottom="0.48" header="0.1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2020-08-25T13:01:56Z</cp:lastPrinted>
  <dcterms:created xsi:type="dcterms:W3CDTF">1996-12-17T01:32:42Z</dcterms:created>
  <dcterms:modified xsi:type="dcterms:W3CDTF">2020-08-25T14:09:01Z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