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8460" activeTab="0"/>
  </bookViews>
  <sheets>
    <sheet name="其他科目成绩表" sheetId="1" r:id="rId1"/>
    <sheet name="小学语文、数学科目成绩表" sheetId="2" r:id="rId2"/>
    <sheet name="小学体育科目成绩表" sheetId="3" r:id="rId3"/>
  </sheets>
  <definedNames/>
  <calcPr fullCalcOnLoad="1"/>
</workbook>
</file>

<file path=xl/sharedStrings.xml><?xml version="1.0" encoding="utf-8"?>
<sst xmlns="http://schemas.openxmlformats.org/spreadsheetml/2006/main" count="1459" uniqueCount="687">
  <si>
    <t>姓名</t>
  </si>
  <si>
    <t>性别</t>
  </si>
  <si>
    <t>报考岗位</t>
  </si>
  <si>
    <t>岗位代码</t>
  </si>
  <si>
    <t>考官评分</t>
  </si>
  <si>
    <t>金赛珠</t>
  </si>
  <si>
    <t>女</t>
  </si>
  <si>
    <t>小学数学</t>
  </si>
  <si>
    <t>11</t>
  </si>
  <si>
    <t>1110101</t>
  </si>
  <si>
    <t>84.24</t>
  </si>
  <si>
    <t>黄婧婧</t>
  </si>
  <si>
    <t>1110102</t>
  </si>
  <si>
    <t>7</t>
  </si>
  <si>
    <t>80.66</t>
  </si>
  <si>
    <t>苏燕婷</t>
  </si>
  <si>
    <t>1110103</t>
  </si>
  <si>
    <t>84.46</t>
  </si>
  <si>
    <t>沈梦琼</t>
  </si>
  <si>
    <t>1110104</t>
  </si>
  <si>
    <t>万明星</t>
  </si>
  <si>
    <t>男</t>
  </si>
  <si>
    <t>1110105</t>
  </si>
  <si>
    <t>6</t>
  </si>
  <si>
    <t>86.24</t>
  </si>
  <si>
    <t>吴雨萍</t>
  </si>
  <si>
    <t>1110106</t>
  </si>
  <si>
    <t>84.32</t>
  </si>
  <si>
    <t>李雯玉</t>
  </si>
  <si>
    <t>1110107</t>
  </si>
  <si>
    <t>马舒慧</t>
  </si>
  <si>
    <t>1110108</t>
  </si>
  <si>
    <t>88.32</t>
  </si>
  <si>
    <t>殷海兵</t>
  </si>
  <si>
    <t>1110109</t>
  </si>
  <si>
    <t>3</t>
  </si>
  <si>
    <t>84.92</t>
  </si>
  <si>
    <t>李兰兰</t>
  </si>
  <si>
    <t>1110110</t>
  </si>
  <si>
    <t>胡婕</t>
  </si>
  <si>
    <t>1110111</t>
  </si>
  <si>
    <t>吴文康</t>
  </si>
  <si>
    <t>1110112</t>
  </si>
  <si>
    <t>10</t>
  </si>
  <si>
    <t>87.22</t>
  </si>
  <si>
    <t>冯姗姗</t>
  </si>
  <si>
    <t>1110113</t>
  </si>
  <si>
    <t>郎娟娟</t>
  </si>
  <si>
    <t>1110114</t>
  </si>
  <si>
    <t>4</t>
  </si>
  <si>
    <t>84.04</t>
  </si>
  <si>
    <t>邹秀云</t>
  </si>
  <si>
    <t>1110115</t>
  </si>
  <si>
    <t>82.88</t>
  </si>
  <si>
    <t>于旭东</t>
  </si>
  <si>
    <t>1110116</t>
  </si>
  <si>
    <t>9</t>
  </si>
  <si>
    <t>80.26</t>
  </si>
  <si>
    <t>李涯娴</t>
  </si>
  <si>
    <t>1110117</t>
  </si>
  <si>
    <t>80.84</t>
  </si>
  <si>
    <t>潘慧</t>
  </si>
  <si>
    <t>1110118</t>
  </si>
  <si>
    <t>8</t>
  </si>
  <si>
    <t>81.88</t>
  </si>
  <si>
    <t>刘泉</t>
  </si>
  <si>
    <t>1110119</t>
  </si>
  <si>
    <t>吴幼平</t>
  </si>
  <si>
    <t>1110120</t>
  </si>
  <si>
    <t>82.06</t>
  </si>
  <si>
    <t>叶培顺</t>
  </si>
  <si>
    <t>1110121</t>
  </si>
  <si>
    <t>袁芳鑫</t>
  </si>
  <si>
    <t>1110122</t>
  </si>
  <si>
    <t>84.70</t>
  </si>
  <si>
    <t>王芳</t>
  </si>
  <si>
    <t>1110123</t>
  </si>
  <si>
    <t>81.02</t>
  </si>
  <si>
    <t>刘淑芬</t>
  </si>
  <si>
    <t>1110124</t>
  </si>
  <si>
    <t>雷秋芬</t>
  </si>
  <si>
    <t>1110125</t>
  </si>
  <si>
    <t>陶梦琪</t>
  </si>
  <si>
    <t>1110126</t>
  </si>
  <si>
    <t>刘佳敏</t>
  </si>
  <si>
    <t>1110127</t>
  </si>
  <si>
    <t>夏河清</t>
  </si>
  <si>
    <t>1110128</t>
  </si>
  <si>
    <t>涂英</t>
  </si>
  <si>
    <t>1110129</t>
  </si>
  <si>
    <t>江欢欢</t>
  </si>
  <si>
    <t>1110130</t>
  </si>
  <si>
    <t>5</t>
  </si>
  <si>
    <t>方闪闪</t>
  </si>
  <si>
    <t>1110201</t>
  </si>
  <si>
    <t>14</t>
  </si>
  <si>
    <t>74</t>
  </si>
  <si>
    <t>游双燕</t>
  </si>
  <si>
    <t>1110202</t>
  </si>
  <si>
    <t>熊旻</t>
  </si>
  <si>
    <t>1110203</t>
  </si>
  <si>
    <t>王洁</t>
  </si>
  <si>
    <t>1110204</t>
  </si>
  <si>
    <t>01</t>
  </si>
  <si>
    <t>81.06</t>
  </si>
  <si>
    <t>刘灿</t>
  </si>
  <si>
    <t>1110205</t>
  </si>
  <si>
    <t>虞佳佳</t>
  </si>
  <si>
    <t>1110206</t>
  </si>
  <si>
    <t>熊鸿飞</t>
  </si>
  <si>
    <t>1110207</t>
  </si>
  <si>
    <t>15</t>
  </si>
  <si>
    <t>77.08</t>
  </si>
  <si>
    <t>刘昳敏</t>
  </si>
  <si>
    <t>1110208</t>
  </si>
  <si>
    <t>02</t>
  </si>
  <si>
    <t>83.60</t>
  </si>
  <si>
    <t>周雪倩</t>
  </si>
  <si>
    <t>1110209</t>
  </si>
  <si>
    <t>08</t>
  </si>
  <si>
    <t>77.78</t>
  </si>
  <si>
    <t>赵梦琪</t>
  </si>
  <si>
    <t>1110210</t>
  </si>
  <si>
    <t>刘秀珠</t>
  </si>
  <si>
    <t>1110211</t>
  </si>
  <si>
    <t>05</t>
  </si>
  <si>
    <t>83.22</t>
  </si>
  <si>
    <t>刘银娟</t>
  </si>
  <si>
    <t>1110212</t>
  </si>
  <si>
    <t>13</t>
  </si>
  <si>
    <t>73.44</t>
  </si>
  <si>
    <t>徐婧秋</t>
  </si>
  <si>
    <t>1110213</t>
  </si>
  <si>
    <t>07</t>
  </si>
  <si>
    <t>74.32</t>
  </si>
  <si>
    <t>叶莹</t>
  </si>
  <si>
    <t>1110214</t>
  </si>
  <si>
    <t>85.30</t>
  </si>
  <si>
    <t>何芬芬</t>
  </si>
  <si>
    <t>1110215</t>
  </si>
  <si>
    <t>03</t>
  </si>
  <si>
    <t>78.98</t>
  </si>
  <si>
    <t>黄皓</t>
  </si>
  <si>
    <t>初中数学</t>
  </si>
  <si>
    <t>1020216</t>
  </si>
  <si>
    <t>78.84</t>
  </si>
  <si>
    <t>田径</t>
  </si>
  <si>
    <t>1020217</t>
  </si>
  <si>
    <t>75.44</t>
  </si>
  <si>
    <t>刘琴</t>
  </si>
  <si>
    <r>
      <t>1020218</t>
    </r>
  </si>
  <si>
    <t>76.22</t>
  </si>
  <si>
    <t>周梦婷</t>
  </si>
  <si>
    <r>
      <t>1020219</t>
    </r>
  </si>
  <si>
    <t>78.18</t>
  </si>
  <si>
    <t>刘新</t>
  </si>
  <si>
    <r>
      <t>1020220</t>
    </r>
  </si>
  <si>
    <t>伍莹</t>
  </si>
  <si>
    <r>
      <t>1020221</t>
    </r>
  </si>
  <si>
    <t>76.02</t>
  </si>
  <si>
    <t>曾宁宁</t>
  </si>
  <si>
    <r>
      <t>1020222</t>
    </r>
  </si>
  <si>
    <t>75.26</t>
  </si>
  <si>
    <t>梁葵</t>
  </si>
  <si>
    <r>
      <t>1020223</t>
    </r>
  </si>
  <si>
    <t>71.52</t>
  </si>
  <si>
    <t>吴周全</t>
  </si>
  <si>
    <r>
      <t>1020224</t>
    </r>
  </si>
  <si>
    <t>80.50</t>
  </si>
  <si>
    <t>余云良</t>
  </si>
  <si>
    <r>
      <t>1020225</t>
    </r>
  </si>
  <si>
    <t>17</t>
  </si>
  <si>
    <t>76.86</t>
  </si>
  <si>
    <t>柯江水</t>
  </si>
  <si>
    <r>
      <t>1020226</t>
    </r>
  </si>
  <si>
    <t>胡楚明</t>
  </si>
  <si>
    <r>
      <t>1020227</t>
    </r>
  </si>
  <si>
    <t>池佳倩</t>
  </si>
  <si>
    <r>
      <t>1020228</t>
    </r>
  </si>
  <si>
    <t>徐艳萍</t>
  </si>
  <si>
    <r>
      <t>1020229</t>
    </r>
  </si>
  <si>
    <t>邓雅楠</t>
  </si>
  <si>
    <r>
      <t>1020230</t>
    </r>
  </si>
  <si>
    <t>魏昱铃</t>
  </si>
  <si>
    <t>初中物理</t>
  </si>
  <si>
    <t>09</t>
  </si>
  <si>
    <t>1090301</t>
  </si>
  <si>
    <t>71.78</t>
  </si>
  <si>
    <t>曹家崟</t>
  </si>
  <si>
    <t>1090302</t>
  </si>
  <si>
    <t>81.04</t>
  </si>
  <si>
    <t>冯志诚</t>
  </si>
  <si>
    <t>1090303</t>
  </si>
  <si>
    <t>0</t>
  </si>
  <si>
    <t>高佩芳</t>
  </si>
  <si>
    <t>1090304</t>
  </si>
  <si>
    <t>2</t>
  </si>
  <si>
    <t>87.60</t>
  </si>
  <si>
    <t>周回</t>
  </si>
  <si>
    <t>1090305</t>
  </si>
  <si>
    <t>余文斌</t>
  </si>
  <si>
    <t>初中化学</t>
  </si>
  <si>
    <t>1030306</t>
  </si>
  <si>
    <t>蔡文娟</t>
  </si>
  <si>
    <t>1030307</t>
  </si>
  <si>
    <t>86.28</t>
  </si>
  <si>
    <t>谈子鑫</t>
  </si>
  <si>
    <t>1030308</t>
  </si>
  <si>
    <t>87.02</t>
  </si>
  <si>
    <t>余叶</t>
  </si>
  <si>
    <t>1030309</t>
  </si>
  <si>
    <t>82.12</t>
  </si>
  <si>
    <t>余卉</t>
  </si>
  <si>
    <t>1030310</t>
  </si>
  <si>
    <t>柯喜女</t>
  </si>
  <si>
    <t>1030311</t>
  </si>
  <si>
    <t>82.02</t>
  </si>
  <si>
    <t>周仁杰</t>
  </si>
  <si>
    <t>1030312</t>
  </si>
  <si>
    <t>76.92</t>
  </si>
  <si>
    <t>林梦婷</t>
  </si>
  <si>
    <t>1030313</t>
  </si>
  <si>
    <t>郭昆</t>
  </si>
  <si>
    <t>1030314</t>
  </si>
  <si>
    <t>12</t>
  </si>
  <si>
    <t>71.80</t>
  </si>
  <si>
    <t>邹秀玲</t>
  </si>
  <si>
    <t>小学信息技术</t>
  </si>
  <si>
    <t>1170315</t>
  </si>
  <si>
    <t>86.26</t>
  </si>
  <si>
    <t>彭文宏</t>
  </si>
  <si>
    <t>1170316</t>
  </si>
  <si>
    <t>88.24</t>
  </si>
  <si>
    <t>杨洁</t>
  </si>
  <si>
    <t>1170317</t>
  </si>
  <si>
    <t>彭焱</t>
  </si>
  <si>
    <t>1170318</t>
  </si>
  <si>
    <t>86.06</t>
  </si>
  <si>
    <t>刘倩</t>
  </si>
  <si>
    <t>1170319</t>
  </si>
  <si>
    <t>16</t>
  </si>
  <si>
    <t>85.54</t>
  </si>
  <si>
    <t>柯凡</t>
  </si>
  <si>
    <t>1170320</t>
  </si>
  <si>
    <t>83.24</t>
  </si>
  <si>
    <t>方跃</t>
  </si>
  <si>
    <t>1170321</t>
  </si>
  <si>
    <t>谈媛媛</t>
  </si>
  <si>
    <t>1170322</t>
  </si>
  <si>
    <t>88.30</t>
  </si>
  <si>
    <t>李欣璇</t>
  </si>
  <si>
    <t>1170323</t>
  </si>
  <si>
    <t>吕文妮</t>
  </si>
  <si>
    <t>小学语文</t>
  </si>
  <si>
    <t>1100401</t>
  </si>
  <si>
    <t>06</t>
  </si>
  <si>
    <t>82.48</t>
  </si>
  <si>
    <t>85.1952381</t>
  </si>
  <si>
    <t>85.74516129</t>
  </si>
  <si>
    <t>程晋伟</t>
  </si>
  <si>
    <t>1100402</t>
  </si>
  <si>
    <t>86.70</t>
  </si>
  <si>
    <t>胡蕾</t>
  </si>
  <si>
    <t>1100403</t>
  </si>
  <si>
    <t>82.98</t>
  </si>
  <si>
    <t>段露露</t>
  </si>
  <si>
    <t>1100404</t>
  </si>
  <si>
    <t>戴紫婷</t>
  </si>
  <si>
    <t>1100405</t>
  </si>
  <si>
    <t>江爱兰</t>
  </si>
  <si>
    <t>1100406</t>
  </si>
  <si>
    <t>83.48</t>
  </si>
  <si>
    <t>周洋</t>
  </si>
  <si>
    <t>1100407</t>
  </si>
  <si>
    <t>吴微帆</t>
  </si>
  <si>
    <t>1100408</t>
  </si>
  <si>
    <t>91.62</t>
  </si>
  <si>
    <t>姜萍</t>
  </si>
  <si>
    <t>1100409</t>
  </si>
  <si>
    <t>04</t>
  </si>
  <si>
    <t>韩凌</t>
  </si>
  <si>
    <t>1100410</t>
  </si>
  <si>
    <t>88.20</t>
  </si>
  <si>
    <t>陈燕</t>
  </si>
  <si>
    <t>1100411</t>
  </si>
  <si>
    <t>83.28</t>
  </si>
  <si>
    <t>骆欢</t>
  </si>
  <si>
    <t>1100412</t>
  </si>
  <si>
    <t>85.74</t>
  </si>
  <si>
    <t>刘晖</t>
  </si>
  <si>
    <t>1100413</t>
  </si>
  <si>
    <t>86.42</t>
  </si>
  <si>
    <t>董心仪</t>
  </si>
  <si>
    <t>1100414</t>
  </si>
  <si>
    <t>84.36</t>
  </si>
  <si>
    <t>温佩芬</t>
  </si>
  <si>
    <t>1100415</t>
  </si>
  <si>
    <t>魏敏</t>
  </si>
  <si>
    <t>1100416</t>
  </si>
  <si>
    <t>84.54</t>
  </si>
  <si>
    <t>李敏</t>
  </si>
  <si>
    <t>1100417</t>
  </si>
  <si>
    <t>81.16</t>
  </si>
  <si>
    <t>璩礼蒙</t>
  </si>
  <si>
    <t>1100418</t>
  </si>
  <si>
    <t>顾晨</t>
  </si>
  <si>
    <t>1100419</t>
  </si>
  <si>
    <t>83.10</t>
  </si>
  <si>
    <t>董泽慧</t>
  </si>
  <si>
    <t>1100420</t>
  </si>
  <si>
    <t>87.42</t>
  </si>
  <si>
    <t>何彩琴</t>
  </si>
  <si>
    <t>1100421</t>
  </si>
  <si>
    <t>80.48</t>
  </si>
  <si>
    <t>陈婳箴</t>
  </si>
  <si>
    <t>1100422</t>
  </si>
  <si>
    <t>88.46</t>
  </si>
  <si>
    <t>段佩佩</t>
  </si>
  <si>
    <t>1100423</t>
  </si>
  <si>
    <t>88.06</t>
  </si>
  <si>
    <t>1100424</t>
  </si>
  <si>
    <t xml:space="preserve">   88.50</t>
  </si>
  <si>
    <t>张莹莹</t>
  </si>
  <si>
    <t>1100425</t>
  </si>
  <si>
    <t xml:space="preserve">   87.98</t>
  </si>
  <si>
    <t>王敏</t>
  </si>
  <si>
    <t>1100426</t>
  </si>
  <si>
    <t>张芬芬</t>
  </si>
  <si>
    <t>1100427</t>
  </si>
  <si>
    <t xml:space="preserve">   84.64</t>
  </si>
  <si>
    <t>陈思维</t>
  </si>
  <si>
    <t>1100428</t>
  </si>
  <si>
    <t xml:space="preserve">   79.68</t>
  </si>
  <si>
    <t>徐玥</t>
  </si>
  <si>
    <t>1100429</t>
  </si>
  <si>
    <t>吕斗雪</t>
  </si>
  <si>
    <t>1100430</t>
  </si>
  <si>
    <t xml:space="preserve">   86.88</t>
  </si>
  <si>
    <t>1100501</t>
  </si>
  <si>
    <t>1100502</t>
  </si>
  <si>
    <t>89.08</t>
  </si>
  <si>
    <t>1100503</t>
  </si>
  <si>
    <t>1100504</t>
  </si>
  <si>
    <t>81.22</t>
  </si>
  <si>
    <t>1100505</t>
  </si>
  <si>
    <t>1100506</t>
  </si>
  <si>
    <t>83.08</t>
  </si>
  <si>
    <t>1100507</t>
  </si>
  <si>
    <t>87.92</t>
  </si>
  <si>
    <t>1100508</t>
  </si>
  <si>
    <t>1100509</t>
  </si>
  <si>
    <t>85.08</t>
  </si>
  <si>
    <t>1100510</t>
  </si>
  <si>
    <t>91.46</t>
  </si>
  <si>
    <t>1100511</t>
  </si>
  <si>
    <t>86</t>
  </si>
  <si>
    <t>1100512</t>
  </si>
  <si>
    <t>90.96</t>
  </si>
  <si>
    <t>1100513</t>
  </si>
  <si>
    <t>1100514</t>
  </si>
  <si>
    <t>89.74</t>
  </si>
  <si>
    <t>初中语文</t>
  </si>
  <si>
    <t>1010515</t>
  </si>
  <si>
    <t>87.98</t>
  </si>
  <si>
    <t>1010516</t>
  </si>
  <si>
    <t>1010517</t>
  </si>
  <si>
    <t>89.3</t>
  </si>
  <si>
    <t>1010518</t>
  </si>
  <si>
    <t>86.98</t>
  </si>
  <si>
    <t>1010519</t>
  </si>
  <si>
    <t>89.8</t>
  </si>
  <si>
    <t>1010520</t>
  </si>
  <si>
    <t>87.38</t>
  </si>
  <si>
    <t>1010521</t>
  </si>
  <si>
    <t>87.66</t>
  </si>
  <si>
    <t>1010522</t>
  </si>
  <si>
    <t>1010523</t>
  </si>
  <si>
    <t>88.9</t>
  </si>
  <si>
    <t>1010524</t>
  </si>
  <si>
    <t>1010525</t>
  </si>
  <si>
    <t>1010526</t>
  </si>
  <si>
    <t>1010527</t>
  </si>
  <si>
    <t>1010528</t>
  </si>
  <si>
    <t>89.42</t>
  </si>
  <si>
    <t>1010529</t>
  </si>
  <si>
    <t>1010530</t>
  </si>
  <si>
    <t>90.86</t>
  </si>
  <si>
    <t>许淑慧</t>
  </si>
  <si>
    <t>彭颖</t>
  </si>
  <si>
    <t>殷蓉</t>
  </si>
  <si>
    <t>张敏</t>
  </si>
  <si>
    <t>邹卫珍</t>
  </si>
  <si>
    <t>黄雅筠</t>
  </si>
  <si>
    <t>蔡美令</t>
  </si>
  <si>
    <t>干学丽</t>
  </si>
  <si>
    <t>张琳</t>
  </si>
  <si>
    <t>周庆君</t>
  </si>
  <si>
    <t>叶甜</t>
  </si>
  <si>
    <t>徐佳璇</t>
  </si>
  <si>
    <t>吴艳</t>
  </si>
  <si>
    <t>黄慧慧</t>
  </si>
  <si>
    <t>孙晓兰</t>
  </si>
  <si>
    <t>潘淑云</t>
  </si>
  <si>
    <t>王佩</t>
  </si>
  <si>
    <t>张开悦</t>
  </si>
  <si>
    <t>王文娟</t>
  </si>
  <si>
    <t>罗杭</t>
  </si>
  <si>
    <t>詹欣</t>
  </si>
  <si>
    <t>余方妍</t>
  </si>
  <si>
    <t>柯金苗</t>
  </si>
  <si>
    <t>郭丽君</t>
  </si>
  <si>
    <t>张欣漪</t>
  </si>
  <si>
    <t>付平红</t>
  </si>
  <si>
    <t>胡芬芬</t>
  </si>
  <si>
    <t>段瑶瑶</t>
  </si>
  <si>
    <t>王梦萍</t>
  </si>
  <si>
    <t>田静雯</t>
  </si>
  <si>
    <t>刘娇娇</t>
  </si>
  <si>
    <t>小学英语</t>
  </si>
  <si>
    <t>1120601</t>
  </si>
  <si>
    <t>84.88</t>
  </si>
  <si>
    <t>吴秋婷</t>
  </si>
  <si>
    <t>1120602</t>
  </si>
  <si>
    <t>李倩伟</t>
  </si>
  <si>
    <t>1120603</t>
  </si>
  <si>
    <t>83.12</t>
  </si>
  <si>
    <t>沈月明</t>
  </si>
  <si>
    <t>1120604</t>
  </si>
  <si>
    <t>86.34</t>
  </si>
  <si>
    <t>张婷</t>
  </si>
  <si>
    <t>1120605</t>
  </si>
  <si>
    <t>桂瑛</t>
  </si>
  <si>
    <t>1120606</t>
  </si>
  <si>
    <t>85.44</t>
  </si>
  <si>
    <t>张银花</t>
  </si>
  <si>
    <t>1120607</t>
  </si>
  <si>
    <t>叶旭娜</t>
  </si>
  <si>
    <t>初中英语</t>
  </si>
  <si>
    <t>1060608</t>
  </si>
  <si>
    <t>84.72</t>
  </si>
  <si>
    <t>冯颖</t>
  </si>
  <si>
    <t>1060609</t>
  </si>
  <si>
    <t>86.82</t>
  </si>
  <si>
    <t>王飞飞</t>
  </si>
  <si>
    <t>1060610</t>
  </si>
  <si>
    <t>82.74</t>
  </si>
  <si>
    <t>马丹芸</t>
  </si>
  <si>
    <t>1060611</t>
  </si>
  <si>
    <t>姜丹丹</t>
  </si>
  <si>
    <t>1060612</t>
  </si>
  <si>
    <t>明必姣</t>
  </si>
  <si>
    <t>1060613</t>
  </si>
  <si>
    <t>78.14</t>
  </si>
  <si>
    <t>陈聪</t>
  </si>
  <si>
    <t>1060614</t>
  </si>
  <si>
    <t>唐汉慧</t>
  </si>
  <si>
    <t>初中地理</t>
  </si>
  <si>
    <t>1070615</t>
  </si>
  <si>
    <t>82.8</t>
  </si>
  <si>
    <t>潘椰梦</t>
  </si>
  <si>
    <t>1070616</t>
  </si>
  <si>
    <t>84.66</t>
  </si>
  <si>
    <t>廖雪冰</t>
  </si>
  <si>
    <t>1070617</t>
  </si>
  <si>
    <t>83.38</t>
  </si>
  <si>
    <t>余壮秋</t>
  </si>
  <si>
    <t>小学科学</t>
  </si>
  <si>
    <t>1140618</t>
  </si>
  <si>
    <t>81.1</t>
  </si>
  <si>
    <t>陈俞蓉</t>
  </si>
  <si>
    <t>1140619</t>
  </si>
  <si>
    <t>82.46</t>
  </si>
  <si>
    <t>刘亚男</t>
  </si>
  <si>
    <t>1140620</t>
  </si>
  <si>
    <t>85.98</t>
  </si>
  <si>
    <t>戴薇</t>
  </si>
  <si>
    <t>小学美术</t>
  </si>
  <si>
    <t>1150701</t>
  </si>
  <si>
    <t>熊 睿</t>
  </si>
  <si>
    <t>1150702</t>
  </si>
  <si>
    <t>85.50</t>
  </si>
  <si>
    <t>万慧敏</t>
  </si>
  <si>
    <t>1150703</t>
  </si>
  <si>
    <t>80.12</t>
  </si>
  <si>
    <t>罗希</t>
  </si>
  <si>
    <t>初中美术</t>
  </si>
  <si>
    <t>1050704</t>
  </si>
  <si>
    <t>85.80</t>
  </si>
  <si>
    <t>肖颖</t>
  </si>
  <si>
    <t>1050705</t>
  </si>
  <si>
    <t>85.14</t>
  </si>
  <si>
    <t>余会会</t>
  </si>
  <si>
    <t>1050706</t>
  </si>
  <si>
    <t>85.00</t>
  </si>
  <si>
    <t>殷林林</t>
  </si>
  <si>
    <t>小学体育</t>
  </si>
  <si>
    <t>1130707</t>
  </si>
  <si>
    <t>78.92</t>
  </si>
  <si>
    <t>陈婷婷</t>
  </si>
  <si>
    <t>1130708</t>
  </si>
  <si>
    <t>83.80</t>
  </si>
  <si>
    <t>刘雷</t>
  </si>
  <si>
    <t>1130709</t>
  </si>
  <si>
    <t>76.68</t>
  </si>
  <si>
    <t>李翠翠</t>
  </si>
  <si>
    <t>1130710</t>
  </si>
  <si>
    <t>汤宁</t>
  </si>
  <si>
    <t>1130711</t>
  </si>
  <si>
    <t>84.50</t>
  </si>
  <si>
    <t>杜明慧</t>
  </si>
  <si>
    <t>1130712</t>
  </si>
  <si>
    <t>81.54</t>
  </si>
  <si>
    <t>陈安琪</t>
  </si>
  <si>
    <t>1130713</t>
  </si>
  <si>
    <t>谢健檬</t>
  </si>
  <si>
    <t>1130714</t>
  </si>
  <si>
    <t>87.10</t>
  </si>
  <si>
    <t>邹国安</t>
  </si>
  <si>
    <t>1130715</t>
  </si>
  <si>
    <t>86.18</t>
  </si>
  <si>
    <t>肖荣禄</t>
  </si>
  <si>
    <t>1130716</t>
  </si>
  <si>
    <t>80.68</t>
  </si>
  <si>
    <t>陈琳</t>
  </si>
  <si>
    <t>1130717</t>
  </si>
  <si>
    <t>84.42</t>
  </si>
  <si>
    <t>韩业铭</t>
  </si>
  <si>
    <t>1130718</t>
  </si>
  <si>
    <t>86.04</t>
  </si>
  <si>
    <t>李丹丹</t>
  </si>
  <si>
    <t>1130719</t>
  </si>
  <si>
    <t>徐中意</t>
  </si>
  <si>
    <t>1130720</t>
  </si>
  <si>
    <t>87.12</t>
  </si>
  <si>
    <t>屈超</t>
  </si>
  <si>
    <t>1130721</t>
  </si>
  <si>
    <t>占家挥</t>
  </si>
  <si>
    <t>1130722</t>
  </si>
  <si>
    <t>83.18</t>
  </si>
  <si>
    <t>曹正波</t>
  </si>
  <si>
    <t>小学思想品德</t>
  </si>
  <si>
    <t>1160801</t>
  </si>
  <si>
    <t>卢雨璐</t>
  </si>
  <si>
    <t>1160802</t>
  </si>
  <si>
    <t>77.48</t>
  </si>
  <si>
    <t>袁冰霞</t>
  </si>
  <si>
    <t>1160803</t>
  </si>
  <si>
    <t>86.00</t>
  </si>
  <si>
    <t>刘华荣</t>
  </si>
  <si>
    <t>1160804</t>
  </si>
  <si>
    <t>熊梓涵</t>
  </si>
  <si>
    <t>1160805</t>
  </si>
  <si>
    <t>75.32</t>
  </si>
  <si>
    <t>姚乐晨</t>
  </si>
  <si>
    <t>1160806</t>
  </si>
  <si>
    <t>82.16</t>
  </si>
  <si>
    <t>卢凌峰</t>
  </si>
  <si>
    <t>1160807</t>
  </si>
  <si>
    <t>81.90</t>
  </si>
  <si>
    <t>王婧</t>
  </si>
  <si>
    <t>1160808</t>
  </si>
  <si>
    <t>77.02</t>
  </si>
  <si>
    <t>张艳青</t>
  </si>
  <si>
    <t>1160809</t>
  </si>
  <si>
    <t>80.02</t>
  </si>
  <si>
    <t>张雨</t>
  </si>
  <si>
    <t>1160810</t>
  </si>
  <si>
    <t>84.08</t>
  </si>
  <si>
    <t>樊婷莉</t>
  </si>
  <si>
    <t>1160811</t>
  </si>
  <si>
    <t>陶娟</t>
  </si>
  <si>
    <t>1160812</t>
  </si>
  <si>
    <t>72.70</t>
  </si>
  <si>
    <t>黄凡</t>
  </si>
  <si>
    <t>初中历史</t>
  </si>
  <si>
    <t>1040813</t>
  </si>
  <si>
    <t>孙善常</t>
  </si>
  <si>
    <t>1040814</t>
  </si>
  <si>
    <t>88.52</t>
  </si>
  <si>
    <t>舒世玲</t>
  </si>
  <si>
    <t>1040815</t>
  </si>
  <si>
    <t>86.2</t>
  </si>
  <si>
    <t>叶茜</t>
  </si>
  <si>
    <t>1040816</t>
  </si>
  <si>
    <t>86.84</t>
  </si>
  <si>
    <t>杨燕</t>
  </si>
  <si>
    <t>1040817</t>
  </si>
  <si>
    <t>戢晓雅</t>
  </si>
  <si>
    <t>1040818</t>
  </si>
  <si>
    <t>吴林泓</t>
  </si>
  <si>
    <t>1040819</t>
  </si>
  <si>
    <t>李亚菲</t>
  </si>
  <si>
    <t>初中道德与法治</t>
  </si>
  <si>
    <t>1080820</t>
  </si>
  <si>
    <t>蔡芬芬</t>
  </si>
  <si>
    <t>1080821</t>
  </si>
  <si>
    <t>淦罗静</t>
  </si>
  <si>
    <t>1080822</t>
  </si>
  <si>
    <t>张颖</t>
  </si>
  <si>
    <t>1080823</t>
  </si>
  <si>
    <t>83.1</t>
  </si>
  <si>
    <t>笔试成绩</t>
  </si>
  <si>
    <t>86.12</t>
  </si>
  <si>
    <t>87.36</t>
  </si>
  <si>
    <t>82.86</t>
  </si>
  <si>
    <t>2020年九江经济技术开发区面向社会公开招聘派遣制中小学教师成绩汇总表</t>
  </si>
  <si>
    <t>79.66</t>
  </si>
  <si>
    <t>88.02</t>
  </si>
  <si>
    <t>面试准考证号</t>
  </si>
  <si>
    <t>面试成绩</t>
  </si>
  <si>
    <t>总成绩</t>
  </si>
  <si>
    <t>岗位排名</t>
  </si>
  <si>
    <t>1</t>
  </si>
  <si>
    <t>1</t>
  </si>
  <si>
    <t>2</t>
  </si>
  <si>
    <t>0</t>
  </si>
  <si>
    <t>0</t>
  </si>
  <si>
    <t>1</t>
  </si>
  <si>
    <t>2</t>
  </si>
  <si>
    <t>1</t>
  </si>
  <si>
    <t>2</t>
  </si>
  <si>
    <t>3</t>
  </si>
  <si>
    <t>0</t>
  </si>
  <si>
    <t>0</t>
  </si>
  <si>
    <t>0</t>
  </si>
  <si>
    <t>1</t>
  </si>
  <si>
    <t>此人员入闱体检</t>
  </si>
  <si>
    <t>2</t>
  </si>
  <si>
    <t>3</t>
  </si>
  <si>
    <t>1</t>
  </si>
  <si>
    <t>2</t>
  </si>
  <si>
    <t>0</t>
  </si>
  <si>
    <t>1</t>
  </si>
  <si>
    <t>2</t>
  </si>
  <si>
    <t>3</t>
  </si>
  <si>
    <t>1</t>
  </si>
  <si>
    <t>此人员入闱体检</t>
  </si>
  <si>
    <t>0</t>
  </si>
  <si>
    <t>0</t>
  </si>
  <si>
    <t>0</t>
  </si>
  <si>
    <t>1</t>
  </si>
  <si>
    <t>2</t>
  </si>
  <si>
    <t>3</t>
  </si>
  <si>
    <t>1</t>
  </si>
  <si>
    <t>2</t>
  </si>
  <si>
    <t>0</t>
  </si>
  <si>
    <t>0</t>
  </si>
  <si>
    <t>1</t>
  </si>
  <si>
    <t>此人员入闱体检</t>
  </si>
  <si>
    <t>1</t>
  </si>
  <si>
    <t>此人员入闱体检</t>
  </si>
  <si>
    <t>2</t>
  </si>
  <si>
    <t>1</t>
  </si>
  <si>
    <t>0</t>
  </si>
  <si>
    <t>0</t>
  </si>
  <si>
    <t>1</t>
  </si>
  <si>
    <t>注：面试成绩栏中“0”代表缺考。</t>
  </si>
  <si>
    <t>本考场平均分</t>
  </si>
  <si>
    <t>该职位平均分</t>
  </si>
  <si>
    <t>修正系数</t>
  </si>
  <si>
    <t>面试成绩</t>
  </si>
  <si>
    <t>总成绩</t>
  </si>
  <si>
    <t>岗位排名</t>
  </si>
  <si>
    <t>0</t>
  </si>
  <si>
    <t>0</t>
  </si>
  <si>
    <t>0</t>
  </si>
  <si>
    <t>0</t>
  </si>
  <si>
    <t>0</t>
  </si>
  <si>
    <t>0</t>
  </si>
  <si>
    <t>0</t>
  </si>
  <si>
    <t>0</t>
  </si>
  <si>
    <t>0</t>
  </si>
  <si>
    <t>0</t>
  </si>
  <si>
    <t>0</t>
  </si>
  <si>
    <t>0</t>
  </si>
  <si>
    <t>0</t>
  </si>
  <si>
    <t>注：面试成绩栏中“0”代表缺考。</t>
  </si>
  <si>
    <t>说课得分</t>
  </si>
  <si>
    <t>加试得分</t>
  </si>
  <si>
    <t>总成绩</t>
  </si>
  <si>
    <t>排名</t>
  </si>
  <si>
    <t>1</t>
  </si>
  <si>
    <t>2</t>
  </si>
  <si>
    <t>0.5</t>
  </si>
  <si>
    <t>注：面试成绩栏中“0”代表缺考。</t>
  </si>
  <si>
    <t>笔试成绩</t>
  </si>
  <si>
    <t>此岗位以上人员入闱体检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</si>
</sst>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4">
    <font>
      <sz val="12"/>
      <name val="宋体"/>
      <family val="0"/>
    </font>
    <font>
      <sz val="11"/>
      <color indexed="8"/>
      <name val="宋体"/>
      <family val="0"/>
    </font>
    <font>
      <sz val="9"/>
      <name val="宋体"/>
      <family val="0"/>
    </font>
    <font>
      <u val="single"/>
      <sz val="11"/>
      <color indexed="20"/>
      <name val="宋体"/>
      <family val="0"/>
    </font>
    <font>
      <i/>
      <sz val="11"/>
      <color indexed="23"/>
      <name val="Tahoma"/>
      <family val="2"/>
    </font>
    <font>
      <b/>
      <sz val="18"/>
      <color indexed="56"/>
      <name val="宋体"/>
      <family val="0"/>
    </font>
    <font>
      <sz val="11"/>
      <color indexed="9"/>
      <name val="Tahoma"/>
      <family val="2"/>
    </font>
    <font>
      <sz val="11"/>
      <color indexed="60"/>
      <name val="Tahoma"/>
      <family val="2"/>
    </font>
    <font>
      <sz val="11"/>
      <color indexed="20"/>
      <name val="Tahoma"/>
      <family val="2"/>
    </font>
    <font>
      <b/>
      <sz val="11"/>
      <color indexed="9"/>
      <name val="Tahoma"/>
      <family val="2"/>
    </font>
    <font>
      <b/>
      <sz val="11"/>
      <color indexed="63"/>
      <name val="Tahoma"/>
      <family val="2"/>
    </font>
    <font>
      <sz val="11"/>
      <color indexed="8"/>
      <name val="Tahoma"/>
      <family val="2"/>
    </font>
    <font>
      <sz val="11"/>
      <color indexed="62"/>
      <name val="Tahoma"/>
      <family val="2"/>
    </font>
    <font>
      <sz val="12"/>
      <color indexed="8"/>
      <name val="宋体"/>
      <family val="0"/>
    </font>
    <font>
      <b/>
      <sz val="11"/>
      <color indexed="8"/>
      <name val="Tahoma"/>
      <family val="2"/>
    </font>
    <font>
      <b/>
      <sz val="11"/>
      <color indexed="56"/>
      <name val="Tahoma"/>
      <family val="2"/>
    </font>
    <font>
      <sz val="11"/>
      <color indexed="10"/>
      <name val="Tahoma"/>
      <family val="2"/>
    </font>
    <font>
      <u val="single"/>
      <sz val="11"/>
      <color indexed="12"/>
      <name val="宋体"/>
      <family val="0"/>
    </font>
    <font>
      <b/>
      <sz val="13"/>
      <color indexed="56"/>
      <name val="Tahoma"/>
      <family val="2"/>
    </font>
    <font>
      <sz val="11"/>
      <color indexed="17"/>
      <name val="Tahoma"/>
      <family val="2"/>
    </font>
    <font>
      <b/>
      <sz val="15"/>
      <color indexed="56"/>
      <name val="Tahoma"/>
      <family val="2"/>
    </font>
    <font>
      <sz val="11"/>
      <color indexed="52"/>
      <name val="Tahoma"/>
      <family val="2"/>
    </font>
    <font>
      <b/>
      <sz val="11"/>
      <color indexed="52"/>
      <name val="Tahoma"/>
      <family val="2"/>
    </font>
    <font>
      <sz val="11"/>
      <color indexed="10"/>
      <name val="宋体"/>
      <family val="0"/>
    </font>
    <font>
      <sz val="11"/>
      <color indexed="60"/>
      <name val="宋体"/>
      <family val="0"/>
    </font>
    <font>
      <sz val="11"/>
      <color indexed="9"/>
      <name val="宋体"/>
      <family val="0"/>
    </font>
    <font>
      <b/>
      <sz val="11"/>
      <color indexed="8"/>
      <name val="宋体"/>
      <family val="0"/>
    </font>
    <font>
      <b/>
      <sz val="11"/>
      <color indexed="52"/>
      <name val="宋体"/>
      <family val="0"/>
    </font>
    <font>
      <b/>
      <sz val="15"/>
      <color indexed="56"/>
      <name val="宋体"/>
      <family val="0"/>
    </font>
    <font>
      <b/>
      <sz val="11"/>
      <color indexed="63"/>
      <name val="宋体"/>
      <family val="0"/>
    </font>
    <font>
      <b/>
      <sz val="11"/>
      <color indexed="9"/>
      <name val="宋体"/>
      <family val="0"/>
    </font>
    <font>
      <b/>
      <sz val="13"/>
      <color indexed="56"/>
      <name val="宋体"/>
      <family val="0"/>
    </font>
    <font>
      <sz val="11"/>
      <color indexed="62"/>
      <name val="宋体"/>
      <family val="0"/>
    </font>
    <font>
      <sz val="11"/>
      <color indexed="17"/>
      <name val="宋体"/>
      <family val="0"/>
    </font>
    <font>
      <sz val="11"/>
      <color indexed="20"/>
      <name val="宋体"/>
      <family val="0"/>
    </font>
    <font>
      <sz val="11"/>
      <color indexed="52"/>
      <name val="宋体"/>
      <family val="0"/>
    </font>
    <font>
      <i/>
      <sz val="11"/>
      <color indexed="23"/>
      <name val="宋体"/>
      <family val="0"/>
    </font>
    <font>
      <b/>
      <sz val="11"/>
      <color indexed="56"/>
      <name val="宋体"/>
      <family val="0"/>
    </font>
    <font>
      <b/>
      <sz val="11"/>
      <name val="宋体"/>
      <family val="0"/>
    </font>
    <font>
      <sz val="11"/>
      <name val="宋体"/>
      <family val="0"/>
    </font>
    <font>
      <b/>
      <sz val="14"/>
      <name val="宋体"/>
      <family val="0"/>
    </font>
    <font>
      <b/>
      <sz val="18"/>
      <name val="宋体"/>
      <family val="0"/>
    </font>
    <font>
      <sz val="11"/>
      <color theme="1"/>
      <name val="Calibri"/>
      <family val="0"/>
    </font>
    <font>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33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6"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20"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18"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15"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0" borderId="0">
      <alignment/>
      <protection/>
    </xf>
    <xf numFmtId="0" fontId="17" fillId="0" borderId="0" applyNumberFormat="0" applyFill="0" applyBorder="0" applyAlignment="0" applyProtection="0"/>
    <xf numFmtId="0" fontId="19"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4"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9"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6"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6"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6"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0"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1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43">
    <xf numFmtId="0" fontId="0" fillId="0" borderId="0" xfId="0" applyAlignment="1">
      <alignment/>
    </xf>
    <xf numFmtId="49" fontId="0" fillId="0" borderId="0" xfId="0" applyNumberFormat="1" applyFont="1" applyAlignment="1">
      <alignment horizontal="center"/>
    </xf>
    <xf numFmtId="0" fontId="0" fillId="0" borderId="0" xfId="0" applyNumberFormat="1" applyFont="1" applyAlignment="1">
      <alignment horizontal="center"/>
    </xf>
    <xf numFmtId="49" fontId="0" fillId="0" borderId="0" xfId="0" applyNumberFormat="1" applyFont="1" applyAlignment="1">
      <alignment horizontal="center" vertical="center"/>
    </xf>
    <xf numFmtId="0" fontId="0" fillId="0" borderId="0" xfId="0" applyNumberFormat="1" applyFont="1" applyAlignment="1">
      <alignment horizontal="center" vertical="center"/>
    </xf>
    <xf numFmtId="176" fontId="0" fillId="0" borderId="0" xfId="0" applyNumberFormat="1" applyFont="1" applyAlignment="1">
      <alignment horizontal="center" vertical="center"/>
    </xf>
    <xf numFmtId="49" fontId="39" fillId="0" borderId="0" xfId="0" applyNumberFormat="1" applyFont="1" applyAlignment="1">
      <alignment horizontal="center"/>
    </xf>
    <xf numFmtId="49" fontId="38" fillId="0" borderId="10" xfId="0" applyNumberFormat="1" applyFont="1" applyBorder="1" applyAlignment="1">
      <alignment horizontal="center" vertical="center"/>
    </xf>
    <xf numFmtId="0" fontId="38" fillId="0" borderId="10" xfId="0" applyNumberFormat="1" applyFont="1" applyBorder="1" applyAlignment="1">
      <alignment horizontal="center" vertical="center"/>
    </xf>
    <xf numFmtId="0" fontId="39" fillId="0" borderId="10" xfId="207" applyFont="1" applyFill="1" applyBorder="1" applyAlignment="1">
      <alignment horizontal="center" vertical="center" wrapText="1"/>
      <protection/>
    </xf>
    <xf numFmtId="49" fontId="39" fillId="0" borderId="10" xfId="207" applyNumberFormat="1" applyFont="1" applyFill="1" applyBorder="1" applyAlignment="1">
      <alignment horizontal="center" vertical="center" wrapText="1"/>
      <protection/>
    </xf>
    <xf numFmtId="0" fontId="39" fillId="0" borderId="10" xfId="204" applyFont="1" applyBorder="1" applyAlignment="1">
      <alignment horizontal="center" vertical="center"/>
      <protection/>
    </xf>
    <xf numFmtId="49" fontId="39" fillId="0" borderId="10" xfId="0" applyNumberFormat="1" applyFont="1" applyBorder="1" applyAlignment="1">
      <alignment horizontal="center" vertical="center"/>
    </xf>
    <xf numFmtId="49" fontId="43" fillId="24" borderId="10" xfId="0" applyNumberFormat="1" applyFont="1" applyFill="1" applyBorder="1" applyAlignment="1">
      <alignment horizontal="center" vertical="center" wrapText="1"/>
    </xf>
    <xf numFmtId="49" fontId="43" fillId="24" borderId="10" xfId="0" applyNumberFormat="1" applyFont="1" applyFill="1" applyBorder="1" applyAlignment="1" applyProtection="1">
      <alignment horizontal="center" vertical="center" wrapText="1"/>
      <protection/>
    </xf>
    <xf numFmtId="49" fontId="43" fillId="24" borderId="11" xfId="0" applyNumberFormat="1" applyFont="1" applyFill="1" applyBorder="1" applyAlignment="1">
      <alignment horizontal="center" vertical="center" wrapText="1"/>
    </xf>
    <xf numFmtId="49" fontId="43" fillId="0" borderId="10" xfId="0" applyNumberFormat="1" applyFont="1" applyBorder="1" applyAlignment="1">
      <alignment horizontal="center" vertical="center"/>
    </xf>
    <xf numFmtId="49" fontId="39" fillId="0" borderId="10" xfId="0" applyNumberFormat="1" applyFont="1" applyBorder="1" applyAlignment="1">
      <alignment horizontal="center"/>
    </xf>
    <xf numFmtId="49" fontId="39" fillId="0" borderId="0" xfId="0" applyNumberFormat="1" applyFont="1" applyAlignment="1">
      <alignment horizontal="left"/>
    </xf>
    <xf numFmtId="0" fontId="39" fillId="0" borderId="0" xfId="0" applyNumberFormat="1" applyFont="1" applyAlignment="1">
      <alignment horizontal="center"/>
    </xf>
    <xf numFmtId="49" fontId="39" fillId="0" borderId="0" xfId="0" applyNumberFormat="1" applyFont="1" applyAlignment="1">
      <alignment horizontal="center" vertical="center"/>
    </xf>
    <xf numFmtId="49" fontId="38" fillId="0" borderId="12" xfId="0" applyNumberFormat="1" applyFont="1" applyBorder="1" applyAlignment="1">
      <alignment horizontal="center" vertical="center"/>
    </xf>
    <xf numFmtId="0" fontId="38" fillId="0" borderId="12" xfId="0" applyNumberFormat="1" applyFont="1" applyBorder="1" applyAlignment="1">
      <alignment horizontal="center" vertical="center"/>
    </xf>
    <xf numFmtId="176" fontId="38" fillId="0" borderId="12" xfId="0" applyNumberFormat="1" applyFont="1" applyBorder="1" applyAlignment="1">
      <alignment horizontal="center" vertical="center"/>
    </xf>
    <xf numFmtId="0" fontId="43" fillId="0" borderId="10" xfId="0" applyNumberFormat="1" applyFont="1" applyBorder="1" applyAlignment="1">
      <alignment horizontal="center" vertical="center"/>
    </xf>
    <xf numFmtId="177" fontId="43" fillId="0" borderId="10" xfId="0" applyNumberFormat="1" applyFont="1" applyBorder="1" applyAlignment="1">
      <alignment horizontal="center" vertical="center"/>
    </xf>
    <xf numFmtId="176" fontId="39" fillId="0" borderId="10" xfId="0" applyNumberFormat="1" applyFont="1" applyBorder="1" applyAlignment="1">
      <alignment horizontal="center" vertical="center"/>
    </xf>
    <xf numFmtId="0" fontId="39" fillId="0" borderId="10" xfId="204" applyNumberFormat="1" applyFont="1" applyBorder="1" applyAlignment="1">
      <alignment horizontal="center" vertical="center"/>
      <protection/>
    </xf>
    <xf numFmtId="0" fontId="39" fillId="0" borderId="10" xfId="204" applyNumberFormat="1" applyFont="1" applyFill="1" applyBorder="1" applyAlignment="1">
      <alignment horizontal="center" vertical="center"/>
      <protection/>
    </xf>
    <xf numFmtId="177" fontId="39" fillId="0" borderId="10" xfId="207" applyNumberFormat="1" applyFont="1" applyFill="1" applyBorder="1" applyAlignment="1">
      <alignment horizontal="center" vertical="center" wrapText="1"/>
      <protection/>
    </xf>
    <xf numFmtId="0" fontId="39" fillId="0" borderId="10" xfId="0" applyNumberFormat="1" applyFont="1" applyBorder="1" applyAlignment="1">
      <alignment horizontal="center" vertical="center"/>
    </xf>
    <xf numFmtId="49" fontId="39" fillId="25" borderId="10" xfId="0" applyNumberFormat="1" applyFont="1" applyFill="1" applyBorder="1" applyAlignment="1">
      <alignment horizontal="center" vertical="center" wrapText="1"/>
    </xf>
    <xf numFmtId="49" fontId="39" fillId="25" borderId="10" xfId="0" applyNumberFormat="1" applyFont="1" applyFill="1" applyBorder="1" applyAlignment="1" applyProtection="1">
      <alignment horizontal="center" vertical="center" wrapText="1"/>
      <protection/>
    </xf>
    <xf numFmtId="49" fontId="39" fillId="0" borderId="0" xfId="0" applyNumberFormat="1" applyFont="1" applyAlignment="1">
      <alignment horizontal="left" vertical="center"/>
    </xf>
    <xf numFmtId="0" fontId="39" fillId="0" borderId="0" xfId="0" applyNumberFormat="1" applyFont="1" applyAlignment="1">
      <alignment horizontal="center" vertical="center"/>
    </xf>
    <xf numFmtId="176" fontId="39" fillId="0" borderId="0" xfId="0" applyNumberFormat="1" applyFont="1" applyAlignment="1">
      <alignment horizontal="center" vertical="center"/>
    </xf>
    <xf numFmtId="49" fontId="43" fillId="0" borderId="10" xfId="205" applyNumberFormat="1" applyFont="1" applyBorder="1" applyAlignment="1">
      <alignment horizontal="center" vertical="center"/>
      <protection/>
    </xf>
    <xf numFmtId="0" fontId="43" fillId="24" borderId="10" xfId="205" applyFont="1" applyFill="1" applyBorder="1" applyAlignment="1">
      <alignment horizontal="center" vertical="center" wrapText="1"/>
      <protection/>
    </xf>
    <xf numFmtId="49" fontId="39" fillId="0" borderId="10" xfId="205" applyNumberFormat="1" applyFont="1" applyBorder="1" applyAlignment="1">
      <alignment horizontal="center" vertical="center"/>
      <protection/>
    </xf>
    <xf numFmtId="49" fontId="39" fillId="0" borderId="0" xfId="0" applyNumberFormat="1" applyFont="1" applyAlignment="1">
      <alignment horizontal="left" vertical="top"/>
    </xf>
    <xf numFmtId="49" fontId="40" fillId="0" borderId="13"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13" xfId="0" applyNumberFormat="1" applyFont="1" applyBorder="1" applyAlignment="1">
      <alignment horizontal="center" vertical="center"/>
    </xf>
  </cellXfs>
  <cellStyles count="318">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3" xfId="20"/>
    <cellStyle name="20% - 强调文字颜色 1 4" xfId="21"/>
    <cellStyle name="20% - 强调文字颜色 2" xfId="22"/>
    <cellStyle name="20% - 强调文字颜色 2 2" xfId="23"/>
    <cellStyle name="20% - 强调文字颜色 2 2 2" xfId="24"/>
    <cellStyle name="20% - 强调文字颜色 2 2 2 2" xfId="25"/>
    <cellStyle name="20% - 强调文字颜色 2 2 3" xfId="26"/>
    <cellStyle name="20% - 强调文字颜色 2 3" xfId="27"/>
    <cellStyle name="20% - 强调文字颜色 2 4" xfId="28"/>
    <cellStyle name="20% - 强调文字颜色 3" xfId="29"/>
    <cellStyle name="20% - 强调文字颜色 3 2" xfId="30"/>
    <cellStyle name="20% - 强调文字颜色 3 2 2" xfId="31"/>
    <cellStyle name="20% - 强调文字颜色 3 2 2 2" xfId="32"/>
    <cellStyle name="20% - 强调文字颜色 3 2 3" xfId="33"/>
    <cellStyle name="20% - 强调文字颜色 3 3" xfId="34"/>
    <cellStyle name="20% - 强调文字颜色 3 4" xfId="35"/>
    <cellStyle name="20% - 强调文字颜色 4" xfId="36"/>
    <cellStyle name="20% - 强调文字颜色 4 2" xfId="37"/>
    <cellStyle name="20% - 强调文字颜色 4 2 2" xfId="38"/>
    <cellStyle name="20% - 强调文字颜色 4 2 2 2" xfId="39"/>
    <cellStyle name="20% - 强调文字颜色 4 2 3" xfId="40"/>
    <cellStyle name="20% - 强调文字颜色 4 3" xfId="41"/>
    <cellStyle name="20% - 强调文字颜色 4 4" xfId="42"/>
    <cellStyle name="20% - 强调文字颜色 5" xfId="43"/>
    <cellStyle name="20% - 强调文字颜色 5 2" xfId="44"/>
    <cellStyle name="20% - 强调文字颜色 5 2 2" xfId="45"/>
    <cellStyle name="20% - 强调文字颜色 5 2 2 2" xfId="46"/>
    <cellStyle name="20% - 强调文字颜色 5 2 3" xfId="47"/>
    <cellStyle name="20% - 强调文字颜色 5 3" xfId="48"/>
    <cellStyle name="20% - 强调文字颜色 5 4" xfId="49"/>
    <cellStyle name="20% - 强调文字颜色 6" xfId="50"/>
    <cellStyle name="20% - 强调文字颜色 6 2" xfId="51"/>
    <cellStyle name="20% - 强调文字颜色 6 2 2" xfId="52"/>
    <cellStyle name="20% - 强调文字颜色 6 2 2 2" xfId="53"/>
    <cellStyle name="20% - 强调文字颜色 6 2 3" xfId="54"/>
    <cellStyle name="20% - 强调文字颜色 6 3" xfId="55"/>
    <cellStyle name="20% - 强调文字颜色 6 4" xfId="56"/>
    <cellStyle name="40% - 强调文字颜色 1" xfId="57"/>
    <cellStyle name="40% - 强调文字颜色 1 2" xfId="58"/>
    <cellStyle name="40% - 强调文字颜色 1 2 2" xfId="59"/>
    <cellStyle name="40% - 强调文字颜色 1 2 2 2" xfId="60"/>
    <cellStyle name="40% - 强调文字颜色 1 2 3" xfId="61"/>
    <cellStyle name="40% - 强调文字颜色 1 3" xfId="62"/>
    <cellStyle name="40% - 强调文字颜色 1 4" xfId="63"/>
    <cellStyle name="40% - 强调文字颜色 2" xfId="64"/>
    <cellStyle name="40% - 强调文字颜色 2 2" xfId="65"/>
    <cellStyle name="40% - 强调文字颜色 2 2 2" xfId="66"/>
    <cellStyle name="40% - 强调文字颜色 2 2 2 2" xfId="67"/>
    <cellStyle name="40% - 强调文字颜色 2 2 3" xfId="68"/>
    <cellStyle name="40% - 强调文字颜色 2 3" xfId="69"/>
    <cellStyle name="40% - 强调文字颜色 2 4" xfId="70"/>
    <cellStyle name="40% - 强调文字颜色 3" xfId="71"/>
    <cellStyle name="40% - 强调文字颜色 3 2" xfId="72"/>
    <cellStyle name="40% - 强调文字颜色 3 2 2" xfId="73"/>
    <cellStyle name="40% - 强调文字颜色 3 2 2 2" xfId="74"/>
    <cellStyle name="40% - 强调文字颜色 3 2 3" xfId="75"/>
    <cellStyle name="40% - 强调文字颜色 3 3" xfId="76"/>
    <cellStyle name="40% - 强调文字颜色 3 4" xfId="77"/>
    <cellStyle name="40% - 强调文字颜色 4" xfId="78"/>
    <cellStyle name="40% - 强调文字颜色 4 2" xfId="79"/>
    <cellStyle name="40% - 强调文字颜色 4 2 2" xfId="80"/>
    <cellStyle name="40% - 强调文字颜色 4 2 2 2" xfId="81"/>
    <cellStyle name="40% - 强调文字颜色 4 2 3" xfId="82"/>
    <cellStyle name="40% - 强调文字颜色 4 3" xfId="83"/>
    <cellStyle name="40% - 强调文字颜色 4 4" xfId="84"/>
    <cellStyle name="40% - 强调文字颜色 5" xfId="85"/>
    <cellStyle name="40% - 强调文字颜色 5 2" xfId="86"/>
    <cellStyle name="40% - 强调文字颜色 5 2 2" xfId="87"/>
    <cellStyle name="40% - 强调文字颜色 5 2 2 2" xfId="88"/>
    <cellStyle name="40% - 强调文字颜色 5 2 3" xfId="89"/>
    <cellStyle name="40% - 强调文字颜色 5 3" xfId="90"/>
    <cellStyle name="40% - 强调文字颜色 5 4" xfId="91"/>
    <cellStyle name="40% - 强调文字颜色 6" xfId="92"/>
    <cellStyle name="40% - 强调文字颜色 6 2" xfId="93"/>
    <cellStyle name="40% - 强调文字颜色 6 2 2" xfId="94"/>
    <cellStyle name="40% - 强调文字颜色 6 2 2 2" xfId="95"/>
    <cellStyle name="40% - 强调文字颜色 6 2 3" xfId="96"/>
    <cellStyle name="40% - 强调文字颜色 6 3" xfId="97"/>
    <cellStyle name="40% - 强调文字颜色 6 4" xfId="98"/>
    <cellStyle name="60% - 强调文字颜色 1" xfId="99"/>
    <cellStyle name="60% - 强调文字颜色 1 2" xfId="100"/>
    <cellStyle name="60% - 强调文字颜色 1 2 2" xfId="101"/>
    <cellStyle name="60% - 强调文字颜色 1 2 2 2" xfId="102"/>
    <cellStyle name="60% - 强调文字颜色 1 2 3" xfId="103"/>
    <cellStyle name="60% - 强调文字颜色 1 3" xfId="104"/>
    <cellStyle name="60% - 强调文字颜色 1 4" xfId="105"/>
    <cellStyle name="60% - 强调文字颜色 2" xfId="106"/>
    <cellStyle name="60% - 强调文字颜色 2 2" xfId="107"/>
    <cellStyle name="60% - 强调文字颜色 2 2 2" xfId="108"/>
    <cellStyle name="60% - 强调文字颜色 2 2 2 2" xfId="109"/>
    <cellStyle name="60% - 强调文字颜色 2 2 3" xfId="110"/>
    <cellStyle name="60% - 强调文字颜色 2 3" xfId="111"/>
    <cellStyle name="60% - 强调文字颜色 2 4" xfId="112"/>
    <cellStyle name="60% - 强调文字颜色 3" xfId="113"/>
    <cellStyle name="60% - 强调文字颜色 3 2" xfId="114"/>
    <cellStyle name="60% - 强调文字颜色 3 2 2" xfId="115"/>
    <cellStyle name="60% - 强调文字颜色 3 2 2 2" xfId="116"/>
    <cellStyle name="60% - 强调文字颜色 3 2 3" xfId="117"/>
    <cellStyle name="60% - 强调文字颜色 3 3" xfId="118"/>
    <cellStyle name="60% - 强调文字颜色 3 4" xfId="119"/>
    <cellStyle name="60% - 强调文字颜色 4" xfId="120"/>
    <cellStyle name="60% - 强调文字颜色 4 2" xfId="121"/>
    <cellStyle name="60% - 强调文字颜色 4 2 2" xfId="122"/>
    <cellStyle name="60% - 强调文字颜色 4 2 2 2" xfId="123"/>
    <cellStyle name="60% - 强调文字颜色 4 2 3" xfId="124"/>
    <cellStyle name="60% - 强调文字颜色 4 3" xfId="125"/>
    <cellStyle name="60% - 强调文字颜色 4 4" xfId="126"/>
    <cellStyle name="60% - 强调文字颜色 5" xfId="127"/>
    <cellStyle name="60% - 强调文字颜色 5 2" xfId="128"/>
    <cellStyle name="60% - 强调文字颜色 5 2 2" xfId="129"/>
    <cellStyle name="60% - 强调文字颜色 5 2 2 2" xfId="130"/>
    <cellStyle name="60% - 强调文字颜色 5 2 3" xfId="131"/>
    <cellStyle name="60% - 强调文字颜色 5 3" xfId="132"/>
    <cellStyle name="60% - 强调文字颜色 5 4" xfId="133"/>
    <cellStyle name="60% - 强调文字颜色 6" xfId="134"/>
    <cellStyle name="60% - 强调文字颜色 6 2" xfId="135"/>
    <cellStyle name="60% - 强调文字颜色 6 2 2" xfId="136"/>
    <cellStyle name="60% - 强调文字颜色 6 2 2 2" xfId="137"/>
    <cellStyle name="60% - 强调文字颜色 6 2 3" xfId="138"/>
    <cellStyle name="60% - 强调文字颜色 6 3" xfId="139"/>
    <cellStyle name="60% - 强调文字颜色 6 4" xfId="140"/>
    <cellStyle name="Percent" xfId="141"/>
    <cellStyle name="标题" xfId="142"/>
    <cellStyle name="标题 1" xfId="143"/>
    <cellStyle name="标题 1 2" xfId="144"/>
    <cellStyle name="标题 1 2 2" xfId="145"/>
    <cellStyle name="标题 1 2 2 2" xfId="146"/>
    <cellStyle name="标题 1 2 3" xfId="147"/>
    <cellStyle name="标题 1 3" xfId="148"/>
    <cellStyle name="标题 1 4" xfId="149"/>
    <cellStyle name="标题 2" xfId="150"/>
    <cellStyle name="标题 2 2" xfId="151"/>
    <cellStyle name="标题 2 2 2" xfId="152"/>
    <cellStyle name="标题 2 2 2 2" xfId="153"/>
    <cellStyle name="标题 2 2 3" xfId="154"/>
    <cellStyle name="标题 2 3" xfId="155"/>
    <cellStyle name="标题 2 4" xfId="156"/>
    <cellStyle name="标题 3" xfId="157"/>
    <cellStyle name="标题 3 2" xfId="158"/>
    <cellStyle name="标题 3 2 2" xfId="159"/>
    <cellStyle name="标题 3 2 2 2" xfId="160"/>
    <cellStyle name="标题 3 2 3" xfId="161"/>
    <cellStyle name="标题 3 3" xfId="162"/>
    <cellStyle name="标题 3 4" xfId="163"/>
    <cellStyle name="标题 4" xfId="164"/>
    <cellStyle name="标题 4 2" xfId="165"/>
    <cellStyle name="标题 4 2 2" xfId="166"/>
    <cellStyle name="标题 4 2 2 2" xfId="167"/>
    <cellStyle name="标题 4 2 3" xfId="168"/>
    <cellStyle name="标题 4 3" xfId="169"/>
    <cellStyle name="标题 4 4" xfId="170"/>
    <cellStyle name="标题 5" xfId="171"/>
    <cellStyle name="标题 5 2" xfId="172"/>
    <cellStyle name="标题 5 2 2" xfId="173"/>
    <cellStyle name="标题 5 3" xfId="174"/>
    <cellStyle name="标题 6" xfId="175"/>
    <cellStyle name="差" xfId="176"/>
    <cellStyle name="差 2" xfId="177"/>
    <cellStyle name="差 2 2" xfId="178"/>
    <cellStyle name="差 2 2 2" xfId="179"/>
    <cellStyle name="差 2 3" xfId="180"/>
    <cellStyle name="差 3" xfId="181"/>
    <cellStyle name="差 4" xfId="182"/>
    <cellStyle name="常规 2" xfId="183"/>
    <cellStyle name="常规 2 2" xfId="184"/>
    <cellStyle name="常规 2 2 2" xfId="185"/>
    <cellStyle name="常规 2 2 3" xfId="186"/>
    <cellStyle name="常规 2 2 4" xfId="187"/>
    <cellStyle name="常规 2 3" xfId="188"/>
    <cellStyle name="常规 2 4" xfId="189"/>
    <cellStyle name="常规 2 5" xfId="190"/>
    <cellStyle name="常规 3" xfId="191"/>
    <cellStyle name="常规 3 2" xfId="192"/>
    <cellStyle name="常规 3 2 2" xfId="193"/>
    <cellStyle name="常规 3 3" xfId="194"/>
    <cellStyle name="常规 4" xfId="195"/>
    <cellStyle name="常规 4 2" xfId="196"/>
    <cellStyle name="常规 4 2 2" xfId="197"/>
    <cellStyle name="常规 4 3" xfId="198"/>
    <cellStyle name="常规 5" xfId="199"/>
    <cellStyle name="常规 5 2" xfId="200"/>
    <cellStyle name="常规 5 2 2" xfId="201"/>
    <cellStyle name="常规 5 3" xfId="202"/>
    <cellStyle name="常规 6" xfId="203"/>
    <cellStyle name="常规 7" xfId="204"/>
    <cellStyle name="常规 8" xfId="205"/>
    <cellStyle name="常规 9" xfId="206"/>
    <cellStyle name="常规_Sheet1" xfId="207"/>
    <cellStyle name="Hyperlink" xfId="208"/>
    <cellStyle name="好" xfId="209"/>
    <cellStyle name="好 2" xfId="210"/>
    <cellStyle name="好 2 2" xfId="211"/>
    <cellStyle name="好 2 2 2" xfId="212"/>
    <cellStyle name="好 2 3" xfId="213"/>
    <cellStyle name="好 3" xfId="214"/>
    <cellStyle name="好 4" xfId="215"/>
    <cellStyle name="汇总" xfId="216"/>
    <cellStyle name="汇总 2" xfId="217"/>
    <cellStyle name="汇总 2 2" xfId="218"/>
    <cellStyle name="汇总 2 2 2" xfId="219"/>
    <cellStyle name="汇总 2 3" xfId="220"/>
    <cellStyle name="汇总 3" xfId="221"/>
    <cellStyle name="汇总 4" xfId="222"/>
    <cellStyle name="Currency" xfId="223"/>
    <cellStyle name="Currency [0]" xfId="224"/>
    <cellStyle name="计算" xfId="225"/>
    <cellStyle name="计算 2" xfId="226"/>
    <cellStyle name="计算 2 2" xfId="227"/>
    <cellStyle name="计算 2 2 2" xfId="228"/>
    <cellStyle name="计算 2 3" xfId="229"/>
    <cellStyle name="计算 3" xfId="230"/>
    <cellStyle name="计算 4" xfId="231"/>
    <cellStyle name="检查单元格" xfId="232"/>
    <cellStyle name="检查单元格 2" xfId="233"/>
    <cellStyle name="检查单元格 2 2" xfId="234"/>
    <cellStyle name="检查单元格 2 2 2" xfId="235"/>
    <cellStyle name="检查单元格 2 3" xfId="236"/>
    <cellStyle name="检查单元格 3" xfId="237"/>
    <cellStyle name="检查单元格 4" xfId="238"/>
    <cellStyle name="解释性文本" xfId="239"/>
    <cellStyle name="解释性文本 2" xfId="240"/>
    <cellStyle name="解释性文本 2 2" xfId="241"/>
    <cellStyle name="解释性文本 2 2 2" xfId="242"/>
    <cellStyle name="解释性文本 2 3" xfId="243"/>
    <cellStyle name="解释性文本 3" xfId="244"/>
    <cellStyle name="解释性文本 4" xfId="245"/>
    <cellStyle name="警告文本" xfId="246"/>
    <cellStyle name="警告文本 2" xfId="247"/>
    <cellStyle name="警告文本 2 2" xfId="248"/>
    <cellStyle name="警告文本 2 2 2" xfId="249"/>
    <cellStyle name="警告文本 2 3" xfId="250"/>
    <cellStyle name="警告文本 3" xfId="251"/>
    <cellStyle name="警告文本 4" xfId="252"/>
    <cellStyle name="链接单元格" xfId="253"/>
    <cellStyle name="链接单元格 2" xfId="254"/>
    <cellStyle name="链接单元格 2 2" xfId="255"/>
    <cellStyle name="链接单元格 2 2 2" xfId="256"/>
    <cellStyle name="链接单元格 2 3" xfId="257"/>
    <cellStyle name="链接单元格 3" xfId="258"/>
    <cellStyle name="链接单元格 4" xfId="259"/>
    <cellStyle name="Comma" xfId="260"/>
    <cellStyle name="Comma [0]" xfId="261"/>
    <cellStyle name="强调文字颜色 1" xfId="262"/>
    <cellStyle name="强调文字颜色 1 2" xfId="263"/>
    <cellStyle name="强调文字颜色 1 2 2" xfId="264"/>
    <cellStyle name="强调文字颜色 1 2 2 2" xfId="265"/>
    <cellStyle name="强调文字颜色 1 2 3" xfId="266"/>
    <cellStyle name="强调文字颜色 1 3" xfId="267"/>
    <cellStyle name="强调文字颜色 1 4" xfId="268"/>
    <cellStyle name="强调文字颜色 2" xfId="269"/>
    <cellStyle name="强调文字颜色 2 2" xfId="270"/>
    <cellStyle name="强调文字颜色 2 2 2" xfId="271"/>
    <cellStyle name="强调文字颜色 2 2 2 2" xfId="272"/>
    <cellStyle name="强调文字颜色 2 2 3" xfId="273"/>
    <cellStyle name="强调文字颜色 2 3" xfId="274"/>
    <cellStyle name="强调文字颜色 2 4" xfId="275"/>
    <cellStyle name="强调文字颜色 3" xfId="276"/>
    <cellStyle name="强调文字颜色 3 2" xfId="277"/>
    <cellStyle name="强调文字颜色 3 2 2" xfId="278"/>
    <cellStyle name="强调文字颜色 3 2 2 2" xfId="279"/>
    <cellStyle name="强调文字颜色 3 2 3" xfId="280"/>
    <cellStyle name="强调文字颜色 3 3" xfId="281"/>
    <cellStyle name="强调文字颜色 3 4" xfId="282"/>
    <cellStyle name="强调文字颜色 4" xfId="283"/>
    <cellStyle name="强调文字颜色 4 2" xfId="284"/>
    <cellStyle name="强调文字颜色 4 2 2" xfId="285"/>
    <cellStyle name="强调文字颜色 4 2 2 2" xfId="286"/>
    <cellStyle name="强调文字颜色 4 2 3" xfId="287"/>
    <cellStyle name="强调文字颜色 4 3" xfId="288"/>
    <cellStyle name="强调文字颜色 4 4" xfId="289"/>
    <cellStyle name="强调文字颜色 5" xfId="290"/>
    <cellStyle name="强调文字颜色 5 2" xfId="291"/>
    <cellStyle name="强调文字颜色 5 2 2" xfId="292"/>
    <cellStyle name="强调文字颜色 5 2 2 2" xfId="293"/>
    <cellStyle name="强调文字颜色 5 2 3" xfId="294"/>
    <cellStyle name="强调文字颜色 5 3" xfId="295"/>
    <cellStyle name="强调文字颜色 5 4" xfId="296"/>
    <cellStyle name="强调文字颜色 6" xfId="297"/>
    <cellStyle name="强调文字颜色 6 2" xfId="298"/>
    <cellStyle name="强调文字颜色 6 2 2" xfId="299"/>
    <cellStyle name="强调文字颜色 6 2 2 2" xfId="300"/>
    <cellStyle name="强调文字颜色 6 2 3" xfId="301"/>
    <cellStyle name="强调文字颜色 6 3" xfId="302"/>
    <cellStyle name="强调文字颜色 6 4" xfId="303"/>
    <cellStyle name="适中" xfId="304"/>
    <cellStyle name="适中 2" xfId="305"/>
    <cellStyle name="适中 2 2" xfId="306"/>
    <cellStyle name="适中 2 2 2" xfId="307"/>
    <cellStyle name="适中 2 3" xfId="308"/>
    <cellStyle name="适中 3" xfId="309"/>
    <cellStyle name="适中 4" xfId="310"/>
    <cellStyle name="输出" xfId="311"/>
    <cellStyle name="输出 2" xfId="312"/>
    <cellStyle name="输出 2 2" xfId="313"/>
    <cellStyle name="输出 2 2 2" xfId="314"/>
    <cellStyle name="输出 2 3" xfId="315"/>
    <cellStyle name="输出 3" xfId="316"/>
    <cellStyle name="输出 4" xfId="317"/>
    <cellStyle name="输入" xfId="318"/>
    <cellStyle name="输入 2" xfId="319"/>
    <cellStyle name="输入 2 2" xfId="320"/>
    <cellStyle name="输入 2 2 2" xfId="321"/>
    <cellStyle name="输入 2 3" xfId="322"/>
    <cellStyle name="输入 3" xfId="323"/>
    <cellStyle name="输入 4" xfId="324"/>
    <cellStyle name="Followed Hyperlink" xfId="325"/>
    <cellStyle name="注释" xfId="326"/>
    <cellStyle name="注释 2" xfId="327"/>
    <cellStyle name="注释 2 2" xfId="328"/>
    <cellStyle name="注释 2 2 2" xfId="329"/>
    <cellStyle name="注释 2 3" xfId="330"/>
    <cellStyle name="注释 3" xfId="3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6"/>
  <sheetViews>
    <sheetView tabSelected="1" zoomScalePageLayoutView="0" workbookViewId="0" topLeftCell="A1">
      <selection activeCell="K18" sqref="K18"/>
    </sheetView>
  </sheetViews>
  <sheetFormatPr defaultColWidth="9.00390625" defaultRowHeight="14.25"/>
  <cols>
    <col min="1" max="1" width="9.875" style="1" customWidth="1"/>
    <col min="2" max="2" width="7.00390625" style="1" customWidth="1"/>
    <col min="3" max="3" width="11.875" style="1" customWidth="1"/>
    <col min="4" max="5" width="10.125" style="1" customWidth="1"/>
    <col min="6" max="6" width="13.875" style="1" customWidth="1"/>
    <col min="7" max="7" width="10.25390625" style="1" customWidth="1"/>
    <col min="8" max="8" width="9.875" style="2" customWidth="1"/>
    <col min="9" max="9" width="10.00390625" style="2" customWidth="1"/>
    <col min="10" max="10" width="23.75390625" style="1" customWidth="1"/>
    <col min="11" max="16384" width="9.00390625" style="1" customWidth="1"/>
  </cols>
  <sheetData>
    <row r="1" spans="1:10" ht="45.75" customHeight="1">
      <c r="A1" s="40" t="s">
        <v>605</v>
      </c>
      <c r="B1" s="40"/>
      <c r="C1" s="40"/>
      <c r="D1" s="40"/>
      <c r="E1" s="40"/>
      <c r="F1" s="40"/>
      <c r="G1" s="40"/>
      <c r="H1" s="40"/>
      <c r="I1" s="40"/>
      <c r="J1" s="6"/>
    </row>
    <row r="2" spans="1:10" ht="20.25" customHeight="1">
      <c r="A2" s="7" t="s">
        <v>0</v>
      </c>
      <c r="B2" s="7" t="s">
        <v>1</v>
      </c>
      <c r="C2" s="7" t="s">
        <v>2</v>
      </c>
      <c r="D2" s="7" t="s">
        <v>3</v>
      </c>
      <c r="E2" s="7" t="s">
        <v>601</v>
      </c>
      <c r="F2" s="7" t="s">
        <v>608</v>
      </c>
      <c r="G2" s="7" t="s">
        <v>609</v>
      </c>
      <c r="H2" s="8" t="s">
        <v>610</v>
      </c>
      <c r="I2" s="8" t="s">
        <v>611</v>
      </c>
      <c r="J2" s="6"/>
    </row>
    <row r="3" spans="1:10" ht="18" customHeight="1">
      <c r="A3" s="9" t="s">
        <v>401</v>
      </c>
      <c r="B3" s="9" t="s">
        <v>6</v>
      </c>
      <c r="C3" s="9" t="s">
        <v>361</v>
      </c>
      <c r="D3" s="9" t="s">
        <v>103</v>
      </c>
      <c r="E3" s="11">
        <v>87</v>
      </c>
      <c r="F3" s="12" t="s">
        <v>362</v>
      </c>
      <c r="G3" s="14" t="s">
        <v>363</v>
      </c>
      <c r="H3" s="13">
        <f aca="true" t="shared" si="0" ref="H3:H34">E3*0.5+G3*0.5</f>
        <v>87.49000000000001</v>
      </c>
      <c r="I3" s="15" t="s">
        <v>612</v>
      </c>
      <c r="J3" s="6"/>
    </row>
    <row r="4" spans="1:10" ht="18" customHeight="1">
      <c r="A4" s="9" t="s">
        <v>403</v>
      </c>
      <c r="B4" s="9" t="s">
        <v>6</v>
      </c>
      <c r="C4" s="9" t="s">
        <v>361</v>
      </c>
      <c r="D4" s="9" t="s">
        <v>103</v>
      </c>
      <c r="E4" s="11">
        <v>84</v>
      </c>
      <c r="F4" s="12" t="s">
        <v>365</v>
      </c>
      <c r="G4" s="13" t="s">
        <v>366</v>
      </c>
      <c r="H4" s="13">
        <f t="shared" si="0"/>
        <v>86.65</v>
      </c>
      <c r="I4" s="15" t="s">
        <v>196</v>
      </c>
      <c r="J4" s="6"/>
    </row>
    <row r="5" spans="1:10" ht="18" customHeight="1">
      <c r="A5" s="9" t="s">
        <v>404</v>
      </c>
      <c r="B5" s="9" t="s">
        <v>6</v>
      </c>
      <c r="C5" s="9" t="s">
        <v>361</v>
      </c>
      <c r="D5" s="9" t="s">
        <v>103</v>
      </c>
      <c r="E5" s="11">
        <v>83</v>
      </c>
      <c r="F5" s="12" t="s">
        <v>367</v>
      </c>
      <c r="G5" s="13" t="s">
        <v>368</v>
      </c>
      <c r="H5" s="13">
        <f t="shared" si="0"/>
        <v>84.99000000000001</v>
      </c>
      <c r="I5" s="15" t="s">
        <v>35</v>
      </c>
      <c r="J5" s="6"/>
    </row>
    <row r="6" spans="1:10" ht="18" customHeight="1">
      <c r="A6" s="9" t="s">
        <v>405</v>
      </c>
      <c r="B6" s="9" t="s">
        <v>6</v>
      </c>
      <c r="C6" s="9" t="s">
        <v>361</v>
      </c>
      <c r="D6" s="9" t="s">
        <v>103</v>
      </c>
      <c r="E6" s="11">
        <v>80</v>
      </c>
      <c r="F6" s="12" t="s">
        <v>369</v>
      </c>
      <c r="G6" s="14" t="s">
        <v>370</v>
      </c>
      <c r="H6" s="13">
        <f t="shared" si="0"/>
        <v>84.9</v>
      </c>
      <c r="I6" s="15" t="s">
        <v>49</v>
      </c>
      <c r="J6" s="6"/>
    </row>
    <row r="7" spans="1:10" ht="18" customHeight="1">
      <c r="A7" s="9" t="s">
        <v>409</v>
      </c>
      <c r="B7" s="9" t="s">
        <v>6</v>
      </c>
      <c r="C7" s="9" t="s">
        <v>361</v>
      </c>
      <c r="D7" s="9" t="s">
        <v>103</v>
      </c>
      <c r="E7" s="11">
        <v>79</v>
      </c>
      <c r="F7" s="12" t="s">
        <v>376</v>
      </c>
      <c r="G7" s="13" t="s">
        <v>377</v>
      </c>
      <c r="H7" s="13">
        <f t="shared" si="0"/>
        <v>83.95</v>
      </c>
      <c r="I7" s="15" t="s">
        <v>92</v>
      </c>
      <c r="J7" s="6"/>
    </row>
    <row r="8" spans="1:10" ht="18" customHeight="1">
      <c r="A8" s="9" t="s">
        <v>406</v>
      </c>
      <c r="B8" s="9" t="s">
        <v>6</v>
      </c>
      <c r="C8" s="9" t="s">
        <v>361</v>
      </c>
      <c r="D8" s="9" t="s">
        <v>103</v>
      </c>
      <c r="E8" s="11">
        <v>80</v>
      </c>
      <c r="F8" s="12" t="s">
        <v>371</v>
      </c>
      <c r="G8" s="13" t="s">
        <v>372</v>
      </c>
      <c r="H8" s="13">
        <f t="shared" si="0"/>
        <v>83.69</v>
      </c>
      <c r="I8" s="15" t="s">
        <v>23</v>
      </c>
      <c r="J8" s="6"/>
    </row>
    <row r="9" spans="1:10" ht="18" customHeight="1">
      <c r="A9" s="9" t="s">
        <v>407</v>
      </c>
      <c r="B9" s="9" t="s">
        <v>6</v>
      </c>
      <c r="C9" s="9" t="s">
        <v>361</v>
      </c>
      <c r="D9" s="9" t="s">
        <v>103</v>
      </c>
      <c r="E9" s="11">
        <v>79</v>
      </c>
      <c r="F9" s="12" t="s">
        <v>373</v>
      </c>
      <c r="G9" s="13" t="s">
        <v>374</v>
      </c>
      <c r="H9" s="13">
        <f t="shared" si="0"/>
        <v>83.33</v>
      </c>
      <c r="I9" s="15" t="s">
        <v>13</v>
      </c>
      <c r="J9" s="6" t="s">
        <v>686</v>
      </c>
    </row>
    <row r="10" spans="1:10" ht="18" customHeight="1">
      <c r="A10" s="9" t="s">
        <v>416</v>
      </c>
      <c r="B10" s="9" t="s">
        <v>6</v>
      </c>
      <c r="C10" s="9" t="s">
        <v>361</v>
      </c>
      <c r="D10" s="9" t="s">
        <v>103</v>
      </c>
      <c r="E10" s="11">
        <v>75</v>
      </c>
      <c r="F10" s="12" t="s">
        <v>385</v>
      </c>
      <c r="G10" s="13" t="s">
        <v>386</v>
      </c>
      <c r="H10" s="13">
        <f t="shared" si="0"/>
        <v>82.93</v>
      </c>
      <c r="I10" s="15" t="s">
        <v>63</v>
      </c>
      <c r="J10" s="6"/>
    </row>
    <row r="11" spans="1:10" ht="18" customHeight="1">
      <c r="A11" s="9" t="s">
        <v>414</v>
      </c>
      <c r="B11" s="9" t="s">
        <v>6</v>
      </c>
      <c r="C11" s="9" t="s">
        <v>361</v>
      </c>
      <c r="D11" s="9" t="s">
        <v>103</v>
      </c>
      <c r="E11" s="11">
        <v>75</v>
      </c>
      <c r="F11" s="12" t="s">
        <v>382</v>
      </c>
      <c r="G11" s="13" t="s">
        <v>383</v>
      </c>
      <c r="H11" s="13">
        <f t="shared" si="0"/>
        <v>82.21000000000001</v>
      </c>
      <c r="I11" s="15" t="s">
        <v>56</v>
      </c>
      <c r="J11" s="6"/>
    </row>
    <row r="12" spans="1:10" ht="18" customHeight="1">
      <c r="A12" s="9" t="s">
        <v>402</v>
      </c>
      <c r="B12" s="9" t="s">
        <v>6</v>
      </c>
      <c r="C12" s="9" t="s">
        <v>361</v>
      </c>
      <c r="D12" s="9" t="s">
        <v>103</v>
      </c>
      <c r="E12" s="11">
        <v>85</v>
      </c>
      <c r="F12" s="12" t="s">
        <v>364</v>
      </c>
      <c r="G12" s="13" t="s">
        <v>193</v>
      </c>
      <c r="H12" s="13">
        <f t="shared" si="0"/>
        <v>42.5</v>
      </c>
      <c r="I12" s="13"/>
      <c r="J12" s="6"/>
    </row>
    <row r="13" spans="1:10" ht="18" customHeight="1">
      <c r="A13" s="9" t="s">
        <v>408</v>
      </c>
      <c r="B13" s="9" t="s">
        <v>6</v>
      </c>
      <c r="C13" s="9" t="s">
        <v>361</v>
      </c>
      <c r="D13" s="9" t="s">
        <v>103</v>
      </c>
      <c r="E13" s="11">
        <v>79</v>
      </c>
      <c r="F13" s="12" t="s">
        <v>375</v>
      </c>
      <c r="G13" s="13" t="s">
        <v>193</v>
      </c>
      <c r="H13" s="13">
        <f t="shared" si="0"/>
        <v>39.5</v>
      </c>
      <c r="I13" s="13"/>
      <c r="J13" s="6"/>
    </row>
    <row r="14" spans="1:10" ht="18" customHeight="1">
      <c r="A14" s="9" t="s">
        <v>410</v>
      </c>
      <c r="B14" s="9" t="s">
        <v>6</v>
      </c>
      <c r="C14" s="9" t="s">
        <v>361</v>
      </c>
      <c r="D14" s="9" t="s">
        <v>103</v>
      </c>
      <c r="E14" s="11">
        <v>78</v>
      </c>
      <c r="F14" s="12" t="s">
        <v>378</v>
      </c>
      <c r="G14" s="13" t="s">
        <v>193</v>
      </c>
      <c r="H14" s="13">
        <f t="shared" si="0"/>
        <v>39</v>
      </c>
      <c r="I14" s="13"/>
      <c r="J14" s="6"/>
    </row>
    <row r="15" spans="1:10" ht="18" customHeight="1">
      <c r="A15" s="9" t="s">
        <v>411</v>
      </c>
      <c r="B15" s="9" t="s">
        <v>6</v>
      </c>
      <c r="C15" s="9" t="s">
        <v>361</v>
      </c>
      <c r="D15" s="9" t="s">
        <v>103</v>
      </c>
      <c r="E15" s="11">
        <v>78</v>
      </c>
      <c r="F15" s="12" t="s">
        <v>379</v>
      </c>
      <c r="G15" s="13" t="s">
        <v>193</v>
      </c>
      <c r="H15" s="13">
        <f t="shared" si="0"/>
        <v>39</v>
      </c>
      <c r="I15" s="13"/>
      <c r="J15" s="6"/>
    </row>
    <row r="16" spans="1:10" ht="18" customHeight="1">
      <c r="A16" s="9" t="s">
        <v>412</v>
      </c>
      <c r="B16" s="9" t="s">
        <v>6</v>
      </c>
      <c r="C16" s="9" t="s">
        <v>361</v>
      </c>
      <c r="D16" s="9" t="s">
        <v>103</v>
      </c>
      <c r="E16" s="11">
        <v>77</v>
      </c>
      <c r="F16" s="12" t="s">
        <v>380</v>
      </c>
      <c r="G16" s="13" t="s">
        <v>193</v>
      </c>
      <c r="H16" s="13">
        <f t="shared" si="0"/>
        <v>38.5</v>
      </c>
      <c r="I16" s="13"/>
      <c r="J16" s="6"/>
    </row>
    <row r="17" spans="1:10" ht="18" customHeight="1">
      <c r="A17" s="9" t="s">
        <v>413</v>
      </c>
      <c r="B17" s="9" t="s">
        <v>6</v>
      </c>
      <c r="C17" s="9" t="s">
        <v>361</v>
      </c>
      <c r="D17" s="9" t="s">
        <v>103</v>
      </c>
      <c r="E17" s="11">
        <v>75</v>
      </c>
      <c r="F17" s="12" t="s">
        <v>381</v>
      </c>
      <c r="G17" s="13" t="s">
        <v>193</v>
      </c>
      <c r="H17" s="13">
        <f t="shared" si="0"/>
        <v>37.5</v>
      </c>
      <c r="I17" s="13"/>
      <c r="J17" s="6"/>
    </row>
    <row r="18" spans="1:10" ht="18" customHeight="1">
      <c r="A18" s="9" t="s">
        <v>415</v>
      </c>
      <c r="B18" s="9" t="s">
        <v>6</v>
      </c>
      <c r="C18" s="9" t="s">
        <v>361</v>
      </c>
      <c r="D18" s="9" t="s">
        <v>103</v>
      </c>
      <c r="E18" s="11">
        <v>75</v>
      </c>
      <c r="F18" s="12" t="s">
        <v>384</v>
      </c>
      <c r="G18" s="13" t="s">
        <v>193</v>
      </c>
      <c r="H18" s="13">
        <f t="shared" si="0"/>
        <v>37.5</v>
      </c>
      <c r="I18" s="13"/>
      <c r="J18" s="6"/>
    </row>
    <row r="19" spans="1:10" ht="18" customHeight="1">
      <c r="A19" s="9" t="s">
        <v>142</v>
      </c>
      <c r="B19" s="9" t="s">
        <v>21</v>
      </c>
      <c r="C19" s="9" t="s">
        <v>143</v>
      </c>
      <c r="D19" s="9" t="s">
        <v>115</v>
      </c>
      <c r="E19" s="11">
        <v>90</v>
      </c>
      <c r="F19" s="12" t="s">
        <v>144</v>
      </c>
      <c r="G19" s="13" t="s">
        <v>145</v>
      </c>
      <c r="H19" s="13">
        <f t="shared" si="0"/>
        <v>84.42</v>
      </c>
      <c r="I19" s="13" t="s">
        <v>613</v>
      </c>
      <c r="J19" s="6"/>
    </row>
    <row r="20" spans="1:10" ht="18" customHeight="1">
      <c r="A20" s="9" t="s">
        <v>146</v>
      </c>
      <c r="B20" s="9" t="s">
        <v>21</v>
      </c>
      <c r="C20" s="9" t="s">
        <v>143</v>
      </c>
      <c r="D20" s="9" t="s">
        <v>115</v>
      </c>
      <c r="E20" s="11">
        <v>81</v>
      </c>
      <c r="F20" s="12" t="s">
        <v>147</v>
      </c>
      <c r="G20" s="13" t="s">
        <v>148</v>
      </c>
      <c r="H20" s="13">
        <f t="shared" si="0"/>
        <v>78.22</v>
      </c>
      <c r="I20" s="13" t="s">
        <v>614</v>
      </c>
      <c r="J20" s="6"/>
    </row>
    <row r="21" spans="1:10" ht="18" customHeight="1">
      <c r="A21" s="9" t="s">
        <v>155</v>
      </c>
      <c r="B21" s="9" t="s">
        <v>6</v>
      </c>
      <c r="C21" s="9" t="s">
        <v>143</v>
      </c>
      <c r="D21" s="9" t="s">
        <v>115</v>
      </c>
      <c r="E21" s="11">
        <v>74</v>
      </c>
      <c r="F21" s="12" t="s">
        <v>156</v>
      </c>
      <c r="G21" s="13" t="s">
        <v>60</v>
      </c>
      <c r="H21" s="13">
        <f t="shared" si="0"/>
        <v>77.42</v>
      </c>
      <c r="I21" s="13" t="s">
        <v>35</v>
      </c>
      <c r="J21" s="6"/>
    </row>
    <row r="22" spans="1:10" ht="18" customHeight="1">
      <c r="A22" s="9" t="s">
        <v>152</v>
      </c>
      <c r="B22" s="9" t="s">
        <v>6</v>
      </c>
      <c r="C22" s="9" t="s">
        <v>143</v>
      </c>
      <c r="D22" s="9" t="s">
        <v>115</v>
      </c>
      <c r="E22" s="11">
        <v>76</v>
      </c>
      <c r="F22" s="12" t="s">
        <v>153</v>
      </c>
      <c r="G22" s="14" t="s">
        <v>154</v>
      </c>
      <c r="H22" s="13">
        <f t="shared" si="0"/>
        <v>77.09</v>
      </c>
      <c r="I22" s="13" t="s">
        <v>49</v>
      </c>
      <c r="J22" s="6"/>
    </row>
    <row r="23" spans="1:10" ht="18" customHeight="1">
      <c r="A23" s="9" t="s">
        <v>149</v>
      </c>
      <c r="B23" s="9" t="s">
        <v>6</v>
      </c>
      <c r="C23" s="9" t="s">
        <v>143</v>
      </c>
      <c r="D23" s="9" t="s">
        <v>115</v>
      </c>
      <c r="E23" s="11">
        <v>77</v>
      </c>
      <c r="F23" s="12" t="s">
        <v>150</v>
      </c>
      <c r="G23" s="13" t="s">
        <v>151</v>
      </c>
      <c r="H23" s="13">
        <f t="shared" si="0"/>
        <v>76.61</v>
      </c>
      <c r="I23" s="13" t="s">
        <v>92</v>
      </c>
      <c r="J23" s="6"/>
    </row>
    <row r="24" spans="1:10" ht="18" customHeight="1">
      <c r="A24" s="9" t="s">
        <v>179</v>
      </c>
      <c r="B24" s="9" t="s">
        <v>6</v>
      </c>
      <c r="C24" s="9" t="s">
        <v>143</v>
      </c>
      <c r="D24" s="9" t="s">
        <v>115</v>
      </c>
      <c r="E24" s="11">
        <v>63</v>
      </c>
      <c r="F24" s="12" t="s">
        <v>180</v>
      </c>
      <c r="G24" s="12" t="s">
        <v>607</v>
      </c>
      <c r="H24" s="13">
        <f t="shared" si="0"/>
        <v>75.50999999999999</v>
      </c>
      <c r="I24" s="13" t="s">
        <v>23</v>
      </c>
      <c r="J24" s="6"/>
    </row>
    <row r="25" spans="1:10" ht="18" customHeight="1">
      <c r="A25" s="9" t="s">
        <v>157</v>
      </c>
      <c r="B25" s="9" t="s">
        <v>6</v>
      </c>
      <c r="C25" s="9" t="s">
        <v>143</v>
      </c>
      <c r="D25" s="9" t="s">
        <v>115</v>
      </c>
      <c r="E25" s="11">
        <v>74</v>
      </c>
      <c r="F25" s="12" t="s">
        <v>158</v>
      </c>
      <c r="G25" s="13" t="s">
        <v>159</v>
      </c>
      <c r="H25" s="13">
        <f t="shared" si="0"/>
        <v>75.00999999999999</v>
      </c>
      <c r="I25" s="13" t="s">
        <v>13</v>
      </c>
      <c r="J25" s="6" t="s">
        <v>686</v>
      </c>
    </row>
    <row r="26" spans="1:10" ht="18" customHeight="1">
      <c r="A26" s="9" t="s">
        <v>166</v>
      </c>
      <c r="B26" s="9" t="s">
        <v>21</v>
      </c>
      <c r="C26" s="9" t="s">
        <v>143</v>
      </c>
      <c r="D26" s="9" t="s">
        <v>115</v>
      </c>
      <c r="E26" s="11">
        <v>69</v>
      </c>
      <c r="F26" s="12" t="s">
        <v>167</v>
      </c>
      <c r="G26" s="14" t="s">
        <v>168</v>
      </c>
      <c r="H26" s="13">
        <f t="shared" si="0"/>
        <v>74.75</v>
      </c>
      <c r="I26" s="13" t="s">
        <v>63</v>
      </c>
      <c r="J26" s="6"/>
    </row>
    <row r="27" spans="1:10" ht="18" customHeight="1">
      <c r="A27" s="9" t="s">
        <v>160</v>
      </c>
      <c r="B27" s="9" t="s">
        <v>6</v>
      </c>
      <c r="C27" s="9" t="s">
        <v>143</v>
      </c>
      <c r="D27" s="9" t="s">
        <v>115</v>
      </c>
      <c r="E27" s="11">
        <v>74</v>
      </c>
      <c r="F27" s="12" t="s">
        <v>161</v>
      </c>
      <c r="G27" s="13" t="s">
        <v>162</v>
      </c>
      <c r="H27" s="13">
        <f t="shared" si="0"/>
        <v>74.63</v>
      </c>
      <c r="I27" s="13" t="s">
        <v>56</v>
      </c>
      <c r="J27" s="6"/>
    </row>
    <row r="28" spans="1:10" ht="18" customHeight="1">
      <c r="A28" s="9" t="s">
        <v>175</v>
      </c>
      <c r="B28" s="9" t="s">
        <v>21</v>
      </c>
      <c r="C28" s="9" t="s">
        <v>143</v>
      </c>
      <c r="D28" s="9" t="s">
        <v>115</v>
      </c>
      <c r="E28" s="11">
        <v>64</v>
      </c>
      <c r="F28" s="12" t="s">
        <v>176</v>
      </c>
      <c r="G28" s="12" t="s">
        <v>116</v>
      </c>
      <c r="H28" s="13">
        <f t="shared" si="0"/>
        <v>73.8</v>
      </c>
      <c r="I28" s="13" t="s">
        <v>43</v>
      </c>
      <c r="J28" s="6"/>
    </row>
    <row r="29" spans="1:10" ht="18" customHeight="1">
      <c r="A29" s="9" t="s">
        <v>177</v>
      </c>
      <c r="B29" s="9" t="s">
        <v>6</v>
      </c>
      <c r="C29" s="9" t="s">
        <v>143</v>
      </c>
      <c r="D29" s="9" t="s">
        <v>115</v>
      </c>
      <c r="E29" s="11">
        <v>63</v>
      </c>
      <c r="F29" s="12" t="s">
        <v>178</v>
      </c>
      <c r="G29" s="12" t="s">
        <v>606</v>
      </c>
      <c r="H29" s="13">
        <f t="shared" si="0"/>
        <v>71.33</v>
      </c>
      <c r="I29" s="13" t="s">
        <v>8</v>
      </c>
      <c r="J29" s="6"/>
    </row>
    <row r="30" spans="1:10" ht="18" customHeight="1">
      <c r="A30" s="9" t="s">
        <v>163</v>
      </c>
      <c r="B30" s="9" t="s">
        <v>6</v>
      </c>
      <c r="C30" s="9" t="s">
        <v>143</v>
      </c>
      <c r="D30" s="9" t="s">
        <v>115</v>
      </c>
      <c r="E30" s="11">
        <v>70</v>
      </c>
      <c r="F30" s="12" t="s">
        <v>164</v>
      </c>
      <c r="G30" s="14" t="s">
        <v>165</v>
      </c>
      <c r="H30" s="13">
        <f t="shared" si="0"/>
        <v>70.75999999999999</v>
      </c>
      <c r="I30" s="13" t="s">
        <v>224</v>
      </c>
      <c r="J30" s="6"/>
    </row>
    <row r="31" spans="1:10" ht="18" customHeight="1">
      <c r="A31" s="9" t="s">
        <v>169</v>
      </c>
      <c r="B31" s="9" t="s">
        <v>6</v>
      </c>
      <c r="C31" s="9" t="s">
        <v>143</v>
      </c>
      <c r="D31" s="9" t="s">
        <v>115</v>
      </c>
      <c r="E31" s="11">
        <v>64</v>
      </c>
      <c r="F31" s="12" t="s">
        <v>170</v>
      </c>
      <c r="G31" s="13" t="s">
        <v>172</v>
      </c>
      <c r="H31" s="13">
        <f t="shared" si="0"/>
        <v>70.43</v>
      </c>
      <c r="I31" s="13" t="s">
        <v>129</v>
      </c>
      <c r="J31" s="6"/>
    </row>
    <row r="32" spans="1:10" ht="18" customHeight="1">
      <c r="A32" s="9" t="s">
        <v>173</v>
      </c>
      <c r="B32" s="9" t="s">
        <v>6</v>
      </c>
      <c r="C32" s="9" t="s">
        <v>143</v>
      </c>
      <c r="D32" s="9" t="s">
        <v>115</v>
      </c>
      <c r="E32" s="11">
        <v>64</v>
      </c>
      <c r="F32" s="12" t="s">
        <v>174</v>
      </c>
      <c r="G32" s="12" t="s">
        <v>615</v>
      </c>
      <c r="H32" s="13">
        <f t="shared" si="0"/>
        <v>32</v>
      </c>
      <c r="I32" s="13"/>
      <c r="J32" s="6"/>
    </row>
    <row r="33" spans="1:10" ht="18" customHeight="1">
      <c r="A33" s="9" t="s">
        <v>181</v>
      </c>
      <c r="B33" s="9" t="s">
        <v>6</v>
      </c>
      <c r="C33" s="9" t="s">
        <v>143</v>
      </c>
      <c r="D33" s="9" t="s">
        <v>115</v>
      </c>
      <c r="E33" s="11">
        <v>63</v>
      </c>
      <c r="F33" s="12" t="s">
        <v>182</v>
      </c>
      <c r="G33" s="12" t="s">
        <v>616</v>
      </c>
      <c r="H33" s="13">
        <f t="shared" si="0"/>
        <v>31.5</v>
      </c>
      <c r="I33" s="13"/>
      <c r="J33" s="6"/>
    </row>
    <row r="34" spans="1:10" ht="18" customHeight="1">
      <c r="A34" s="9" t="s">
        <v>203</v>
      </c>
      <c r="B34" s="9" t="s">
        <v>6</v>
      </c>
      <c r="C34" s="9" t="s">
        <v>201</v>
      </c>
      <c r="D34" s="9" t="s">
        <v>140</v>
      </c>
      <c r="E34" s="11">
        <v>79</v>
      </c>
      <c r="F34" s="12" t="s">
        <v>204</v>
      </c>
      <c r="G34" s="16" t="s">
        <v>205</v>
      </c>
      <c r="H34" s="13">
        <f t="shared" si="0"/>
        <v>82.64</v>
      </c>
      <c r="I34" s="17" t="s">
        <v>617</v>
      </c>
      <c r="J34" s="6"/>
    </row>
    <row r="35" spans="1:10" ht="18" customHeight="1">
      <c r="A35" s="9" t="s">
        <v>206</v>
      </c>
      <c r="B35" s="9" t="s">
        <v>21</v>
      </c>
      <c r="C35" s="9" t="s">
        <v>201</v>
      </c>
      <c r="D35" s="9" t="s">
        <v>140</v>
      </c>
      <c r="E35" s="11">
        <v>77</v>
      </c>
      <c r="F35" s="12" t="s">
        <v>207</v>
      </c>
      <c r="G35" s="16" t="s">
        <v>208</v>
      </c>
      <c r="H35" s="13">
        <f aca="true" t="shared" si="1" ref="H35:H66">E35*0.5+G35*0.5</f>
        <v>82.00999999999999</v>
      </c>
      <c r="I35" s="17" t="s">
        <v>618</v>
      </c>
      <c r="J35" s="6"/>
    </row>
    <row r="36" spans="1:10" ht="18" customHeight="1">
      <c r="A36" s="9" t="s">
        <v>209</v>
      </c>
      <c r="B36" s="9" t="s">
        <v>6</v>
      </c>
      <c r="C36" s="9" t="s">
        <v>201</v>
      </c>
      <c r="D36" s="9" t="s">
        <v>140</v>
      </c>
      <c r="E36" s="11">
        <v>75</v>
      </c>
      <c r="F36" s="12" t="s">
        <v>210</v>
      </c>
      <c r="G36" s="16" t="s">
        <v>211</v>
      </c>
      <c r="H36" s="13">
        <f t="shared" si="1"/>
        <v>78.56</v>
      </c>
      <c r="I36" s="17" t="s">
        <v>35</v>
      </c>
      <c r="J36" s="6" t="s">
        <v>686</v>
      </c>
    </row>
    <row r="37" spans="1:10" ht="18" customHeight="1">
      <c r="A37" s="9" t="s">
        <v>214</v>
      </c>
      <c r="B37" s="9" t="s">
        <v>6</v>
      </c>
      <c r="C37" s="9" t="s">
        <v>201</v>
      </c>
      <c r="D37" s="9" t="s">
        <v>140</v>
      </c>
      <c r="E37" s="11">
        <v>72</v>
      </c>
      <c r="F37" s="12" t="s">
        <v>215</v>
      </c>
      <c r="G37" s="16" t="s">
        <v>216</v>
      </c>
      <c r="H37" s="13">
        <f t="shared" si="1"/>
        <v>77.00999999999999</v>
      </c>
      <c r="I37" s="17" t="s">
        <v>49</v>
      </c>
      <c r="J37" s="6"/>
    </row>
    <row r="38" spans="1:10" ht="18" customHeight="1">
      <c r="A38" s="9" t="s">
        <v>217</v>
      </c>
      <c r="B38" s="9" t="s">
        <v>21</v>
      </c>
      <c r="C38" s="9" t="s">
        <v>201</v>
      </c>
      <c r="D38" s="9" t="s">
        <v>140</v>
      </c>
      <c r="E38" s="11">
        <v>69</v>
      </c>
      <c r="F38" s="12" t="s">
        <v>218</v>
      </c>
      <c r="G38" s="13" t="s">
        <v>219</v>
      </c>
      <c r="H38" s="13">
        <f t="shared" si="1"/>
        <v>72.96000000000001</v>
      </c>
      <c r="I38" s="17" t="s">
        <v>92</v>
      </c>
      <c r="J38" s="6"/>
    </row>
    <row r="39" spans="1:10" ht="18" customHeight="1">
      <c r="A39" s="9" t="s">
        <v>222</v>
      </c>
      <c r="B39" s="9" t="s">
        <v>21</v>
      </c>
      <c r="C39" s="9" t="s">
        <v>201</v>
      </c>
      <c r="D39" s="9" t="s">
        <v>140</v>
      </c>
      <c r="E39" s="11">
        <v>60</v>
      </c>
      <c r="F39" s="12" t="s">
        <v>223</v>
      </c>
      <c r="G39" s="13" t="s">
        <v>225</v>
      </c>
      <c r="H39" s="13">
        <f t="shared" si="1"/>
        <v>65.9</v>
      </c>
      <c r="I39" s="17" t="s">
        <v>23</v>
      </c>
      <c r="J39" s="6"/>
    </row>
    <row r="40" spans="1:10" ht="18" customHeight="1">
      <c r="A40" s="9" t="s">
        <v>200</v>
      </c>
      <c r="B40" s="9" t="s">
        <v>21</v>
      </c>
      <c r="C40" s="9" t="s">
        <v>201</v>
      </c>
      <c r="D40" s="9" t="s">
        <v>140</v>
      </c>
      <c r="E40" s="11">
        <v>84</v>
      </c>
      <c r="F40" s="12" t="s">
        <v>202</v>
      </c>
      <c r="G40" s="16" t="s">
        <v>193</v>
      </c>
      <c r="H40" s="13">
        <f t="shared" si="1"/>
        <v>42</v>
      </c>
      <c r="I40" s="17"/>
      <c r="J40" s="6"/>
    </row>
    <row r="41" spans="1:10" ht="18" customHeight="1">
      <c r="A41" s="9" t="s">
        <v>212</v>
      </c>
      <c r="B41" s="9" t="s">
        <v>6</v>
      </c>
      <c r="C41" s="9" t="s">
        <v>201</v>
      </c>
      <c r="D41" s="9" t="s">
        <v>140</v>
      </c>
      <c r="E41" s="11">
        <v>75</v>
      </c>
      <c r="F41" s="12" t="s">
        <v>213</v>
      </c>
      <c r="G41" s="16" t="s">
        <v>193</v>
      </c>
      <c r="H41" s="13">
        <f t="shared" si="1"/>
        <v>37.5</v>
      </c>
      <c r="I41" s="17"/>
      <c r="J41" s="6"/>
    </row>
    <row r="42" spans="1:10" ht="18" customHeight="1">
      <c r="A42" s="9" t="s">
        <v>220</v>
      </c>
      <c r="B42" s="9" t="s">
        <v>6</v>
      </c>
      <c r="C42" s="9" t="s">
        <v>201</v>
      </c>
      <c r="D42" s="9" t="s">
        <v>140</v>
      </c>
      <c r="E42" s="11">
        <v>68</v>
      </c>
      <c r="F42" s="12" t="s">
        <v>221</v>
      </c>
      <c r="G42" s="13" t="s">
        <v>193</v>
      </c>
      <c r="H42" s="13">
        <f t="shared" si="1"/>
        <v>34</v>
      </c>
      <c r="I42" s="17"/>
      <c r="J42" s="6"/>
    </row>
    <row r="43" spans="1:10" ht="18" customHeight="1">
      <c r="A43" s="9" t="s">
        <v>576</v>
      </c>
      <c r="B43" s="9" t="s">
        <v>21</v>
      </c>
      <c r="C43" s="9" t="s">
        <v>574</v>
      </c>
      <c r="D43" s="9" t="s">
        <v>279</v>
      </c>
      <c r="E43" s="11">
        <v>82</v>
      </c>
      <c r="F43" s="12" t="s">
        <v>577</v>
      </c>
      <c r="G43" s="16" t="s">
        <v>578</v>
      </c>
      <c r="H43" s="12">
        <f t="shared" si="1"/>
        <v>85.25999999999999</v>
      </c>
      <c r="I43" s="12" t="s">
        <v>619</v>
      </c>
      <c r="J43" s="6"/>
    </row>
    <row r="44" spans="1:10" ht="18" customHeight="1">
      <c r="A44" s="9" t="s">
        <v>579</v>
      </c>
      <c r="B44" s="9" t="s">
        <v>6</v>
      </c>
      <c r="C44" s="9" t="s">
        <v>574</v>
      </c>
      <c r="D44" s="9" t="s">
        <v>279</v>
      </c>
      <c r="E44" s="11">
        <v>79</v>
      </c>
      <c r="F44" s="12" t="s">
        <v>580</v>
      </c>
      <c r="G44" s="16" t="s">
        <v>581</v>
      </c>
      <c r="H44" s="12">
        <f t="shared" si="1"/>
        <v>82.6</v>
      </c>
      <c r="I44" s="12" t="s">
        <v>620</v>
      </c>
      <c r="J44" s="6" t="s">
        <v>686</v>
      </c>
    </row>
    <row r="45" spans="1:10" ht="18" customHeight="1">
      <c r="A45" s="9" t="s">
        <v>582</v>
      </c>
      <c r="B45" s="9" t="s">
        <v>6</v>
      </c>
      <c r="C45" s="9" t="s">
        <v>574</v>
      </c>
      <c r="D45" s="9" t="s">
        <v>279</v>
      </c>
      <c r="E45" s="11">
        <v>77</v>
      </c>
      <c r="F45" s="12" t="s">
        <v>583</v>
      </c>
      <c r="G45" s="16" t="s">
        <v>584</v>
      </c>
      <c r="H45" s="12">
        <f t="shared" si="1"/>
        <v>81.92</v>
      </c>
      <c r="I45" s="12" t="s">
        <v>621</v>
      </c>
      <c r="J45" s="6"/>
    </row>
    <row r="46" spans="1:10" ht="18" customHeight="1">
      <c r="A46" s="9" t="s">
        <v>573</v>
      </c>
      <c r="B46" s="9" t="s">
        <v>6</v>
      </c>
      <c r="C46" s="9" t="s">
        <v>574</v>
      </c>
      <c r="D46" s="9" t="s">
        <v>279</v>
      </c>
      <c r="E46" s="11">
        <v>84</v>
      </c>
      <c r="F46" s="12" t="s">
        <v>575</v>
      </c>
      <c r="G46" s="16" t="s">
        <v>622</v>
      </c>
      <c r="H46" s="12">
        <f t="shared" si="1"/>
        <v>42</v>
      </c>
      <c r="I46" s="12"/>
      <c r="J46" s="6"/>
    </row>
    <row r="47" spans="1:10" ht="18" customHeight="1">
      <c r="A47" s="9" t="s">
        <v>585</v>
      </c>
      <c r="B47" s="9" t="s">
        <v>6</v>
      </c>
      <c r="C47" s="9" t="s">
        <v>574</v>
      </c>
      <c r="D47" s="9" t="s">
        <v>279</v>
      </c>
      <c r="E47" s="11">
        <v>76</v>
      </c>
      <c r="F47" s="12" t="s">
        <v>586</v>
      </c>
      <c r="G47" s="16" t="s">
        <v>622</v>
      </c>
      <c r="H47" s="12">
        <f t="shared" si="1"/>
        <v>38</v>
      </c>
      <c r="I47" s="12"/>
      <c r="J47" s="6"/>
    </row>
    <row r="48" spans="1:10" ht="18" customHeight="1">
      <c r="A48" s="9" t="s">
        <v>587</v>
      </c>
      <c r="B48" s="9" t="s">
        <v>6</v>
      </c>
      <c r="C48" s="9" t="s">
        <v>574</v>
      </c>
      <c r="D48" s="9" t="s">
        <v>279</v>
      </c>
      <c r="E48" s="11">
        <v>75</v>
      </c>
      <c r="F48" s="12" t="s">
        <v>588</v>
      </c>
      <c r="G48" s="16" t="s">
        <v>623</v>
      </c>
      <c r="H48" s="12">
        <f t="shared" si="1"/>
        <v>37.5</v>
      </c>
      <c r="I48" s="12"/>
      <c r="J48" s="6"/>
    </row>
    <row r="49" spans="1:10" ht="18" customHeight="1">
      <c r="A49" s="9" t="s">
        <v>589</v>
      </c>
      <c r="B49" s="9" t="s">
        <v>6</v>
      </c>
      <c r="C49" s="9" t="s">
        <v>574</v>
      </c>
      <c r="D49" s="9" t="s">
        <v>279</v>
      </c>
      <c r="E49" s="11">
        <v>75</v>
      </c>
      <c r="F49" s="12" t="s">
        <v>590</v>
      </c>
      <c r="G49" s="16" t="s">
        <v>624</v>
      </c>
      <c r="H49" s="12">
        <f t="shared" si="1"/>
        <v>37.5</v>
      </c>
      <c r="I49" s="12"/>
      <c r="J49" s="6"/>
    </row>
    <row r="50" spans="1:10" ht="18" customHeight="1">
      <c r="A50" s="9" t="s">
        <v>484</v>
      </c>
      <c r="B50" s="9" t="s">
        <v>6</v>
      </c>
      <c r="C50" s="9" t="s">
        <v>485</v>
      </c>
      <c r="D50" s="9" t="s">
        <v>125</v>
      </c>
      <c r="E50" s="11">
        <v>96</v>
      </c>
      <c r="F50" s="12" t="s">
        <v>486</v>
      </c>
      <c r="G50" s="16" t="s">
        <v>487</v>
      </c>
      <c r="H50" s="13">
        <f t="shared" si="1"/>
        <v>90.9</v>
      </c>
      <c r="I50" s="13" t="s">
        <v>625</v>
      </c>
      <c r="J50" s="6" t="s">
        <v>626</v>
      </c>
    </row>
    <row r="51" spans="1:10" ht="18" customHeight="1">
      <c r="A51" s="9" t="s">
        <v>488</v>
      </c>
      <c r="B51" s="9" t="s">
        <v>6</v>
      </c>
      <c r="C51" s="9" t="s">
        <v>485</v>
      </c>
      <c r="D51" s="9" t="s">
        <v>125</v>
      </c>
      <c r="E51" s="11">
        <v>95</v>
      </c>
      <c r="F51" s="12" t="s">
        <v>489</v>
      </c>
      <c r="G51" s="16" t="s">
        <v>490</v>
      </c>
      <c r="H51" s="13">
        <f t="shared" si="1"/>
        <v>90.07</v>
      </c>
      <c r="I51" s="13" t="s">
        <v>627</v>
      </c>
      <c r="J51" s="6"/>
    </row>
    <row r="52" spans="1:10" ht="18" customHeight="1">
      <c r="A52" s="9" t="s">
        <v>491</v>
      </c>
      <c r="B52" s="9" t="s">
        <v>6</v>
      </c>
      <c r="C52" s="9" t="s">
        <v>485</v>
      </c>
      <c r="D52" s="9" t="s">
        <v>125</v>
      </c>
      <c r="E52" s="11">
        <v>95</v>
      </c>
      <c r="F52" s="12" t="s">
        <v>492</v>
      </c>
      <c r="G52" s="16" t="s">
        <v>493</v>
      </c>
      <c r="H52" s="13">
        <f t="shared" si="1"/>
        <v>90</v>
      </c>
      <c r="I52" s="13" t="s">
        <v>628</v>
      </c>
      <c r="J52" s="6"/>
    </row>
    <row r="53" spans="1:10" ht="18" customHeight="1">
      <c r="A53" s="9" t="s">
        <v>440</v>
      </c>
      <c r="B53" s="9" t="s">
        <v>6</v>
      </c>
      <c r="C53" s="9" t="s">
        <v>437</v>
      </c>
      <c r="D53" s="9" t="s">
        <v>255</v>
      </c>
      <c r="E53" s="11">
        <v>92.5</v>
      </c>
      <c r="F53" s="12" t="s">
        <v>441</v>
      </c>
      <c r="G53" s="16" t="s">
        <v>442</v>
      </c>
      <c r="H53" s="13">
        <f t="shared" si="1"/>
        <v>89.66</v>
      </c>
      <c r="I53" s="13" t="s">
        <v>629</v>
      </c>
      <c r="J53" s="6"/>
    </row>
    <row r="54" spans="1:10" ht="18" customHeight="1">
      <c r="A54" s="9" t="s">
        <v>446</v>
      </c>
      <c r="B54" s="9" t="s">
        <v>6</v>
      </c>
      <c r="C54" s="9" t="s">
        <v>437</v>
      </c>
      <c r="D54" s="9" t="s">
        <v>255</v>
      </c>
      <c r="E54" s="11">
        <v>92</v>
      </c>
      <c r="F54" s="12" t="s">
        <v>447</v>
      </c>
      <c r="G54" s="16" t="s">
        <v>428</v>
      </c>
      <c r="H54" s="13">
        <f t="shared" si="1"/>
        <v>89.17</v>
      </c>
      <c r="I54" s="13" t="s">
        <v>630</v>
      </c>
      <c r="J54" s="6" t="s">
        <v>686</v>
      </c>
    </row>
    <row r="55" spans="1:10" ht="18" customHeight="1">
      <c r="A55" s="9" t="s">
        <v>436</v>
      </c>
      <c r="B55" s="9" t="s">
        <v>6</v>
      </c>
      <c r="C55" s="9" t="s">
        <v>437</v>
      </c>
      <c r="D55" s="9" t="s">
        <v>255</v>
      </c>
      <c r="E55" s="11">
        <v>93.5</v>
      </c>
      <c r="F55" s="12" t="s">
        <v>438</v>
      </c>
      <c r="G55" s="16" t="s">
        <v>439</v>
      </c>
      <c r="H55" s="13">
        <f t="shared" si="1"/>
        <v>89.11</v>
      </c>
      <c r="I55" s="13" t="s">
        <v>35</v>
      </c>
      <c r="J55" s="6"/>
    </row>
    <row r="56" spans="1:10" ht="18" customHeight="1">
      <c r="A56" s="9" t="s">
        <v>448</v>
      </c>
      <c r="B56" s="9" t="s">
        <v>6</v>
      </c>
      <c r="C56" s="9" t="s">
        <v>437</v>
      </c>
      <c r="D56" s="9" t="s">
        <v>255</v>
      </c>
      <c r="E56" s="11">
        <v>91.5</v>
      </c>
      <c r="F56" s="12" t="s">
        <v>449</v>
      </c>
      <c r="G56" s="13" t="s">
        <v>241</v>
      </c>
      <c r="H56" s="13">
        <f t="shared" si="1"/>
        <v>88.52000000000001</v>
      </c>
      <c r="I56" s="13" t="s">
        <v>49</v>
      </c>
      <c r="J56" s="6"/>
    </row>
    <row r="57" spans="1:10" ht="18" customHeight="1">
      <c r="A57" s="9" t="s">
        <v>443</v>
      </c>
      <c r="B57" s="9" t="s">
        <v>6</v>
      </c>
      <c r="C57" s="9" t="s">
        <v>437</v>
      </c>
      <c r="D57" s="9" t="s">
        <v>255</v>
      </c>
      <c r="E57" s="11">
        <v>92</v>
      </c>
      <c r="F57" s="12" t="s">
        <v>444</v>
      </c>
      <c r="G57" s="16" t="s">
        <v>445</v>
      </c>
      <c r="H57" s="13">
        <f t="shared" si="1"/>
        <v>87.37</v>
      </c>
      <c r="I57" s="13" t="s">
        <v>92</v>
      </c>
      <c r="J57" s="6"/>
    </row>
    <row r="58" spans="1:10" ht="18" customHeight="1">
      <c r="A58" s="9" t="s">
        <v>450</v>
      </c>
      <c r="B58" s="9" t="s">
        <v>6</v>
      </c>
      <c r="C58" s="9" t="s">
        <v>437</v>
      </c>
      <c r="D58" s="9" t="s">
        <v>255</v>
      </c>
      <c r="E58" s="11">
        <v>90.5</v>
      </c>
      <c r="F58" s="12" t="s">
        <v>451</v>
      </c>
      <c r="G58" s="13" t="s">
        <v>452</v>
      </c>
      <c r="H58" s="13">
        <f t="shared" si="1"/>
        <v>84.32</v>
      </c>
      <c r="I58" s="13" t="s">
        <v>23</v>
      </c>
      <c r="J58" s="6"/>
    </row>
    <row r="59" spans="1:10" ht="18" customHeight="1">
      <c r="A59" s="9" t="s">
        <v>453</v>
      </c>
      <c r="B59" s="9" t="s">
        <v>6</v>
      </c>
      <c r="C59" s="9" t="s">
        <v>437</v>
      </c>
      <c r="D59" s="9" t="s">
        <v>255</v>
      </c>
      <c r="E59" s="11">
        <v>90.5</v>
      </c>
      <c r="F59" s="12" t="s">
        <v>454</v>
      </c>
      <c r="G59" s="12" t="s">
        <v>631</v>
      </c>
      <c r="H59" s="13">
        <f t="shared" si="1"/>
        <v>45.25</v>
      </c>
      <c r="I59" s="13"/>
      <c r="J59" s="6"/>
    </row>
    <row r="60" spans="1:10" ht="18" customHeight="1">
      <c r="A60" s="9" t="s">
        <v>455</v>
      </c>
      <c r="B60" s="9" t="s">
        <v>6</v>
      </c>
      <c r="C60" s="9" t="s">
        <v>456</v>
      </c>
      <c r="D60" s="9" t="s">
        <v>133</v>
      </c>
      <c r="E60" s="11">
        <v>64</v>
      </c>
      <c r="F60" s="12" t="s">
        <v>457</v>
      </c>
      <c r="G60" s="14" t="s">
        <v>458</v>
      </c>
      <c r="H60" s="13">
        <f t="shared" si="1"/>
        <v>73.4</v>
      </c>
      <c r="I60" s="13" t="s">
        <v>632</v>
      </c>
      <c r="J60" s="6" t="s">
        <v>626</v>
      </c>
    </row>
    <row r="61" spans="1:10" ht="18" customHeight="1">
      <c r="A61" s="9" t="s">
        <v>459</v>
      </c>
      <c r="B61" s="9" t="s">
        <v>6</v>
      </c>
      <c r="C61" s="9" t="s">
        <v>456</v>
      </c>
      <c r="D61" s="9" t="s">
        <v>133</v>
      </c>
      <c r="E61" s="11">
        <v>61</v>
      </c>
      <c r="F61" s="12" t="s">
        <v>460</v>
      </c>
      <c r="G61" s="13" t="s">
        <v>461</v>
      </c>
      <c r="H61" s="13">
        <f t="shared" si="1"/>
        <v>72.83</v>
      </c>
      <c r="I61" s="13" t="s">
        <v>633</v>
      </c>
      <c r="J61" s="6"/>
    </row>
    <row r="62" spans="1:10" ht="18" customHeight="1">
      <c r="A62" s="9" t="s">
        <v>462</v>
      </c>
      <c r="B62" s="9" t="s">
        <v>6</v>
      </c>
      <c r="C62" s="9" t="s">
        <v>456</v>
      </c>
      <c r="D62" s="9" t="s">
        <v>133</v>
      </c>
      <c r="E62" s="11">
        <v>61</v>
      </c>
      <c r="F62" s="12" t="s">
        <v>463</v>
      </c>
      <c r="G62" s="13" t="s">
        <v>464</v>
      </c>
      <c r="H62" s="13">
        <f t="shared" si="1"/>
        <v>72.19</v>
      </c>
      <c r="I62" s="13" t="s">
        <v>634</v>
      </c>
      <c r="J62" s="6"/>
    </row>
    <row r="63" spans="1:10" ht="18" customHeight="1">
      <c r="A63" s="9" t="s">
        <v>598</v>
      </c>
      <c r="B63" s="9" t="s">
        <v>6</v>
      </c>
      <c r="C63" s="9" t="s">
        <v>592</v>
      </c>
      <c r="D63" s="9" t="s">
        <v>119</v>
      </c>
      <c r="E63" s="11">
        <v>80</v>
      </c>
      <c r="F63" s="12" t="s">
        <v>599</v>
      </c>
      <c r="G63" s="16" t="s">
        <v>600</v>
      </c>
      <c r="H63" s="12">
        <f t="shared" si="1"/>
        <v>81.55</v>
      </c>
      <c r="I63" s="12" t="s">
        <v>635</v>
      </c>
      <c r="J63" s="6" t="s">
        <v>636</v>
      </c>
    </row>
    <row r="64" spans="1:10" ht="18" customHeight="1">
      <c r="A64" s="9" t="s">
        <v>591</v>
      </c>
      <c r="B64" s="9" t="s">
        <v>6</v>
      </c>
      <c r="C64" s="9" t="s">
        <v>592</v>
      </c>
      <c r="D64" s="9" t="s">
        <v>119</v>
      </c>
      <c r="E64" s="11">
        <v>88</v>
      </c>
      <c r="F64" s="12" t="s">
        <v>593</v>
      </c>
      <c r="G64" s="16" t="s">
        <v>637</v>
      </c>
      <c r="H64" s="12">
        <f t="shared" si="1"/>
        <v>44</v>
      </c>
      <c r="I64" s="12"/>
      <c r="J64" s="6"/>
    </row>
    <row r="65" spans="1:10" ht="18" customHeight="1">
      <c r="A65" s="9" t="s">
        <v>594</v>
      </c>
      <c r="B65" s="9" t="s">
        <v>6</v>
      </c>
      <c r="C65" s="9" t="s">
        <v>592</v>
      </c>
      <c r="D65" s="9" t="s">
        <v>119</v>
      </c>
      <c r="E65" s="11">
        <v>83</v>
      </c>
      <c r="F65" s="12" t="s">
        <v>595</v>
      </c>
      <c r="G65" s="16" t="s">
        <v>638</v>
      </c>
      <c r="H65" s="12">
        <f t="shared" si="1"/>
        <v>41.5</v>
      </c>
      <c r="I65" s="12"/>
      <c r="J65" s="6"/>
    </row>
    <row r="66" spans="1:10" ht="18" customHeight="1">
      <c r="A66" s="9" t="s">
        <v>596</v>
      </c>
      <c r="B66" s="9" t="s">
        <v>6</v>
      </c>
      <c r="C66" s="9" t="s">
        <v>592</v>
      </c>
      <c r="D66" s="9" t="s">
        <v>119</v>
      </c>
      <c r="E66" s="11">
        <v>80</v>
      </c>
      <c r="F66" s="12" t="s">
        <v>597</v>
      </c>
      <c r="G66" s="16" t="s">
        <v>639</v>
      </c>
      <c r="H66" s="12">
        <f t="shared" si="1"/>
        <v>40</v>
      </c>
      <c r="I66" s="12"/>
      <c r="J66" s="6"/>
    </row>
    <row r="67" spans="1:10" ht="18" customHeight="1">
      <c r="A67" s="9" t="s">
        <v>183</v>
      </c>
      <c r="B67" s="9" t="s">
        <v>6</v>
      </c>
      <c r="C67" s="9" t="s">
        <v>184</v>
      </c>
      <c r="D67" s="9" t="s">
        <v>185</v>
      </c>
      <c r="E67" s="11">
        <v>80</v>
      </c>
      <c r="F67" s="12" t="s">
        <v>186</v>
      </c>
      <c r="G67" s="16" t="s">
        <v>187</v>
      </c>
      <c r="H67" s="13">
        <f aca="true" t="shared" si="2" ref="H67:H98">E67*0.5+G67*0.5</f>
        <v>75.89</v>
      </c>
      <c r="I67" s="13" t="s">
        <v>640</v>
      </c>
      <c r="J67" s="6"/>
    </row>
    <row r="68" spans="1:10" ht="18" customHeight="1">
      <c r="A68" s="9" t="s">
        <v>188</v>
      </c>
      <c r="B68" s="9" t="s">
        <v>21</v>
      </c>
      <c r="C68" s="9" t="s">
        <v>184</v>
      </c>
      <c r="D68" s="9" t="s">
        <v>185</v>
      </c>
      <c r="E68" s="11">
        <v>70</v>
      </c>
      <c r="F68" s="12" t="s">
        <v>189</v>
      </c>
      <c r="G68" s="16" t="s">
        <v>190</v>
      </c>
      <c r="H68" s="13">
        <f t="shared" si="2"/>
        <v>75.52000000000001</v>
      </c>
      <c r="I68" s="13" t="s">
        <v>641</v>
      </c>
      <c r="J68" s="6" t="s">
        <v>686</v>
      </c>
    </row>
    <row r="69" spans="1:10" ht="18" customHeight="1">
      <c r="A69" s="9" t="s">
        <v>194</v>
      </c>
      <c r="B69" s="9" t="s">
        <v>6</v>
      </c>
      <c r="C69" s="9" t="s">
        <v>184</v>
      </c>
      <c r="D69" s="9" t="s">
        <v>185</v>
      </c>
      <c r="E69" s="11">
        <v>59</v>
      </c>
      <c r="F69" s="12" t="s">
        <v>195</v>
      </c>
      <c r="G69" s="16" t="s">
        <v>197</v>
      </c>
      <c r="H69" s="13">
        <f t="shared" si="2"/>
        <v>73.3</v>
      </c>
      <c r="I69" s="13" t="s">
        <v>642</v>
      </c>
      <c r="J69" s="6"/>
    </row>
    <row r="70" spans="1:10" ht="18" customHeight="1">
      <c r="A70" s="9" t="s">
        <v>191</v>
      </c>
      <c r="B70" s="9" t="s">
        <v>21</v>
      </c>
      <c r="C70" s="9" t="s">
        <v>184</v>
      </c>
      <c r="D70" s="9" t="s">
        <v>185</v>
      </c>
      <c r="E70" s="11">
        <v>65</v>
      </c>
      <c r="F70" s="12" t="s">
        <v>192</v>
      </c>
      <c r="G70" s="16" t="s">
        <v>193</v>
      </c>
      <c r="H70" s="13">
        <f t="shared" si="2"/>
        <v>32.5</v>
      </c>
      <c r="I70" s="13"/>
      <c r="J70" s="6"/>
    </row>
    <row r="71" spans="1:10" ht="18" customHeight="1">
      <c r="A71" s="9" t="s">
        <v>198</v>
      </c>
      <c r="B71" s="9" t="s">
        <v>21</v>
      </c>
      <c r="C71" s="9" t="s">
        <v>184</v>
      </c>
      <c r="D71" s="9" t="s">
        <v>185</v>
      </c>
      <c r="E71" s="11">
        <v>58</v>
      </c>
      <c r="F71" s="12" t="s">
        <v>199</v>
      </c>
      <c r="G71" s="16" t="s">
        <v>193</v>
      </c>
      <c r="H71" s="13">
        <f t="shared" si="2"/>
        <v>29</v>
      </c>
      <c r="I71" s="13"/>
      <c r="J71" s="6"/>
    </row>
    <row r="72" spans="1:10" ht="18" customHeight="1">
      <c r="A72" s="9" t="s">
        <v>426</v>
      </c>
      <c r="B72" s="9" t="s">
        <v>6</v>
      </c>
      <c r="C72" s="9" t="s">
        <v>418</v>
      </c>
      <c r="D72" s="9" t="s">
        <v>224</v>
      </c>
      <c r="E72" s="11">
        <v>94</v>
      </c>
      <c r="F72" s="12" t="s">
        <v>427</v>
      </c>
      <c r="G72" s="16" t="s">
        <v>428</v>
      </c>
      <c r="H72" s="13">
        <f t="shared" si="2"/>
        <v>90.17</v>
      </c>
      <c r="I72" s="13" t="s">
        <v>643</v>
      </c>
      <c r="J72" s="6"/>
    </row>
    <row r="73" spans="1:10" ht="18" customHeight="1">
      <c r="A73" s="9" t="s">
        <v>417</v>
      </c>
      <c r="B73" s="9" t="s">
        <v>6</v>
      </c>
      <c r="C73" s="9" t="s">
        <v>418</v>
      </c>
      <c r="D73" s="9" t="s">
        <v>224</v>
      </c>
      <c r="E73" s="11">
        <v>95</v>
      </c>
      <c r="F73" s="12" t="s">
        <v>419</v>
      </c>
      <c r="G73" s="16" t="s">
        <v>420</v>
      </c>
      <c r="H73" s="13">
        <f t="shared" si="2"/>
        <v>89.94</v>
      </c>
      <c r="I73" s="13" t="s">
        <v>644</v>
      </c>
      <c r="J73" s="6" t="s">
        <v>686</v>
      </c>
    </row>
    <row r="74" spans="1:10" ht="18" customHeight="1">
      <c r="A74" s="9" t="s">
        <v>431</v>
      </c>
      <c r="B74" s="9" t="s">
        <v>6</v>
      </c>
      <c r="C74" s="9" t="s">
        <v>418</v>
      </c>
      <c r="D74" s="9" t="s">
        <v>224</v>
      </c>
      <c r="E74" s="11">
        <v>93</v>
      </c>
      <c r="F74" s="12" t="s">
        <v>432</v>
      </c>
      <c r="G74" s="16" t="s">
        <v>433</v>
      </c>
      <c r="H74" s="13">
        <f t="shared" si="2"/>
        <v>89.22</v>
      </c>
      <c r="I74" s="13" t="s">
        <v>35</v>
      </c>
      <c r="J74" s="6"/>
    </row>
    <row r="75" spans="1:10" ht="18" customHeight="1">
      <c r="A75" s="9" t="s">
        <v>421</v>
      </c>
      <c r="B75" s="9" t="s">
        <v>6</v>
      </c>
      <c r="C75" s="9" t="s">
        <v>418</v>
      </c>
      <c r="D75" s="9" t="s">
        <v>224</v>
      </c>
      <c r="E75" s="11">
        <v>95</v>
      </c>
      <c r="F75" s="12" t="s">
        <v>422</v>
      </c>
      <c r="G75" s="16" t="s">
        <v>256</v>
      </c>
      <c r="H75" s="13">
        <f t="shared" si="2"/>
        <v>88.74000000000001</v>
      </c>
      <c r="I75" s="13" t="s">
        <v>49</v>
      </c>
      <c r="J75" s="6"/>
    </row>
    <row r="76" spans="1:10" ht="18" customHeight="1">
      <c r="A76" s="9" t="s">
        <v>423</v>
      </c>
      <c r="B76" s="9" t="s">
        <v>6</v>
      </c>
      <c r="C76" s="9" t="s">
        <v>418</v>
      </c>
      <c r="D76" s="9" t="s">
        <v>224</v>
      </c>
      <c r="E76" s="11">
        <v>94</v>
      </c>
      <c r="F76" s="12" t="s">
        <v>424</v>
      </c>
      <c r="G76" s="16" t="s">
        <v>425</v>
      </c>
      <c r="H76" s="13">
        <f t="shared" si="2"/>
        <v>88.56</v>
      </c>
      <c r="I76" s="13" t="s">
        <v>92</v>
      </c>
      <c r="J76" s="6"/>
    </row>
    <row r="77" spans="1:10" ht="18" customHeight="1">
      <c r="A77" s="9" t="s">
        <v>429</v>
      </c>
      <c r="B77" s="9" t="s">
        <v>6</v>
      </c>
      <c r="C77" s="9" t="s">
        <v>418</v>
      </c>
      <c r="D77" s="9" t="s">
        <v>224</v>
      </c>
      <c r="E77" s="11">
        <v>93</v>
      </c>
      <c r="F77" s="12" t="s">
        <v>430</v>
      </c>
      <c r="G77" s="12" t="s">
        <v>645</v>
      </c>
      <c r="H77" s="13">
        <f t="shared" si="2"/>
        <v>46.5</v>
      </c>
      <c r="I77" s="13"/>
      <c r="J77" s="6"/>
    </row>
    <row r="78" spans="1:10" ht="18" customHeight="1">
      <c r="A78" s="9" t="s">
        <v>434</v>
      </c>
      <c r="B78" s="9" t="s">
        <v>6</v>
      </c>
      <c r="C78" s="9" t="s">
        <v>418</v>
      </c>
      <c r="D78" s="9" t="s">
        <v>224</v>
      </c>
      <c r="E78" s="11">
        <v>93</v>
      </c>
      <c r="F78" s="12" t="s">
        <v>435</v>
      </c>
      <c r="G78" s="12" t="s">
        <v>646</v>
      </c>
      <c r="H78" s="13">
        <f t="shared" si="2"/>
        <v>46.5</v>
      </c>
      <c r="I78" s="13"/>
      <c r="J78" s="6"/>
    </row>
    <row r="79" spans="1:10" ht="18" customHeight="1">
      <c r="A79" s="9" t="s">
        <v>472</v>
      </c>
      <c r="B79" s="9" t="s">
        <v>6</v>
      </c>
      <c r="C79" s="9" t="s">
        <v>466</v>
      </c>
      <c r="D79" s="9" t="s">
        <v>95</v>
      </c>
      <c r="E79" s="11">
        <v>84</v>
      </c>
      <c r="F79" s="12" t="s">
        <v>473</v>
      </c>
      <c r="G79" s="13" t="s">
        <v>474</v>
      </c>
      <c r="H79" s="13">
        <f t="shared" si="2"/>
        <v>84.99000000000001</v>
      </c>
      <c r="I79" s="13" t="s">
        <v>647</v>
      </c>
      <c r="J79" s="6" t="s">
        <v>648</v>
      </c>
    </row>
    <row r="80" spans="1:10" ht="18" customHeight="1">
      <c r="A80" s="9" t="s">
        <v>469</v>
      </c>
      <c r="B80" s="9" t="s">
        <v>6</v>
      </c>
      <c r="C80" s="9" t="s">
        <v>466</v>
      </c>
      <c r="D80" s="9" t="s">
        <v>95</v>
      </c>
      <c r="E80" s="11">
        <v>87</v>
      </c>
      <c r="F80" s="12" t="s">
        <v>470</v>
      </c>
      <c r="G80" s="14" t="s">
        <v>471</v>
      </c>
      <c r="H80" s="13">
        <f t="shared" si="2"/>
        <v>84.72999999999999</v>
      </c>
      <c r="I80" s="13" t="s">
        <v>196</v>
      </c>
      <c r="J80" s="6"/>
    </row>
    <row r="81" spans="1:10" ht="18" customHeight="1">
      <c r="A81" s="9" t="s">
        <v>465</v>
      </c>
      <c r="B81" s="9" t="s">
        <v>21</v>
      </c>
      <c r="C81" s="9" t="s">
        <v>466</v>
      </c>
      <c r="D81" s="9" t="s">
        <v>95</v>
      </c>
      <c r="E81" s="11">
        <v>88</v>
      </c>
      <c r="F81" s="12" t="s">
        <v>467</v>
      </c>
      <c r="G81" s="13" t="s">
        <v>468</v>
      </c>
      <c r="H81" s="13">
        <f t="shared" si="2"/>
        <v>84.55</v>
      </c>
      <c r="I81" s="13" t="s">
        <v>35</v>
      </c>
      <c r="J81" s="6"/>
    </row>
    <row r="82" spans="1:10" ht="18" customHeight="1">
      <c r="A82" s="9" t="s">
        <v>478</v>
      </c>
      <c r="B82" s="9" t="s">
        <v>6</v>
      </c>
      <c r="C82" s="9" t="s">
        <v>476</v>
      </c>
      <c r="D82" s="9" t="s">
        <v>111</v>
      </c>
      <c r="E82" s="11">
        <v>93</v>
      </c>
      <c r="F82" s="12" t="s">
        <v>479</v>
      </c>
      <c r="G82" s="16" t="s">
        <v>480</v>
      </c>
      <c r="H82" s="13">
        <f t="shared" si="2"/>
        <v>89.25</v>
      </c>
      <c r="I82" s="13" t="s">
        <v>649</v>
      </c>
      <c r="J82" s="6" t="s">
        <v>650</v>
      </c>
    </row>
    <row r="83" spans="1:10" ht="18" customHeight="1">
      <c r="A83" s="9" t="s">
        <v>481</v>
      </c>
      <c r="B83" s="9" t="s">
        <v>6</v>
      </c>
      <c r="C83" s="9" t="s">
        <v>476</v>
      </c>
      <c r="D83" s="9" t="s">
        <v>111</v>
      </c>
      <c r="E83" s="11">
        <v>91</v>
      </c>
      <c r="F83" s="12" t="s">
        <v>482</v>
      </c>
      <c r="G83" s="16" t="s">
        <v>483</v>
      </c>
      <c r="H83" s="13">
        <f t="shared" si="2"/>
        <v>85.56</v>
      </c>
      <c r="I83" s="13" t="s">
        <v>651</v>
      </c>
      <c r="J83" s="6"/>
    </row>
    <row r="84" spans="1:10" ht="18" customHeight="1">
      <c r="A84" s="9" t="s">
        <v>475</v>
      </c>
      <c r="B84" s="9" t="s">
        <v>6</v>
      </c>
      <c r="C84" s="9" t="s">
        <v>476</v>
      </c>
      <c r="D84" s="9" t="s">
        <v>111</v>
      </c>
      <c r="E84" s="11">
        <v>95</v>
      </c>
      <c r="F84" s="12" t="s">
        <v>477</v>
      </c>
      <c r="G84" s="16" t="s">
        <v>193</v>
      </c>
      <c r="H84" s="13">
        <f t="shared" si="2"/>
        <v>47.5</v>
      </c>
      <c r="I84" s="13"/>
      <c r="J84" s="6"/>
    </row>
    <row r="85" spans="1:10" ht="18" customHeight="1">
      <c r="A85" s="9" t="s">
        <v>539</v>
      </c>
      <c r="B85" s="9" t="s">
        <v>21</v>
      </c>
      <c r="C85" s="9" t="s">
        <v>540</v>
      </c>
      <c r="D85" s="9" t="s">
        <v>240</v>
      </c>
      <c r="E85" s="11">
        <v>82</v>
      </c>
      <c r="F85" s="12" t="s">
        <v>541</v>
      </c>
      <c r="G85" s="16" t="s">
        <v>288</v>
      </c>
      <c r="H85" s="12">
        <f t="shared" si="2"/>
        <v>83.87</v>
      </c>
      <c r="I85" s="12" t="s">
        <v>652</v>
      </c>
      <c r="J85" s="6"/>
    </row>
    <row r="86" spans="1:10" ht="18" customHeight="1">
      <c r="A86" s="9" t="s">
        <v>545</v>
      </c>
      <c r="B86" s="9" t="s">
        <v>6</v>
      </c>
      <c r="C86" s="9" t="s">
        <v>540</v>
      </c>
      <c r="D86" s="9" t="s">
        <v>240</v>
      </c>
      <c r="E86" s="11">
        <v>80</v>
      </c>
      <c r="F86" s="12" t="s">
        <v>546</v>
      </c>
      <c r="G86" s="16" t="s">
        <v>547</v>
      </c>
      <c r="H86" s="12">
        <f t="shared" si="2"/>
        <v>83</v>
      </c>
      <c r="I86" s="12" t="s">
        <v>196</v>
      </c>
      <c r="J86" s="6"/>
    </row>
    <row r="87" spans="1:10" ht="18" customHeight="1">
      <c r="A87" s="9" t="s">
        <v>553</v>
      </c>
      <c r="B87" s="9" t="s">
        <v>6</v>
      </c>
      <c r="C87" s="9" t="s">
        <v>540</v>
      </c>
      <c r="D87" s="9" t="s">
        <v>240</v>
      </c>
      <c r="E87" s="11">
        <v>79</v>
      </c>
      <c r="F87" s="12" t="s">
        <v>554</v>
      </c>
      <c r="G87" s="16" t="s">
        <v>555</v>
      </c>
      <c r="H87" s="12">
        <f t="shared" si="2"/>
        <v>80.58</v>
      </c>
      <c r="I87" s="12" t="s">
        <v>35</v>
      </c>
      <c r="J87" s="6"/>
    </row>
    <row r="88" spans="1:10" ht="18" customHeight="1">
      <c r="A88" s="9" t="s">
        <v>556</v>
      </c>
      <c r="B88" s="9" t="s">
        <v>21</v>
      </c>
      <c r="C88" s="9" t="s">
        <v>540</v>
      </c>
      <c r="D88" s="9" t="s">
        <v>240</v>
      </c>
      <c r="E88" s="11">
        <v>77</v>
      </c>
      <c r="F88" s="12" t="s">
        <v>557</v>
      </c>
      <c r="G88" s="16" t="s">
        <v>558</v>
      </c>
      <c r="H88" s="12">
        <f t="shared" si="2"/>
        <v>79.45</v>
      </c>
      <c r="I88" s="12" t="s">
        <v>49</v>
      </c>
      <c r="J88" s="6" t="s">
        <v>686</v>
      </c>
    </row>
    <row r="89" spans="1:10" ht="18" customHeight="1">
      <c r="A89" s="9" t="s">
        <v>542</v>
      </c>
      <c r="B89" s="9" t="s">
        <v>6</v>
      </c>
      <c r="C89" s="9" t="s">
        <v>540</v>
      </c>
      <c r="D89" s="9" t="s">
        <v>240</v>
      </c>
      <c r="E89" s="11">
        <v>81</v>
      </c>
      <c r="F89" s="12" t="s">
        <v>543</v>
      </c>
      <c r="G89" s="16" t="s">
        <v>544</v>
      </c>
      <c r="H89" s="12">
        <f t="shared" si="2"/>
        <v>79.24000000000001</v>
      </c>
      <c r="I89" s="12" t="s">
        <v>92</v>
      </c>
      <c r="J89" s="6"/>
    </row>
    <row r="90" spans="1:10" ht="18" customHeight="1">
      <c r="A90" s="9" t="s">
        <v>565</v>
      </c>
      <c r="B90" s="9" t="s">
        <v>6</v>
      </c>
      <c r="C90" s="9" t="s">
        <v>540</v>
      </c>
      <c r="D90" s="9" t="s">
        <v>240</v>
      </c>
      <c r="E90" s="11">
        <v>72</v>
      </c>
      <c r="F90" s="12" t="s">
        <v>566</v>
      </c>
      <c r="G90" s="16" t="s">
        <v>567</v>
      </c>
      <c r="H90" s="12">
        <f t="shared" si="2"/>
        <v>78.03999999999999</v>
      </c>
      <c r="I90" s="12" t="s">
        <v>23</v>
      </c>
      <c r="J90" s="6"/>
    </row>
    <row r="91" spans="1:10" ht="18" customHeight="1">
      <c r="A91" s="9" t="s">
        <v>550</v>
      </c>
      <c r="B91" s="9" t="s">
        <v>6</v>
      </c>
      <c r="C91" s="9" t="s">
        <v>540</v>
      </c>
      <c r="D91" s="9" t="s">
        <v>240</v>
      </c>
      <c r="E91" s="11">
        <v>79</v>
      </c>
      <c r="F91" s="12" t="s">
        <v>551</v>
      </c>
      <c r="G91" s="16" t="s">
        <v>552</v>
      </c>
      <c r="H91" s="12">
        <f t="shared" si="2"/>
        <v>77.16</v>
      </c>
      <c r="I91" s="12" t="s">
        <v>13</v>
      </c>
      <c r="J91" s="6"/>
    </row>
    <row r="92" spans="1:10" ht="18" customHeight="1">
      <c r="A92" s="9" t="s">
        <v>559</v>
      </c>
      <c r="B92" s="9" t="s">
        <v>6</v>
      </c>
      <c r="C92" s="9" t="s">
        <v>540</v>
      </c>
      <c r="D92" s="9" t="s">
        <v>240</v>
      </c>
      <c r="E92" s="11">
        <v>76</v>
      </c>
      <c r="F92" s="12" t="s">
        <v>560</v>
      </c>
      <c r="G92" s="16" t="s">
        <v>561</v>
      </c>
      <c r="H92" s="12">
        <f t="shared" si="2"/>
        <v>76.50999999999999</v>
      </c>
      <c r="I92" s="12" t="s">
        <v>63</v>
      </c>
      <c r="J92" s="6"/>
    </row>
    <row r="93" spans="1:10" ht="18" customHeight="1">
      <c r="A93" s="9" t="s">
        <v>562</v>
      </c>
      <c r="B93" s="9" t="s">
        <v>6</v>
      </c>
      <c r="C93" s="9" t="s">
        <v>540</v>
      </c>
      <c r="D93" s="9" t="s">
        <v>240</v>
      </c>
      <c r="E93" s="11">
        <v>72</v>
      </c>
      <c r="F93" s="12" t="s">
        <v>563</v>
      </c>
      <c r="G93" s="16" t="s">
        <v>564</v>
      </c>
      <c r="H93" s="12">
        <f t="shared" si="2"/>
        <v>76.00999999999999</v>
      </c>
      <c r="I93" s="12" t="s">
        <v>56</v>
      </c>
      <c r="J93" s="6"/>
    </row>
    <row r="94" spans="1:10" ht="18" customHeight="1">
      <c r="A94" s="9" t="s">
        <v>570</v>
      </c>
      <c r="B94" s="9" t="s">
        <v>6</v>
      </c>
      <c r="C94" s="9" t="s">
        <v>540</v>
      </c>
      <c r="D94" s="9" t="s">
        <v>240</v>
      </c>
      <c r="E94" s="11">
        <v>71</v>
      </c>
      <c r="F94" s="12" t="s">
        <v>571</v>
      </c>
      <c r="G94" s="16" t="s">
        <v>572</v>
      </c>
      <c r="H94" s="12">
        <f t="shared" si="2"/>
        <v>71.85</v>
      </c>
      <c r="I94" s="12" t="s">
        <v>43</v>
      </c>
      <c r="J94" s="6"/>
    </row>
    <row r="95" spans="1:10" ht="18" customHeight="1">
      <c r="A95" s="9" t="s">
        <v>548</v>
      </c>
      <c r="B95" s="9" t="s">
        <v>6</v>
      </c>
      <c r="C95" s="9" t="s">
        <v>540</v>
      </c>
      <c r="D95" s="9" t="s">
        <v>240</v>
      </c>
      <c r="E95" s="11">
        <v>80</v>
      </c>
      <c r="F95" s="12" t="s">
        <v>549</v>
      </c>
      <c r="G95" s="16" t="s">
        <v>653</v>
      </c>
      <c r="H95" s="12">
        <f t="shared" si="2"/>
        <v>40</v>
      </c>
      <c r="I95" s="12"/>
      <c r="J95" s="6"/>
    </row>
    <row r="96" spans="1:10" ht="18" customHeight="1">
      <c r="A96" s="9" t="s">
        <v>568</v>
      </c>
      <c r="B96" s="9" t="s">
        <v>6</v>
      </c>
      <c r="C96" s="9" t="s">
        <v>540</v>
      </c>
      <c r="D96" s="9" t="s">
        <v>240</v>
      </c>
      <c r="E96" s="11">
        <v>71</v>
      </c>
      <c r="F96" s="12" t="s">
        <v>569</v>
      </c>
      <c r="G96" s="16" t="s">
        <v>654</v>
      </c>
      <c r="H96" s="12">
        <f t="shared" si="2"/>
        <v>35.5</v>
      </c>
      <c r="I96" s="12"/>
      <c r="J96" s="6"/>
    </row>
    <row r="97" spans="1:10" ht="18" customHeight="1">
      <c r="A97" s="9" t="s">
        <v>230</v>
      </c>
      <c r="B97" s="9" t="s">
        <v>6</v>
      </c>
      <c r="C97" s="9" t="s">
        <v>227</v>
      </c>
      <c r="D97" s="9" t="s">
        <v>171</v>
      </c>
      <c r="E97" s="11">
        <v>92</v>
      </c>
      <c r="F97" s="12" t="s">
        <v>231</v>
      </c>
      <c r="G97" s="13" t="s">
        <v>232</v>
      </c>
      <c r="H97" s="13">
        <f t="shared" si="2"/>
        <v>90.12</v>
      </c>
      <c r="I97" s="13" t="s">
        <v>655</v>
      </c>
      <c r="J97" s="6"/>
    </row>
    <row r="98" spans="1:10" ht="18" customHeight="1">
      <c r="A98" s="9" t="s">
        <v>226</v>
      </c>
      <c r="B98" s="9" t="s">
        <v>6</v>
      </c>
      <c r="C98" s="9" t="s">
        <v>227</v>
      </c>
      <c r="D98" s="9" t="s">
        <v>171</v>
      </c>
      <c r="E98" s="11">
        <v>93</v>
      </c>
      <c r="F98" s="12" t="s">
        <v>228</v>
      </c>
      <c r="G98" s="14" t="s">
        <v>229</v>
      </c>
      <c r="H98" s="13">
        <f t="shared" si="2"/>
        <v>89.63</v>
      </c>
      <c r="I98" s="13" t="s">
        <v>196</v>
      </c>
      <c r="J98" s="6"/>
    </row>
    <row r="99" spans="1:10" ht="18" customHeight="1">
      <c r="A99" s="9" t="s">
        <v>247</v>
      </c>
      <c r="B99" s="9" t="s">
        <v>6</v>
      </c>
      <c r="C99" s="9" t="s">
        <v>227</v>
      </c>
      <c r="D99" s="9" t="s">
        <v>171</v>
      </c>
      <c r="E99" s="11">
        <v>88</v>
      </c>
      <c r="F99" s="12" t="s">
        <v>248</v>
      </c>
      <c r="G99" s="13" t="s">
        <v>249</v>
      </c>
      <c r="H99" s="13">
        <f aca="true" t="shared" si="3" ref="H99:H105">E99*0.5+G99*0.5</f>
        <v>88.15</v>
      </c>
      <c r="I99" s="13" t="s">
        <v>35</v>
      </c>
      <c r="J99" s="6" t="s">
        <v>686</v>
      </c>
    </row>
    <row r="100" spans="1:10" ht="18" customHeight="1">
      <c r="A100" s="9" t="s">
        <v>235</v>
      </c>
      <c r="B100" s="9" t="s">
        <v>6</v>
      </c>
      <c r="C100" s="9" t="s">
        <v>227</v>
      </c>
      <c r="D100" s="9" t="s">
        <v>171</v>
      </c>
      <c r="E100" s="11">
        <v>89</v>
      </c>
      <c r="F100" s="12" t="s">
        <v>236</v>
      </c>
      <c r="G100" s="13" t="s">
        <v>237</v>
      </c>
      <c r="H100" s="13">
        <f t="shared" si="3"/>
        <v>87.53</v>
      </c>
      <c r="I100" s="13" t="s">
        <v>49</v>
      </c>
      <c r="J100" s="6"/>
    </row>
    <row r="101" spans="1:10" ht="18" customHeight="1">
      <c r="A101" s="9" t="s">
        <v>238</v>
      </c>
      <c r="B101" s="9" t="s">
        <v>6</v>
      </c>
      <c r="C101" s="9" t="s">
        <v>227</v>
      </c>
      <c r="D101" s="9" t="s">
        <v>171</v>
      </c>
      <c r="E101" s="11">
        <v>89</v>
      </c>
      <c r="F101" s="12" t="s">
        <v>239</v>
      </c>
      <c r="G101" s="14" t="s">
        <v>241</v>
      </c>
      <c r="H101" s="13">
        <f t="shared" si="3"/>
        <v>87.27000000000001</v>
      </c>
      <c r="I101" s="13" t="s">
        <v>92</v>
      </c>
      <c r="J101" s="6"/>
    </row>
    <row r="102" spans="1:10" ht="18" customHeight="1">
      <c r="A102" s="9" t="s">
        <v>242</v>
      </c>
      <c r="B102" s="9" t="s">
        <v>6</v>
      </c>
      <c r="C102" s="9" t="s">
        <v>227</v>
      </c>
      <c r="D102" s="9" t="s">
        <v>171</v>
      </c>
      <c r="E102" s="11">
        <v>89</v>
      </c>
      <c r="F102" s="12" t="s">
        <v>243</v>
      </c>
      <c r="G102" s="13" t="s">
        <v>244</v>
      </c>
      <c r="H102" s="13">
        <f t="shared" si="3"/>
        <v>86.12</v>
      </c>
      <c r="I102" s="13" t="s">
        <v>23</v>
      </c>
      <c r="J102" s="6"/>
    </row>
    <row r="103" spans="1:10" ht="18" customHeight="1">
      <c r="A103" s="9" t="s">
        <v>233</v>
      </c>
      <c r="B103" s="9" t="s">
        <v>6</v>
      </c>
      <c r="C103" s="9" t="s">
        <v>227</v>
      </c>
      <c r="D103" s="9" t="s">
        <v>171</v>
      </c>
      <c r="E103" s="11">
        <v>91</v>
      </c>
      <c r="F103" s="12" t="s">
        <v>234</v>
      </c>
      <c r="G103" s="13" t="s">
        <v>193</v>
      </c>
      <c r="H103" s="13">
        <f t="shared" si="3"/>
        <v>45.5</v>
      </c>
      <c r="I103" s="13"/>
      <c r="J103" s="6"/>
    </row>
    <row r="104" spans="1:10" ht="18" customHeight="1">
      <c r="A104" s="9" t="s">
        <v>245</v>
      </c>
      <c r="B104" s="9" t="s">
        <v>6</v>
      </c>
      <c r="C104" s="9" t="s">
        <v>227</v>
      </c>
      <c r="D104" s="9" t="s">
        <v>171</v>
      </c>
      <c r="E104" s="11">
        <v>89</v>
      </c>
      <c r="F104" s="12" t="s">
        <v>246</v>
      </c>
      <c r="G104" s="13" t="s">
        <v>193</v>
      </c>
      <c r="H104" s="13">
        <f t="shared" si="3"/>
        <v>44.5</v>
      </c>
      <c r="I104" s="13"/>
      <c r="J104" s="6"/>
    </row>
    <row r="105" spans="1:10" ht="18" customHeight="1">
      <c r="A105" s="9" t="s">
        <v>250</v>
      </c>
      <c r="B105" s="9" t="s">
        <v>6</v>
      </c>
      <c r="C105" s="9" t="s">
        <v>227</v>
      </c>
      <c r="D105" s="9" t="s">
        <v>171</v>
      </c>
      <c r="E105" s="11">
        <v>88</v>
      </c>
      <c r="F105" s="12" t="s">
        <v>251</v>
      </c>
      <c r="G105" s="14" t="s">
        <v>193</v>
      </c>
      <c r="H105" s="13">
        <f t="shared" si="3"/>
        <v>44</v>
      </c>
      <c r="I105" s="13"/>
      <c r="J105" s="6"/>
    </row>
    <row r="106" spans="1:10" ht="14.25">
      <c r="A106" s="18" t="s">
        <v>656</v>
      </c>
      <c r="B106" s="6"/>
      <c r="C106" s="6"/>
      <c r="D106" s="6"/>
      <c r="E106" s="6"/>
      <c r="F106" s="6"/>
      <c r="G106" s="6"/>
      <c r="H106" s="19"/>
      <c r="I106" s="19"/>
      <c r="J106" s="6"/>
    </row>
  </sheetData>
  <sheetProtection/>
  <mergeCells count="1">
    <mergeCell ref="A1:I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N92"/>
  <sheetViews>
    <sheetView zoomScalePageLayoutView="0" workbookViewId="0" topLeftCell="A1">
      <selection activeCell="N25" sqref="N25"/>
    </sheetView>
  </sheetViews>
  <sheetFormatPr defaultColWidth="9.00390625" defaultRowHeight="14.25"/>
  <cols>
    <col min="1" max="1" width="9.875" style="3" customWidth="1"/>
    <col min="2" max="2" width="7.00390625" style="3" customWidth="1"/>
    <col min="3" max="3" width="10.50390625" style="3" customWidth="1"/>
    <col min="4" max="5" width="10.125" style="3" customWidth="1"/>
    <col min="6" max="6" width="13.875" style="3" customWidth="1"/>
    <col min="7" max="7" width="9.375" style="3" customWidth="1"/>
    <col min="8" max="8" width="13.875" style="4" customWidth="1"/>
    <col min="9" max="9" width="15.00390625" style="4" customWidth="1"/>
    <col min="10" max="10" width="11.25390625" style="4" bestFit="1" customWidth="1"/>
    <col min="11" max="11" width="10.25390625" style="5" bestFit="1" customWidth="1"/>
    <col min="12" max="12" width="9.00390625" style="5" customWidth="1"/>
    <col min="13" max="13" width="9.75390625" style="3" customWidth="1"/>
    <col min="14" max="14" width="22.375" style="3" customWidth="1"/>
    <col min="15" max="16384" width="9.00390625" style="3" customWidth="1"/>
  </cols>
  <sheetData>
    <row r="1" spans="1:14" ht="45.75" customHeight="1">
      <c r="A1" s="41" t="s">
        <v>605</v>
      </c>
      <c r="B1" s="41"/>
      <c r="C1" s="41"/>
      <c r="D1" s="41"/>
      <c r="E1" s="41"/>
      <c r="F1" s="41"/>
      <c r="G1" s="41"/>
      <c r="H1" s="41"/>
      <c r="I1" s="41"/>
      <c r="J1" s="41"/>
      <c r="K1" s="41"/>
      <c r="L1" s="41"/>
      <c r="M1" s="41"/>
      <c r="N1" s="20"/>
    </row>
    <row r="2" spans="1:14" ht="20.25" customHeight="1">
      <c r="A2" s="21" t="s">
        <v>0</v>
      </c>
      <c r="B2" s="21" t="s">
        <v>1</v>
      </c>
      <c r="C2" s="21" t="s">
        <v>2</v>
      </c>
      <c r="D2" s="21" t="s">
        <v>3</v>
      </c>
      <c r="E2" s="21" t="s">
        <v>601</v>
      </c>
      <c r="F2" s="21" t="s">
        <v>608</v>
      </c>
      <c r="G2" s="21" t="s">
        <v>4</v>
      </c>
      <c r="H2" s="22" t="s">
        <v>657</v>
      </c>
      <c r="I2" s="22" t="s">
        <v>658</v>
      </c>
      <c r="J2" s="22" t="s">
        <v>659</v>
      </c>
      <c r="K2" s="23" t="s">
        <v>660</v>
      </c>
      <c r="L2" s="23" t="s">
        <v>661</v>
      </c>
      <c r="M2" s="23" t="s">
        <v>662</v>
      </c>
      <c r="N2" s="20"/>
    </row>
    <row r="3" spans="1:14" ht="18" customHeight="1">
      <c r="A3" s="9" t="s">
        <v>274</v>
      </c>
      <c r="B3" s="9" t="s">
        <v>6</v>
      </c>
      <c r="C3" s="9" t="s">
        <v>253</v>
      </c>
      <c r="D3" s="9" t="s">
        <v>43</v>
      </c>
      <c r="E3" s="11">
        <v>83</v>
      </c>
      <c r="F3" s="10" t="s">
        <v>275</v>
      </c>
      <c r="G3" s="16" t="s">
        <v>276</v>
      </c>
      <c r="H3" s="24" t="s">
        <v>257</v>
      </c>
      <c r="I3" s="24" t="s">
        <v>258</v>
      </c>
      <c r="J3" s="24">
        <v>1.0064548583026967</v>
      </c>
      <c r="K3" s="25">
        <v>92.21139411769308</v>
      </c>
      <c r="L3" s="26">
        <f aca="true" t="shared" si="0" ref="L3:L34">E3*0.5+K3*0.5</f>
        <v>87.60569705884654</v>
      </c>
      <c r="M3" s="12">
        <v>1</v>
      </c>
      <c r="N3" s="20"/>
    </row>
    <row r="4" spans="1:14" ht="18" customHeight="1">
      <c r="A4" s="9" t="s">
        <v>396</v>
      </c>
      <c r="B4" s="9" t="s">
        <v>6</v>
      </c>
      <c r="C4" s="9" t="s">
        <v>253</v>
      </c>
      <c r="D4" s="9" t="s">
        <v>43</v>
      </c>
      <c r="E4" s="27">
        <v>84</v>
      </c>
      <c r="F4" s="10" t="s">
        <v>352</v>
      </c>
      <c r="G4" s="16" t="s">
        <v>353</v>
      </c>
      <c r="H4" s="24">
        <v>87.04</v>
      </c>
      <c r="I4" s="24">
        <v>85.74516129</v>
      </c>
      <c r="J4" s="24">
        <v>0.9851236361443014</v>
      </c>
      <c r="K4" s="25">
        <v>90.0994077617578</v>
      </c>
      <c r="L4" s="26">
        <f t="shared" si="0"/>
        <v>87.0497038808789</v>
      </c>
      <c r="M4" s="12">
        <v>2</v>
      </c>
      <c r="N4" s="20"/>
    </row>
    <row r="5" spans="1:14" ht="18" customHeight="1">
      <c r="A5" s="9" t="s">
        <v>317</v>
      </c>
      <c r="B5" s="9" t="s">
        <v>6</v>
      </c>
      <c r="C5" s="9" t="s">
        <v>253</v>
      </c>
      <c r="D5" s="9" t="s">
        <v>43</v>
      </c>
      <c r="E5" s="27">
        <v>85</v>
      </c>
      <c r="F5" s="10" t="s">
        <v>318</v>
      </c>
      <c r="G5" s="14" t="s">
        <v>319</v>
      </c>
      <c r="H5" s="24" t="s">
        <v>257</v>
      </c>
      <c r="I5" s="24" t="s">
        <v>258</v>
      </c>
      <c r="J5" s="24">
        <v>1.0064548583026967</v>
      </c>
      <c r="K5" s="25">
        <v>88.62841482213547</v>
      </c>
      <c r="L5" s="26">
        <f t="shared" si="0"/>
        <v>86.81420741106774</v>
      </c>
      <c r="M5" s="12">
        <v>3</v>
      </c>
      <c r="N5" s="20"/>
    </row>
    <row r="6" spans="1:14" ht="18" customHeight="1">
      <c r="A6" s="9" t="s">
        <v>308</v>
      </c>
      <c r="B6" s="9" t="s">
        <v>6</v>
      </c>
      <c r="C6" s="9" t="s">
        <v>253</v>
      </c>
      <c r="D6" s="9" t="s">
        <v>43</v>
      </c>
      <c r="E6" s="27">
        <v>85</v>
      </c>
      <c r="F6" s="10" t="s">
        <v>309</v>
      </c>
      <c r="G6" s="13" t="s">
        <v>310</v>
      </c>
      <c r="H6" s="24" t="s">
        <v>257</v>
      </c>
      <c r="I6" s="24" t="s">
        <v>258</v>
      </c>
      <c r="J6" s="24">
        <v>1.0064548583026967</v>
      </c>
      <c r="K6" s="25">
        <v>87.98428371282175</v>
      </c>
      <c r="L6" s="26">
        <f t="shared" si="0"/>
        <v>86.49214185641088</v>
      </c>
      <c r="M6" s="12">
        <v>4</v>
      </c>
      <c r="N6" s="20"/>
    </row>
    <row r="7" spans="1:14" ht="18" customHeight="1">
      <c r="A7" s="9" t="s">
        <v>297</v>
      </c>
      <c r="B7" s="9" t="s">
        <v>6</v>
      </c>
      <c r="C7" s="9" t="s">
        <v>253</v>
      </c>
      <c r="D7" s="9" t="s">
        <v>43</v>
      </c>
      <c r="E7" s="27">
        <v>87</v>
      </c>
      <c r="F7" s="10" t="s">
        <v>298</v>
      </c>
      <c r="G7" s="13" t="s">
        <v>299</v>
      </c>
      <c r="H7" s="24" t="s">
        <v>257</v>
      </c>
      <c r="I7" s="24" t="s">
        <v>258</v>
      </c>
      <c r="J7" s="24">
        <v>1.0064548583026967</v>
      </c>
      <c r="K7" s="25">
        <v>85.08569372090999</v>
      </c>
      <c r="L7" s="26">
        <f t="shared" si="0"/>
        <v>86.042846860455</v>
      </c>
      <c r="M7" s="12">
        <v>5</v>
      </c>
      <c r="N7" s="20"/>
    </row>
    <row r="8" spans="1:14" ht="18" customHeight="1">
      <c r="A8" s="9" t="s">
        <v>314</v>
      </c>
      <c r="B8" s="9" t="s">
        <v>6</v>
      </c>
      <c r="C8" s="9" t="s">
        <v>253</v>
      </c>
      <c r="D8" s="9" t="s">
        <v>43</v>
      </c>
      <c r="E8" s="11">
        <v>83</v>
      </c>
      <c r="F8" s="10" t="s">
        <v>315</v>
      </c>
      <c r="G8" s="13" t="s">
        <v>316</v>
      </c>
      <c r="H8" s="24" t="s">
        <v>257</v>
      </c>
      <c r="I8" s="24" t="s">
        <v>258</v>
      </c>
      <c r="J8" s="24">
        <v>1.0064548583026967</v>
      </c>
      <c r="K8" s="25">
        <v>89.03099676545654</v>
      </c>
      <c r="L8" s="26">
        <f t="shared" si="0"/>
        <v>86.01549838272827</v>
      </c>
      <c r="M8" s="12">
        <v>6</v>
      </c>
      <c r="N8" s="20"/>
    </row>
    <row r="9" spans="1:14" ht="18" customHeight="1">
      <c r="A9" s="9" t="s">
        <v>398</v>
      </c>
      <c r="B9" s="9" t="s">
        <v>6</v>
      </c>
      <c r="C9" s="9" t="s">
        <v>253</v>
      </c>
      <c r="D9" s="9" t="s">
        <v>43</v>
      </c>
      <c r="E9" s="27">
        <v>82</v>
      </c>
      <c r="F9" s="10" t="s">
        <v>356</v>
      </c>
      <c r="G9" s="13" t="s">
        <v>357</v>
      </c>
      <c r="H9" s="24">
        <v>87.04</v>
      </c>
      <c r="I9" s="24">
        <v>85.74516129</v>
      </c>
      <c r="J9" s="24">
        <v>0.9851236361443014</v>
      </c>
      <c r="K9" s="25">
        <v>89.60684594368566</v>
      </c>
      <c r="L9" s="26">
        <f t="shared" si="0"/>
        <v>85.80342297184282</v>
      </c>
      <c r="M9" s="12">
        <v>7</v>
      </c>
      <c r="N9" s="20"/>
    </row>
    <row r="10" spans="1:14" ht="18" customHeight="1">
      <c r="A10" s="9" t="s">
        <v>400</v>
      </c>
      <c r="B10" s="9" t="s">
        <v>6</v>
      </c>
      <c r="C10" s="9" t="s">
        <v>253</v>
      </c>
      <c r="D10" s="9" t="s">
        <v>43</v>
      </c>
      <c r="E10" s="27">
        <v>83</v>
      </c>
      <c r="F10" s="10" t="s">
        <v>359</v>
      </c>
      <c r="G10" s="13" t="s">
        <v>360</v>
      </c>
      <c r="H10" s="24">
        <v>87.04</v>
      </c>
      <c r="I10" s="24">
        <v>85.74516129</v>
      </c>
      <c r="J10" s="24">
        <v>0.9851236361443014</v>
      </c>
      <c r="K10" s="25">
        <v>88.4049951075896</v>
      </c>
      <c r="L10" s="26">
        <f t="shared" si="0"/>
        <v>85.7024975537948</v>
      </c>
      <c r="M10" s="12">
        <v>8</v>
      </c>
      <c r="N10" s="20"/>
    </row>
    <row r="11" spans="1:14" ht="18" customHeight="1">
      <c r="A11" s="9" t="s">
        <v>84</v>
      </c>
      <c r="B11" s="9" t="s">
        <v>6</v>
      </c>
      <c r="C11" s="9" t="s">
        <v>253</v>
      </c>
      <c r="D11" s="9" t="s">
        <v>43</v>
      </c>
      <c r="E11" s="27">
        <v>82</v>
      </c>
      <c r="F11" s="10" t="s">
        <v>320</v>
      </c>
      <c r="G11" s="12" t="s">
        <v>321</v>
      </c>
      <c r="H11" s="24" t="s">
        <v>257</v>
      </c>
      <c r="I11" s="24" t="s">
        <v>258</v>
      </c>
      <c r="J11" s="24">
        <v>1.0064548583026967</v>
      </c>
      <c r="K11" s="25">
        <v>89.07125495978866</v>
      </c>
      <c r="L11" s="26">
        <f t="shared" si="0"/>
        <v>85.53562747989433</v>
      </c>
      <c r="M11" s="12">
        <v>9</v>
      </c>
      <c r="N11" s="20"/>
    </row>
    <row r="12" spans="1:14" ht="18" customHeight="1">
      <c r="A12" s="9" t="s">
        <v>280</v>
      </c>
      <c r="B12" s="9" t="s">
        <v>6</v>
      </c>
      <c r="C12" s="9" t="s">
        <v>253</v>
      </c>
      <c r="D12" s="9" t="s">
        <v>43</v>
      </c>
      <c r="E12" s="11">
        <v>82</v>
      </c>
      <c r="F12" s="10" t="s">
        <v>281</v>
      </c>
      <c r="G12" s="16" t="s">
        <v>282</v>
      </c>
      <c r="H12" s="24" t="s">
        <v>257</v>
      </c>
      <c r="I12" s="24" t="s">
        <v>258</v>
      </c>
      <c r="J12" s="24">
        <v>1.0064548583026967</v>
      </c>
      <c r="K12" s="25">
        <v>88.76931850229785</v>
      </c>
      <c r="L12" s="26">
        <f t="shared" si="0"/>
        <v>85.38465925114892</v>
      </c>
      <c r="M12" s="12">
        <v>10</v>
      </c>
      <c r="N12" s="20"/>
    </row>
    <row r="13" spans="1:14" ht="18" customHeight="1">
      <c r="A13" s="9" t="s">
        <v>388</v>
      </c>
      <c r="B13" s="9" t="s">
        <v>6</v>
      </c>
      <c r="C13" s="9" t="s">
        <v>253</v>
      </c>
      <c r="D13" s="9" t="s">
        <v>43</v>
      </c>
      <c r="E13" s="27">
        <v>83</v>
      </c>
      <c r="F13" s="10" t="s">
        <v>339</v>
      </c>
      <c r="G13" s="16" t="s">
        <v>340</v>
      </c>
      <c r="H13" s="24">
        <v>87.04</v>
      </c>
      <c r="I13" s="24">
        <v>85.74516129</v>
      </c>
      <c r="J13" s="24">
        <v>0.9851236361443014</v>
      </c>
      <c r="K13" s="25">
        <v>87.75481350773437</v>
      </c>
      <c r="L13" s="26">
        <f t="shared" si="0"/>
        <v>85.37740675386718</v>
      </c>
      <c r="M13" s="12">
        <v>11</v>
      </c>
      <c r="N13" s="20"/>
    </row>
    <row r="14" spans="1:14" ht="18" customHeight="1">
      <c r="A14" s="9" t="s">
        <v>393</v>
      </c>
      <c r="B14" s="9" t="s">
        <v>6</v>
      </c>
      <c r="C14" s="9" t="s">
        <v>253</v>
      </c>
      <c r="D14" s="9" t="s">
        <v>43</v>
      </c>
      <c r="E14" s="27">
        <v>84</v>
      </c>
      <c r="F14" s="10" t="s">
        <v>347</v>
      </c>
      <c r="G14" s="16" t="s">
        <v>348</v>
      </c>
      <c r="H14" s="24">
        <v>87.04</v>
      </c>
      <c r="I14" s="24">
        <v>85.74516129</v>
      </c>
      <c r="J14" s="24">
        <v>0.9851236361443014</v>
      </c>
      <c r="K14" s="25">
        <v>86.61207008980698</v>
      </c>
      <c r="L14" s="26">
        <f t="shared" si="0"/>
        <v>85.3060350449035</v>
      </c>
      <c r="M14" s="12">
        <v>12</v>
      </c>
      <c r="N14" s="20"/>
    </row>
    <row r="15" spans="1:14" ht="18" customHeight="1">
      <c r="A15" s="9" t="s">
        <v>322</v>
      </c>
      <c r="B15" s="9" t="s">
        <v>6</v>
      </c>
      <c r="C15" s="9" t="s">
        <v>253</v>
      </c>
      <c r="D15" s="9" t="s">
        <v>43</v>
      </c>
      <c r="E15" s="27">
        <v>82</v>
      </c>
      <c r="F15" s="10" t="s">
        <v>323</v>
      </c>
      <c r="G15" s="12" t="s">
        <v>324</v>
      </c>
      <c r="H15" s="24" t="s">
        <v>257</v>
      </c>
      <c r="I15" s="24" t="s">
        <v>258</v>
      </c>
      <c r="J15" s="24">
        <v>1.0064548583026967</v>
      </c>
      <c r="K15" s="25">
        <v>88.54789843347126</v>
      </c>
      <c r="L15" s="26">
        <f t="shared" si="0"/>
        <v>85.27394921673563</v>
      </c>
      <c r="M15" s="12">
        <v>13</v>
      </c>
      <c r="N15" s="20"/>
    </row>
    <row r="16" spans="1:14" ht="18" customHeight="1">
      <c r="A16" s="9" t="s">
        <v>335</v>
      </c>
      <c r="B16" s="9" t="s">
        <v>6</v>
      </c>
      <c r="C16" s="9" t="s">
        <v>253</v>
      </c>
      <c r="D16" s="9" t="s">
        <v>43</v>
      </c>
      <c r="E16" s="11">
        <v>83</v>
      </c>
      <c r="F16" s="10" t="s">
        <v>336</v>
      </c>
      <c r="G16" s="12" t="s">
        <v>337</v>
      </c>
      <c r="H16" s="24" t="s">
        <v>257</v>
      </c>
      <c r="I16" s="24" t="s">
        <v>258</v>
      </c>
      <c r="J16" s="24">
        <v>1.0064548583026967</v>
      </c>
      <c r="K16" s="25">
        <v>87.44079808933829</v>
      </c>
      <c r="L16" s="26">
        <f t="shared" si="0"/>
        <v>85.22039904466914</v>
      </c>
      <c r="M16" s="12">
        <v>14</v>
      </c>
      <c r="N16" s="20"/>
    </row>
    <row r="17" spans="1:14" ht="18" customHeight="1">
      <c r="A17" s="9" t="s">
        <v>286</v>
      </c>
      <c r="B17" s="9" t="s">
        <v>6</v>
      </c>
      <c r="C17" s="9" t="s">
        <v>253</v>
      </c>
      <c r="D17" s="9" t="s">
        <v>43</v>
      </c>
      <c r="E17" s="27">
        <v>84</v>
      </c>
      <c r="F17" s="10" t="s">
        <v>287</v>
      </c>
      <c r="G17" s="13" t="s">
        <v>288</v>
      </c>
      <c r="H17" s="24" t="s">
        <v>257</v>
      </c>
      <c r="I17" s="24" t="s">
        <v>258</v>
      </c>
      <c r="J17" s="24">
        <v>1.0064548583026967</v>
      </c>
      <c r="K17" s="25">
        <v>86.2934395508732</v>
      </c>
      <c r="L17" s="26">
        <f t="shared" si="0"/>
        <v>85.1467197754366</v>
      </c>
      <c r="M17" s="12">
        <v>15</v>
      </c>
      <c r="N17" s="20"/>
    </row>
    <row r="18" spans="1:14" ht="18" customHeight="1">
      <c r="A18" s="9" t="s">
        <v>277</v>
      </c>
      <c r="B18" s="9" t="s">
        <v>6</v>
      </c>
      <c r="C18" s="9" t="s">
        <v>253</v>
      </c>
      <c r="D18" s="9" t="s">
        <v>43</v>
      </c>
      <c r="E18" s="11">
        <v>85</v>
      </c>
      <c r="F18" s="10" t="s">
        <v>278</v>
      </c>
      <c r="G18" s="16" t="s">
        <v>10</v>
      </c>
      <c r="H18" s="24" t="s">
        <v>257</v>
      </c>
      <c r="I18" s="24" t="s">
        <v>258</v>
      </c>
      <c r="J18" s="24">
        <v>1.0064548583026967</v>
      </c>
      <c r="K18" s="25">
        <v>84.78375726341916</v>
      </c>
      <c r="L18" s="26">
        <f t="shared" si="0"/>
        <v>84.89187863170957</v>
      </c>
      <c r="M18" s="12">
        <v>16</v>
      </c>
      <c r="N18" s="20"/>
    </row>
    <row r="19" spans="1:14" ht="18" customHeight="1">
      <c r="A19" s="9" t="s">
        <v>259</v>
      </c>
      <c r="B19" s="9" t="s">
        <v>21</v>
      </c>
      <c r="C19" s="9" t="s">
        <v>253</v>
      </c>
      <c r="D19" s="9" t="s">
        <v>43</v>
      </c>
      <c r="E19" s="27">
        <v>82</v>
      </c>
      <c r="F19" s="10" t="s">
        <v>260</v>
      </c>
      <c r="G19" s="16" t="s">
        <v>261</v>
      </c>
      <c r="H19" s="24" t="s">
        <v>257</v>
      </c>
      <c r="I19" s="24" t="s">
        <v>258</v>
      </c>
      <c r="J19" s="24">
        <v>1.0064548583026967</v>
      </c>
      <c r="K19" s="25">
        <v>87.25963621484381</v>
      </c>
      <c r="L19" s="26">
        <f t="shared" si="0"/>
        <v>84.6298181074219</v>
      </c>
      <c r="M19" s="12">
        <v>17</v>
      </c>
      <c r="N19" s="20"/>
    </row>
    <row r="20" spans="1:14" ht="18" customHeight="1">
      <c r="A20" s="9" t="s">
        <v>289</v>
      </c>
      <c r="B20" s="9" t="s">
        <v>6</v>
      </c>
      <c r="C20" s="9" t="s">
        <v>253</v>
      </c>
      <c r="D20" s="9" t="s">
        <v>43</v>
      </c>
      <c r="E20" s="27">
        <v>82</v>
      </c>
      <c r="F20" s="10" t="s">
        <v>290</v>
      </c>
      <c r="G20" s="13" t="s">
        <v>291</v>
      </c>
      <c r="H20" s="24" t="s">
        <v>257</v>
      </c>
      <c r="I20" s="24" t="s">
        <v>258</v>
      </c>
      <c r="J20" s="24">
        <v>1.0064548583026967</v>
      </c>
      <c r="K20" s="25">
        <v>86.97782885451905</v>
      </c>
      <c r="L20" s="26">
        <f t="shared" si="0"/>
        <v>84.48891442725952</v>
      </c>
      <c r="M20" s="12">
        <v>18</v>
      </c>
      <c r="N20" s="20"/>
    </row>
    <row r="21" spans="1:14" ht="18" customHeight="1">
      <c r="A21" s="9" t="s">
        <v>283</v>
      </c>
      <c r="B21" s="9" t="s">
        <v>6</v>
      </c>
      <c r="C21" s="9" t="s">
        <v>253</v>
      </c>
      <c r="D21" s="9" t="s">
        <v>43</v>
      </c>
      <c r="E21" s="27">
        <v>84</v>
      </c>
      <c r="F21" s="10" t="s">
        <v>284</v>
      </c>
      <c r="G21" s="16" t="s">
        <v>285</v>
      </c>
      <c r="H21" s="24" t="s">
        <v>257</v>
      </c>
      <c r="I21" s="24" t="s">
        <v>258</v>
      </c>
      <c r="J21" s="24">
        <v>1.0064548583026967</v>
      </c>
      <c r="K21" s="25">
        <v>83.81756059944858</v>
      </c>
      <c r="L21" s="26">
        <f t="shared" si="0"/>
        <v>83.9087802997243</v>
      </c>
      <c r="M21" s="12">
        <v>19</v>
      </c>
      <c r="N21" s="20" t="s">
        <v>686</v>
      </c>
    </row>
    <row r="22" spans="1:14" ht="18" customHeight="1">
      <c r="A22" s="9" t="s">
        <v>397</v>
      </c>
      <c r="B22" s="9" t="s">
        <v>6</v>
      </c>
      <c r="C22" s="9" t="s">
        <v>253</v>
      </c>
      <c r="D22" s="9" t="s">
        <v>43</v>
      </c>
      <c r="E22" s="11">
        <v>83</v>
      </c>
      <c r="F22" s="10" t="s">
        <v>354</v>
      </c>
      <c r="G22" s="16" t="s">
        <v>355</v>
      </c>
      <c r="H22" s="24">
        <v>87.04</v>
      </c>
      <c r="I22" s="24">
        <v>85.74516129</v>
      </c>
      <c r="J22" s="24">
        <v>0.9851236361443014</v>
      </c>
      <c r="K22" s="25">
        <v>84.72063270840992</v>
      </c>
      <c r="L22" s="26">
        <f t="shared" si="0"/>
        <v>83.86031635420497</v>
      </c>
      <c r="M22" s="12">
        <v>20</v>
      </c>
      <c r="N22" s="20"/>
    </row>
    <row r="23" spans="1:14" ht="18" customHeight="1">
      <c r="A23" s="9" t="s">
        <v>305</v>
      </c>
      <c r="B23" s="9" t="s">
        <v>6</v>
      </c>
      <c r="C23" s="9" t="s">
        <v>253</v>
      </c>
      <c r="D23" s="9" t="s">
        <v>43</v>
      </c>
      <c r="E23" s="27">
        <v>84</v>
      </c>
      <c r="F23" s="10" t="s">
        <v>306</v>
      </c>
      <c r="G23" s="14" t="s">
        <v>307</v>
      </c>
      <c r="H23" s="24" t="s">
        <v>257</v>
      </c>
      <c r="I23" s="24" t="s">
        <v>258</v>
      </c>
      <c r="J23" s="24">
        <v>1.0064548583026967</v>
      </c>
      <c r="K23" s="25">
        <v>83.63639872495409</v>
      </c>
      <c r="L23" s="26">
        <f t="shared" si="0"/>
        <v>83.81819936247705</v>
      </c>
      <c r="M23" s="12">
        <v>21</v>
      </c>
      <c r="N23" s="20"/>
    </row>
    <row r="24" spans="1:14" ht="18" customHeight="1">
      <c r="A24" s="9" t="s">
        <v>387</v>
      </c>
      <c r="B24" s="9" t="s">
        <v>6</v>
      </c>
      <c r="C24" s="9" t="s">
        <v>253</v>
      </c>
      <c r="D24" s="9" t="s">
        <v>43</v>
      </c>
      <c r="E24" s="27">
        <v>84</v>
      </c>
      <c r="F24" s="10" t="s">
        <v>338</v>
      </c>
      <c r="G24" s="16" t="s">
        <v>17</v>
      </c>
      <c r="H24" s="24">
        <v>87.04</v>
      </c>
      <c r="I24" s="24">
        <v>85.74516129</v>
      </c>
      <c r="J24" s="24">
        <v>0.9851236361443014</v>
      </c>
      <c r="K24" s="25">
        <v>83.20354230874769</v>
      </c>
      <c r="L24" s="26">
        <f t="shared" si="0"/>
        <v>83.60177115437384</v>
      </c>
      <c r="M24" s="12">
        <v>22</v>
      </c>
      <c r="N24" s="20"/>
    </row>
    <row r="25" spans="1:14" ht="18" customHeight="1">
      <c r="A25" s="9" t="s">
        <v>327</v>
      </c>
      <c r="B25" s="9" t="s">
        <v>6</v>
      </c>
      <c r="C25" s="9" t="s">
        <v>253</v>
      </c>
      <c r="D25" s="9" t="s">
        <v>43</v>
      </c>
      <c r="E25" s="27">
        <v>82</v>
      </c>
      <c r="F25" s="10" t="s">
        <v>328</v>
      </c>
      <c r="G25" s="12" t="s">
        <v>329</v>
      </c>
      <c r="H25" s="24" t="s">
        <v>257</v>
      </c>
      <c r="I25" s="24" t="s">
        <v>258</v>
      </c>
      <c r="J25" s="24">
        <v>1.0064548583026967</v>
      </c>
      <c r="K25" s="25">
        <v>85.18633920674024</v>
      </c>
      <c r="L25" s="26">
        <f t="shared" si="0"/>
        <v>83.59316960337011</v>
      </c>
      <c r="M25" s="12">
        <v>23</v>
      </c>
      <c r="N25" s="20"/>
    </row>
    <row r="26" spans="1:14" ht="18" customHeight="1">
      <c r="A26" s="9" t="s">
        <v>269</v>
      </c>
      <c r="B26" s="9" t="s">
        <v>6</v>
      </c>
      <c r="C26" s="9" t="s">
        <v>253</v>
      </c>
      <c r="D26" s="9" t="s">
        <v>43</v>
      </c>
      <c r="E26" s="11">
        <v>83</v>
      </c>
      <c r="F26" s="10" t="s">
        <v>270</v>
      </c>
      <c r="G26" s="16" t="s">
        <v>271</v>
      </c>
      <c r="H26" s="24" t="s">
        <v>257</v>
      </c>
      <c r="I26" s="24" t="s">
        <v>258</v>
      </c>
      <c r="J26" s="24">
        <v>1.0064548583026967</v>
      </c>
      <c r="K26" s="25">
        <v>84.01885157110912</v>
      </c>
      <c r="L26" s="26">
        <f t="shared" si="0"/>
        <v>83.50942578555455</v>
      </c>
      <c r="M26" s="12">
        <v>24</v>
      </c>
      <c r="N26" s="20"/>
    </row>
    <row r="27" spans="1:14" ht="18" customHeight="1">
      <c r="A27" s="9" t="s">
        <v>292</v>
      </c>
      <c r="B27" s="9" t="s">
        <v>6</v>
      </c>
      <c r="C27" s="9" t="s">
        <v>253</v>
      </c>
      <c r="D27" s="9" t="s">
        <v>43</v>
      </c>
      <c r="E27" s="27">
        <v>82</v>
      </c>
      <c r="F27" s="10" t="s">
        <v>293</v>
      </c>
      <c r="G27" s="13" t="s">
        <v>294</v>
      </c>
      <c r="H27" s="24" t="s">
        <v>257</v>
      </c>
      <c r="I27" s="24" t="s">
        <v>258</v>
      </c>
      <c r="J27" s="24">
        <v>1.0064548583026967</v>
      </c>
      <c r="K27" s="25">
        <v>84.9045318464155</v>
      </c>
      <c r="L27" s="26">
        <f t="shared" si="0"/>
        <v>83.45226592320775</v>
      </c>
      <c r="M27" s="12">
        <v>25</v>
      </c>
      <c r="N27" s="20"/>
    </row>
    <row r="28" spans="1:14" ht="18" customHeight="1">
      <c r="A28" s="9" t="s">
        <v>300</v>
      </c>
      <c r="B28" s="9" t="s">
        <v>6</v>
      </c>
      <c r="C28" s="9" t="s">
        <v>253</v>
      </c>
      <c r="D28" s="9" t="s">
        <v>43</v>
      </c>
      <c r="E28" s="27">
        <v>85</v>
      </c>
      <c r="F28" s="10" t="s">
        <v>301</v>
      </c>
      <c r="G28" s="13" t="s">
        <v>302</v>
      </c>
      <c r="H28" s="24" t="s">
        <v>257</v>
      </c>
      <c r="I28" s="24" t="s">
        <v>258</v>
      </c>
      <c r="J28" s="24">
        <v>1.0064548583026967</v>
      </c>
      <c r="K28" s="25">
        <v>81.68387629984686</v>
      </c>
      <c r="L28" s="26">
        <f t="shared" si="0"/>
        <v>83.34193814992344</v>
      </c>
      <c r="M28" s="12">
        <v>26</v>
      </c>
      <c r="N28" s="20"/>
    </row>
    <row r="29" spans="1:14" ht="18" customHeight="1">
      <c r="A29" s="9" t="s">
        <v>262</v>
      </c>
      <c r="B29" s="9" t="s">
        <v>6</v>
      </c>
      <c r="C29" s="9" t="s">
        <v>253</v>
      </c>
      <c r="D29" s="9" t="s">
        <v>43</v>
      </c>
      <c r="E29" s="27">
        <v>83</v>
      </c>
      <c r="F29" s="10" t="s">
        <v>263</v>
      </c>
      <c r="G29" s="16" t="s">
        <v>264</v>
      </c>
      <c r="H29" s="24" t="s">
        <v>257</v>
      </c>
      <c r="I29" s="24" t="s">
        <v>258</v>
      </c>
      <c r="J29" s="24">
        <v>1.0064548583026967</v>
      </c>
      <c r="K29" s="25">
        <v>83.51562414195777</v>
      </c>
      <c r="L29" s="26">
        <f t="shared" si="0"/>
        <v>83.25781207097889</v>
      </c>
      <c r="M29" s="12">
        <v>27</v>
      </c>
      <c r="N29" s="20"/>
    </row>
    <row r="30" spans="1:14" ht="18" customHeight="1">
      <c r="A30" s="9" t="s">
        <v>330</v>
      </c>
      <c r="B30" s="9" t="s">
        <v>6</v>
      </c>
      <c r="C30" s="9" t="s">
        <v>253</v>
      </c>
      <c r="D30" s="9" t="s">
        <v>43</v>
      </c>
      <c r="E30" s="27">
        <v>86</v>
      </c>
      <c r="F30" s="10" t="s">
        <v>331</v>
      </c>
      <c r="G30" s="12" t="s">
        <v>332</v>
      </c>
      <c r="H30" s="24" t="s">
        <v>257</v>
      </c>
      <c r="I30" s="24" t="s">
        <v>258</v>
      </c>
      <c r="J30" s="24">
        <v>1.0064548583026967</v>
      </c>
      <c r="K30" s="25">
        <v>80.19432310955888</v>
      </c>
      <c r="L30" s="26">
        <f t="shared" si="0"/>
        <v>83.09716155477943</v>
      </c>
      <c r="M30" s="12">
        <v>28</v>
      </c>
      <c r="N30" s="20"/>
    </row>
    <row r="31" spans="1:14" ht="18" customHeight="1">
      <c r="A31" s="9" t="s">
        <v>252</v>
      </c>
      <c r="B31" s="9" t="s">
        <v>6</v>
      </c>
      <c r="C31" s="9" t="s">
        <v>253</v>
      </c>
      <c r="D31" s="9" t="s">
        <v>43</v>
      </c>
      <c r="E31" s="27">
        <v>83</v>
      </c>
      <c r="F31" s="10" t="s">
        <v>254</v>
      </c>
      <c r="G31" s="16" t="s">
        <v>256</v>
      </c>
      <c r="H31" s="24" t="s">
        <v>257</v>
      </c>
      <c r="I31" s="24" t="s">
        <v>258</v>
      </c>
      <c r="J31" s="24">
        <v>1.0064548583026967</v>
      </c>
      <c r="K31" s="25">
        <v>83.01239671280642</v>
      </c>
      <c r="L31" s="26">
        <f t="shared" si="0"/>
        <v>83.00619835640322</v>
      </c>
      <c r="M31" s="12">
        <v>29</v>
      </c>
      <c r="N31" s="20"/>
    </row>
    <row r="32" spans="1:14" ht="18" customHeight="1">
      <c r="A32" s="9" t="s">
        <v>311</v>
      </c>
      <c r="B32" s="9" t="s">
        <v>6</v>
      </c>
      <c r="C32" s="9" t="s">
        <v>253</v>
      </c>
      <c r="D32" s="9" t="s">
        <v>43</v>
      </c>
      <c r="E32" s="27">
        <v>85</v>
      </c>
      <c r="F32" s="10" t="s">
        <v>312</v>
      </c>
      <c r="G32" s="13" t="s">
        <v>313</v>
      </c>
      <c r="H32" s="24" t="s">
        <v>257</v>
      </c>
      <c r="I32" s="24" t="s">
        <v>258</v>
      </c>
      <c r="J32" s="24">
        <v>1.0064548583026967</v>
      </c>
      <c r="K32" s="25">
        <v>80.99948699620103</v>
      </c>
      <c r="L32" s="26">
        <f t="shared" si="0"/>
        <v>82.99974349810051</v>
      </c>
      <c r="M32" s="12">
        <v>30</v>
      </c>
      <c r="N32" s="20"/>
    </row>
    <row r="33" spans="1:14" ht="18" customHeight="1">
      <c r="A33" s="9" t="s">
        <v>395</v>
      </c>
      <c r="B33" s="9" t="s">
        <v>6</v>
      </c>
      <c r="C33" s="9" t="s">
        <v>253</v>
      </c>
      <c r="D33" s="9" t="s">
        <v>43</v>
      </c>
      <c r="E33" s="27">
        <v>82</v>
      </c>
      <c r="F33" s="10" t="s">
        <v>350</v>
      </c>
      <c r="G33" s="16" t="s">
        <v>351</v>
      </c>
      <c r="H33" s="24">
        <v>87.04</v>
      </c>
      <c r="I33" s="24">
        <v>85.74516129</v>
      </c>
      <c r="J33" s="24">
        <v>0.9851236361443014</v>
      </c>
      <c r="K33" s="25">
        <v>83.81431896315716</v>
      </c>
      <c r="L33" s="26">
        <f t="shared" si="0"/>
        <v>82.90715948157859</v>
      </c>
      <c r="M33" s="12">
        <v>31</v>
      </c>
      <c r="N33" s="20"/>
    </row>
    <row r="34" spans="1:14" ht="18" customHeight="1">
      <c r="A34" s="9" t="s">
        <v>392</v>
      </c>
      <c r="B34" s="9" t="s">
        <v>6</v>
      </c>
      <c r="C34" s="9" t="s">
        <v>253</v>
      </c>
      <c r="D34" s="9" t="s">
        <v>43</v>
      </c>
      <c r="E34" s="27">
        <v>82</v>
      </c>
      <c r="F34" s="10" t="s">
        <v>345</v>
      </c>
      <c r="G34" s="16" t="s">
        <v>346</v>
      </c>
      <c r="H34" s="24">
        <v>87.04</v>
      </c>
      <c r="I34" s="24">
        <v>85.74516129</v>
      </c>
      <c r="J34" s="24">
        <v>0.9851236361443014</v>
      </c>
      <c r="K34" s="25">
        <v>81.84407169086856</v>
      </c>
      <c r="L34" s="26">
        <f t="shared" si="0"/>
        <v>81.92203584543428</v>
      </c>
      <c r="M34" s="12">
        <v>32</v>
      </c>
      <c r="N34" s="20"/>
    </row>
    <row r="35" spans="1:14" ht="18" customHeight="1">
      <c r="A35" s="9" t="s">
        <v>390</v>
      </c>
      <c r="B35" s="9" t="s">
        <v>6</v>
      </c>
      <c r="C35" s="9" t="s">
        <v>253</v>
      </c>
      <c r="D35" s="9" t="s">
        <v>43</v>
      </c>
      <c r="E35" s="27">
        <v>82</v>
      </c>
      <c r="F35" s="10" t="s">
        <v>342</v>
      </c>
      <c r="G35" s="16" t="s">
        <v>343</v>
      </c>
      <c r="H35" s="24">
        <v>87.04</v>
      </c>
      <c r="I35" s="24">
        <v>85.74516129</v>
      </c>
      <c r="J35" s="24">
        <v>0.9851236361443014</v>
      </c>
      <c r="K35" s="25">
        <v>80.01174172764016</v>
      </c>
      <c r="L35" s="26">
        <f aca="true" t="shared" si="1" ref="L35:L66">E35*0.5+K35*0.5</f>
        <v>81.00587086382008</v>
      </c>
      <c r="M35" s="12">
        <v>33</v>
      </c>
      <c r="N35" s="20"/>
    </row>
    <row r="36" spans="1:14" ht="18" customHeight="1">
      <c r="A36" s="9" t="s">
        <v>267</v>
      </c>
      <c r="B36" s="9" t="s">
        <v>6</v>
      </c>
      <c r="C36" s="9" t="s">
        <v>253</v>
      </c>
      <c r="D36" s="9" t="s">
        <v>43</v>
      </c>
      <c r="E36" s="11">
        <v>85</v>
      </c>
      <c r="F36" s="10" t="s">
        <v>268</v>
      </c>
      <c r="G36" s="16" t="s">
        <v>663</v>
      </c>
      <c r="H36" s="24" t="s">
        <v>257</v>
      </c>
      <c r="I36" s="24" t="s">
        <v>258</v>
      </c>
      <c r="J36" s="24">
        <v>1.0064548583026967</v>
      </c>
      <c r="K36" s="25">
        <v>0</v>
      </c>
      <c r="L36" s="26">
        <f t="shared" si="1"/>
        <v>42.5</v>
      </c>
      <c r="M36" s="12"/>
      <c r="N36" s="20"/>
    </row>
    <row r="37" spans="1:14" ht="18" customHeight="1">
      <c r="A37" s="9" t="s">
        <v>295</v>
      </c>
      <c r="B37" s="9" t="s">
        <v>6</v>
      </c>
      <c r="C37" s="9" t="s">
        <v>253</v>
      </c>
      <c r="D37" s="9" t="s">
        <v>43</v>
      </c>
      <c r="E37" s="28">
        <v>85</v>
      </c>
      <c r="F37" s="10" t="s">
        <v>296</v>
      </c>
      <c r="G37" s="14" t="s">
        <v>638</v>
      </c>
      <c r="H37" s="24" t="s">
        <v>257</v>
      </c>
      <c r="I37" s="24" t="s">
        <v>258</v>
      </c>
      <c r="J37" s="24">
        <v>1.0064548583026967</v>
      </c>
      <c r="K37" s="25">
        <v>0</v>
      </c>
      <c r="L37" s="26">
        <f t="shared" si="1"/>
        <v>42.5</v>
      </c>
      <c r="M37" s="12"/>
      <c r="N37" s="20"/>
    </row>
    <row r="38" spans="1:14" ht="18" customHeight="1">
      <c r="A38" s="9" t="s">
        <v>391</v>
      </c>
      <c r="B38" s="9" t="s">
        <v>6</v>
      </c>
      <c r="C38" s="9" t="s">
        <v>253</v>
      </c>
      <c r="D38" s="9" t="s">
        <v>43</v>
      </c>
      <c r="E38" s="27">
        <v>85</v>
      </c>
      <c r="F38" s="10" t="s">
        <v>344</v>
      </c>
      <c r="G38" s="16" t="s">
        <v>193</v>
      </c>
      <c r="H38" s="24">
        <v>87.04</v>
      </c>
      <c r="I38" s="24">
        <v>85.74516129</v>
      </c>
      <c r="J38" s="24">
        <v>0.9851236361443014</v>
      </c>
      <c r="K38" s="25">
        <v>0</v>
      </c>
      <c r="L38" s="26">
        <f t="shared" si="1"/>
        <v>42.5</v>
      </c>
      <c r="M38" s="12"/>
      <c r="N38" s="20"/>
    </row>
    <row r="39" spans="1:14" ht="18" customHeight="1">
      <c r="A39" s="9" t="s">
        <v>394</v>
      </c>
      <c r="B39" s="9" t="s">
        <v>6</v>
      </c>
      <c r="C39" s="9" t="s">
        <v>253</v>
      </c>
      <c r="D39" s="9" t="s">
        <v>43</v>
      </c>
      <c r="E39" s="27">
        <v>84</v>
      </c>
      <c r="F39" s="10" t="s">
        <v>349</v>
      </c>
      <c r="G39" s="16" t="s">
        <v>193</v>
      </c>
      <c r="H39" s="24">
        <v>87.04</v>
      </c>
      <c r="I39" s="24">
        <v>85.74516129</v>
      </c>
      <c r="J39" s="24">
        <v>0.9851236361443014</v>
      </c>
      <c r="K39" s="25">
        <v>0</v>
      </c>
      <c r="L39" s="26">
        <f t="shared" si="1"/>
        <v>42</v>
      </c>
      <c r="M39" s="12"/>
      <c r="N39" s="20"/>
    </row>
    <row r="40" spans="1:14" ht="18" customHeight="1">
      <c r="A40" s="9" t="s">
        <v>399</v>
      </c>
      <c r="B40" s="9" t="s">
        <v>6</v>
      </c>
      <c r="C40" s="9" t="s">
        <v>253</v>
      </c>
      <c r="D40" s="9" t="s">
        <v>43</v>
      </c>
      <c r="E40" s="27">
        <v>84</v>
      </c>
      <c r="F40" s="10" t="s">
        <v>358</v>
      </c>
      <c r="G40" s="13" t="s">
        <v>193</v>
      </c>
      <c r="H40" s="24">
        <v>87.04</v>
      </c>
      <c r="I40" s="24">
        <v>85.74516129</v>
      </c>
      <c r="J40" s="24">
        <v>0.9851236361443014</v>
      </c>
      <c r="K40" s="25">
        <v>0</v>
      </c>
      <c r="L40" s="26">
        <f t="shared" si="1"/>
        <v>42</v>
      </c>
      <c r="M40" s="12"/>
      <c r="N40" s="20"/>
    </row>
    <row r="41" spans="1:14" ht="18" customHeight="1">
      <c r="A41" s="9" t="s">
        <v>272</v>
      </c>
      <c r="B41" s="9" t="s">
        <v>6</v>
      </c>
      <c r="C41" s="9" t="s">
        <v>253</v>
      </c>
      <c r="D41" s="9" t="s">
        <v>43</v>
      </c>
      <c r="E41" s="11">
        <v>83</v>
      </c>
      <c r="F41" s="10" t="s">
        <v>273</v>
      </c>
      <c r="G41" s="16" t="s">
        <v>664</v>
      </c>
      <c r="H41" s="24" t="s">
        <v>257</v>
      </c>
      <c r="I41" s="24" t="s">
        <v>258</v>
      </c>
      <c r="J41" s="24">
        <v>1.0064548583026967</v>
      </c>
      <c r="K41" s="25">
        <v>0</v>
      </c>
      <c r="L41" s="26">
        <f t="shared" si="1"/>
        <v>41.5</v>
      </c>
      <c r="M41" s="12"/>
      <c r="N41" s="20"/>
    </row>
    <row r="42" spans="1:14" ht="18" customHeight="1">
      <c r="A42" s="9" t="s">
        <v>333</v>
      </c>
      <c r="B42" s="9" t="s">
        <v>6</v>
      </c>
      <c r="C42" s="9" t="s">
        <v>253</v>
      </c>
      <c r="D42" s="9" t="s">
        <v>43</v>
      </c>
      <c r="E42" s="11">
        <v>83</v>
      </c>
      <c r="F42" s="10" t="s">
        <v>334</v>
      </c>
      <c r="G42" s="12" t="s">
        <v>664</v>
      </c>
      <c r="H42" s="24" t="s">
        <v>257</v>
      </c>
      <c r="I42" s="24" t="s">
        <v>258</v>
      </c>
      <c r="J42" s="24">
        <v>1.0064548583026967</v>
      </c>
      <c r="K42" s="25">
        <v>0</v>
      </c>
      <c r="L42" s="26">
        <f t="shared" si="1"/>
        <v>41.5</v>
      </c>
      <c r="M42" s="12"/>
      <c r="N42" s="20"/>
    </row>
    <row r="43" spans="1:14" ht="18" customHeight="1">
      <c r="A43" s="9" t="s">
        <v>389</v>
      </c>
      <c r="B43" s="9" t="s">
        <v>6</v>
      </c>
      <c r="C43" s="9" t="s">
        <v>253</v>
      </c>
      <c r="D43" s="9" t="s">
        <v>43</v>
      </c>
      <c r="E43" s="27">
        <v>83</v>
      </c>
      <c r="F43" s="10" t="s">
        <v>341</v>
      </c>
      <c r="G43" s="16" t="s">
        <v>193</v>
      </c>
      <c r="H43" s="24">
        <v>87.04</v>
      </c>
      <c r="I43" s="24">
        <v>85.74516129</v>
      </c>
      <c r="J43" s="24">
        <v>0.9851236361443014</v>
      </c>
      <c r="K43" s="25">
        <v>0</v>
      </c>
      <c r="L43" s="26">
        <f t="shared" si="1"/>
        <v>41.5</v>
      </c>
      <c r="M43" s="12"/>
      <c r="N43" s="20"/>
    </row>
    <row r="44" spans="1:14" ht="18" customHeight="1">
      <c r="A44" s="9" t="s">
        <v>265</v>
      </c>
      <c r="B44" s="9" t="s">
        <v>6</v>
      </c>
      <c r="C44" s="9" t="s">
        <v>253</v>
      </c>
      <c r="D44" s="9" t="s">
        <v>43</v>
      </c>
      <c r="E44" s="27">
        <v>82</v>
      </c>
      <c r="F44" s="10" t="s">
        <v>266</v>
      </c>
      <c r="G44" s="16" t="s">
        <v>665</v>
      </c>
      <c r="H44" s="24" t="s">
        <v>257</v>
      </c>
      <c r="I44" s="24" t="s">
        <v>258</v>
      </c>
      <c r="J44" s="24">
        <v>1.0064548583026967</v>
      </c>
      <c r="K44" s="25">
        <v>0</v>
      </c>
      <c r="L44" s="26">
        <f t="shared" si="1"/>
        <v>41</v>
      </c>
      <c r="M44" s="12"/>
      <c r="N44" s="20"/>
    </row>
    <row r="45" spans="1:14" ht="18" customHeight="1">
      <c r="A45" s="9" t="s">
        <v>303</v>
      </c>
      <c r="B45" s="9" t="s">
        <v>6</v>
      </c>
      <c r="C45" s="9" t="s">
        <v>253</v>
      </c>
      <c r="D45" s="9" t="s">
        <v>43</v>
      </c>
      <c r="E45" s="27">
        <v>82</v>
      </c>
      <c r="F45" s="10" t="s">
        <v>304</v>
      </c>
      <c r="G45" s="13" t="s">
        <v>666</v>
      </c>
      <c r="H45" s="24" t="s">
        <v>257</v>
      </c>
      <c r="I45" s="24" t="s">
        <v>258</v>
      </c>
      <c r="J45" s="24">
        <v>1.0064548583026967</v>
      </c>
      <c r="K45" s="25">
        <v>0</v>
      </c>
      <c r="L45" s="26">
        <f t="shared" si="1"/>
        <v>41</v>
      </c>
      <c r="M45" s="12"/>
      <c r="N45" s="20"/>
    </row>
    <row r="46" spans="1:14" ht="18" customHeight="1">
      <c r="A46" s="9" t="s">
        <v>325</v>
      </c>
      <c r="B46" s="9" t="s">
        <v>6</v>
      </c>
      <c r="C46" s="9" t="s">
        <v>253</v>
      </c>
      <c r="D46" s="9" t="s">
        <v>43</v>
      </c>
      <c r="E46" s="27">
        <v>82</v>
      </c>
      <c r="F46" s="10" t="s">
        <v>326</v>
      </c>
      <c r="G46" s="12" t="s">
        <v>666</v>
      </c>
      <c r="H46" s="24" t="s">
        <v>257</v>
      </c>
      <c r="I46" s="24" t="s">
        <v>258</v>
      </c>
      <c r="J46" s="24">
        <v>1.0064548583026967</v>
      </c>
      <c r="K46" s="25">
        <v>0</v>
      </c>
      <c r="L46" s="26">
        <f t="shared" si="1"/>
        <v>41</v>
      </c>
      <c r="M46" s="12"/>
      <c r="N46" s="20"/>
    </row>
    <row r="47" spans="1:14" ht="18" customHeight="1">
      <c r="A47" s="9" t="s">
        <v>135</v>
      </c>
      <c r="B47" s="9" t="s">
        <v>6</v>
      </c>
      <c r="C47" s="9" t="s">
        <v>7</v>
      </c>
      <c r="D47" s="9" t="s">
        <v>8</v>
      </c>
      <c r="E47" s="11">
        <v>86</v>
      </c>
      <c r="F47" s="10" t="s">
        <v>136</v>
      </c>
      <c r="G47" s="13" t="s">
        <v>137</v>
      </c>
      <c r="H47" s="10">
        <v>78.755</v>
      </c>
      <c r="I47" s="10">
        <v>82.30928571</v>
      </c>
      <c r="J47" s="10">
        <v>1.0451309213383277</v>
      </c>
      <c r="K47" s="29">
        <v>89.14966759015935</v>
      </c>
      <c r="L47" s="26">
        <f t="shared" si="1"/>
        <v>87.57483379507968</v>
      </c>
      <c r="M47" s="12">
        <v>1</v>
      </c>
      <c r="N47" s="20"/>
    </row>
    <row r="48" spans="1:14" ht="18" customHeight="1">
      <c r="A48" s="9" t="s">
        <v>5</v>
      </c>
      <c r="B48" s="9" t="s">
        <v>6</v>
      </c>
      <c r="C48" s="9" t="s">
        <v>7</v>
      </c>
      <c r="D48" s="9" t="s">
        <v>8</v>
      </c>
      <c r="E48" s="11">
        <v>90</v>
      </c>
      <c r="F48" s="10" t="s">
        <v>9</v>
      </c>
      <c r="G48" s="12" t="s">
        <v>10</v>
      </c>
      <c r="H48" s="30">
        <v>83.83666667</v>
      </c>
      <c r="I48" s="30">
        <v>82.30928571</v>
      </c>
      <c r="J48" s="30">
        <f>I48/H48</f>
        <v>0.9817814684115231</v>
      </c>
      <c r="K48" s="26">
        <f>J48*G48</f>
        <v>82.7052708989867</v>
      </c>
      <c r="L48" s="26">
        <f t="shared" si="1"/>
        <v>86.35263544949335</v>
      </c>
      <c r="M48" s="12">
        <v>2</v>
      </c>
      <c r="N48" s="20"/>
    </row>
    <row r="49" spans="1:14" ht="18" customHeight="1">
      <c r="A49" s="9" t="s">
        <v>33</v>
      </c>
      <c r="B49" s="9" t="s">
        <v>21</v>
      </c>
      <c r="C49" s="9" t="s">
        <v>7</v>
      </c>
      <c r="D49" s="9" t="s">
        <v>8</v>
      </c>
      <c r="E49" s="11">
        <v>89</v>
      </c>
      <c r="F49" s="10" t="s">
        <v>34</v>
      </c>
      <c r="G49" s="12" t="s">
        <v>36</v>
      </c>
      <c r="H49" s="30">
        <v>83.83666667</v>
      </c>
      <c r="I49" s="30">
        <v>82.30928571</v>
      </c>
      <c r="J49" s="30">
        <f>I49/H49</f>
        <v>0.9817814684115231</v>
      </c>
      <c r="K49" s="26">
        <f>J49*G49</f>
        <v>83.37288229750655</v>
      </c>
      <c r="L49" s="26">
        <f t="shared" si="1"/>
        <v>86.18644114875327</v>
      </c>
      <c r="M49" s="12">
        <v>3</v>
      </c>
      <c r="N49" s="20"/>
    </row>
    <row r="50" spans="1:14" ht="18" customHeight="1">
      <c r="A50" s="9" t="s">
        <v>123</v>
      </c>
      <c r="B50" s="9" t="s">
        <v>6</v>
      </c>
      <c r="C50" s="9" t="s">
        <v>7</v>
      </c>
      <c r="D50" s="9" t="s">
        <v>8</v>
      </c>
      <c r="E50" s="11">
        <v>85</v>
      </c>
      <c r="F50" s="10" t="s">
        <v>124</v>
      </c>
      <c r="G50" s="16" t="s">
        <v>126</v>
      </c>
      <c r="H50" s="10">
        <v>78.755</v>
      </c>
      <c r="I50" s="10">
        <v>82.30928571</v>
      </c>
      <c r="J50" s="10">
        <v>1.0451309213383277</v>
      </c>
      <c r="K50" s="29">
        <v>86.97579527377563</v>
      </c>
      <c r="L50" s="26">
        <f t="shared" si="1"/>
        <v>85.98789763688782</v>
      </c>
      <c r="M50" s="12">
        <v>4</v>
      </c>
      <c r="N50" s="20"/>
    </row>
    <row r="51" spans="1:14" ht="18" customHeight="1">
      <c r="A51" s="9" t="s">
        <v>51</v>
      </c>
      <c r="B51" s="9" t="s">
        <v>6</v>
      </c>
      <c r="C51" s="9" t="s">
        <v>7</v>
      </c>
      <c r="D51" s="9" t="s">
        <v>8</v>
      </c>
      <c r="E51" s="11">
        <v>90</v>
      </c>
      <c r="F51" s="10" t="s">
        <v>52</v>
      </c>
      <c r="G51" s="32" t="s">
        <v>53</v>
      </c>
      <c r="H51" s="30">
        <v>83.83666667</v>
      </c>
      <c r="I51" s="30">
        <v>82.30928571</v>
      </c>
      <c r="J51" s="30">
        <f>I51/H51</f>
        <v>0.9817814684115231</v>
      </c>
      <c r="K51" s="26">
        <f>J51*G51</f>
        <v>81.37004810194703</v>
      </c>
      <c r="L51" s="26">
        <f t="shared" si="1"/>
        <v>85.68502405097351</v>
      </c>
      <c r="M51" s="12">
        <v>5</v>
      </c>
      <c r="N51" s="20"/>
    </row>
    <row r="52" spans="1:14" ht="18" customHeight="1">
      <c r="A52" s="9" t="s">
        <v>138</v>
      </c>
      <c r="B52" s="9" t="s">
        <v>6</v>
      </c>
      <c r="C52" s="9" t="s">
        <v>7</v>
      </c>
      <c r="D52" s="9" t="s">
        <v>8</v>
      </c>
      <c r="E52" s="11">
        <v>88</v>
      </c>
      <c r="F52" s="10" t="s">
        <v>139</v>
      </c>
      <c r="G52" s="14" t="s">
        <v>141</v>
      </c>
      <c r="H52" s="10">
        <v>78.755</v>
      </c>
      <c r="I52" s="10">
        <v>82.30928571</v>
      </c>
      <c r="J52" s="10">
        <v>1.0451309213383277</v>
      </c>
      <c r="K52" s="29">
        <v>82.54444016730113</v>
      </c>
      <c r="L52" s="26">
        <f t="shared" si="1"/>
        <v>85.27222008365057</v>
      </c>
      <c r="M52" s="12">
        <v>6</v>
      </c>
      <c r="N52" s="20"/>
    </row>
    <row r="53" spans="1:14" ht="18" customHeight="1">
      <c r="A53" s="9" t="s">
        <v>113</v>
      </c>
      <c r="B53" s="9" t="s">
        <v>6</v>
      </c>
      <c r="C53" s="9" t="s">
        <v>7</v>
      </c>
      <c r="D53" s="9" t="s">
        <v>8</v>
      </c>
      <c r="E53" s="11">
        <v>83</v>
      </c>
      <c r="F53" s="10" t="s">
        <v>114</v>
      </c>
      <c r="G53" s="16" t="s">
        <v>116</v>
      </c>
      <c r="H53" s="10">
        <v>78.755</v>
      </c>
      <c r="I53" s="10">
        <v>82.30928571</v>
      </c>
      <c r="J53" s="10">
        <v>1.0451309213383277</v>
      </c>
      <c r="K53" s="29">
        <v>87.3729450238842</v>
      </c>
      <c r="L53" s="26">
        <f t="shared" si="1"/>
        <v>85.1864725119421</v>
      </c>
      <c r="M53" s="12">
        <v>7</v>
      </c>
      <c r="N53" s="20"/>
    </row>
    <row r="54" spans="1:14" ht="18" customHeight="1">
      <c r="A54" s="9" t="s">
        <v>90</v>
      </c>
      <c r="B54" s="9" t="s">
        <v>6</v>
      </c>
      <c r="C54" s="9" t="s">
        <v>7</v>
      </c>
      <c r="D54" s="9" t="s">
        <v>8</v>
      </c>
      <c r="E54" s="11">
        <v>89</v>
      </c>
      <c r="F54" s="10" t="s">
        <v>91</v>
      </c>
      <c r="G54" s="12" t="s">
        <v>604</v>
      </c>
      <c r="H54" s="30">
        <v>83.83666667</v>
      </c>
      <c r="I54" s="30">
        <v>82.30928571</v>
      </c>
      <c r="J54" s="30">
        <f>I54/H54</f>
        <v>0.9817814684115231</v>
      </c>
      <c r="K54" s="26">
        <f>J54*G54</f>
        <v>81.35041247257881</v>
      </c>
      <c r="L54" s="26">
        <f t="shared" si="1"/>
        <v>85.1752062362894</v>
      </c>
      <c r="M54" s="12">
        <v>8</v>
      </c>
      <c r="N54" s="20"/>
    </row>
    <row r="55" spans="1:14" ht="18" customHeight="1">
      <c r="A55" s="9" t="s">
        <v>30</v>
      </c>
      <c r="B55" s="9" t="s">
        <v>6</v>
      </c>
      <c r="C55" s="9" t="s">
        <v>7</v>
      </c>
      <c r="D55" s="9" t="s">
        <v>8</v>
      </c>
      <c r="E55" s="11">
        <v>83</v>
      </c>
      <c r="F55" s="10" t="s">
        <v>31</v>
      </c>
      <c r="G55" s="12" t="s">
        <v>32</v>
      </c>
      <c r="H55" s="30">
        <v>83.83666667</v>
      </c>
      <c r="I55" s="30">
        <v>82.30928571</v>
      </c>
      <c r="J55" s="30">
        <f>I55/H55</f>
        <v>0.9817814684115231</v>
      </c>
      <c r="K55" s="26">
        <f>J55*G55</f>
        <v>86.71093929010571</v>
      </c>
      <c r="L55" s="26">
        <f t="shared" si="1"/>
        <v>84.85546964505286</v>
      </c>
      <c r="M55" s="12">
        <v>9</v>
      </c>
      <c r="N55" s="20"/>
    </row>
    <row r="56" spans="1:14" ht="18" customHeight="1">
      <c r="A56" s="9" t="s">
        <v>131</v>
      </c>
      <c r="B56" s="9" t="s">
        <v>6</v>
      </c>
      <c r="C56" s="9" t="s">
        <v>7</v>
      </c>
      <c r="D56" s="9" t="s">
        <v>8</v>
      </c>
      <c r="E56" s="11">
        <v>92</v>
      </c>
      <c r="F56" s="10" t="s">
        <v>132</v>
      </c>
      <c r="G56" s="13" t="s">
        <v>134</v>
      </c>
      <c r="H56" s="10">
        <v>78.755</v>
      </c>
      <c r="I56" s="10">
        <v>82.30928571</v>
      </c>
      <c r="J56" s="10">
        <v>1.0451309213383277</v>
      </c>
      <c r="K56" s="29">
        <v>77.67413007386452</v>
      </c>
      <c r="L56" s="26">
        <f t="shared" si="1"/>
        <v>84.83706503693226</v>
      </c>
      <c r="M56" s="12">
        <v>10</v>
      </c>
      <c r="N56" s="20"/>
    </row>
    <row r="57" spans="1:14" ht="18" customHeight="1">
      <c r="A57" s="9" t="s">
        <v>41</v>
      </c>
      <c r="B57" s="9" t="s">
        <v>21</v>
      </c>
      <c r="C57" s="9" t="s">
        <v>7</v>
      </c>
      <c r="D57" s="9" t="s">
        <v>8</v>
      </c>
      <c r="E57" s="11">
        <v>84</v>
      </c>
      <c r="F57" s="10" t="s">
        <v>42</v>
      </c>
      <c r="G57" s="31" t="s">
        <v>44</v>
      </c>
      <c r="H57" s="30">
        <v>83.83666667</v>
      </c>
      <c r="I57" s="30">
        <v>82.30928571</v>
      </c>
      <c r="J57" s="30">
        <f aca="true" t="shared" si="2" ref="J57:J62">I57/H57</f>
        <v>0.9817814684115231</v>
      </c>
      <c r="K57" s="26">
        <f aca="true" t="shared" si="3" ref="K57:K62">J57*G57</f>
        <v>85.63097967485305</v>
      </c>
      <c r="L57" s="26">
        <f t="shared" si="1"/>
        <v>84.81548983742653</v>
      </c>
      <c r="M57" s="12">
        <v>11</v>
      </c>
      <c r="N57" s="20"/>
    </row>
    <row r="58" spans="1:14" ht="18" customHeight="1">
      <c r="A58" s="9" t="s">
        <v>84</v>
      </c>
      <c r="B58" s="9" t="s">
        <v>6</v>
      </c>
      <c r="C58" s="9" t="s">
        <v>7</v>
      </c>
      <c r="D58" s="9" t="s">
        <v>8</v>
      </c>
      <c r="E58" s="11">
        <v>85</v>
      </c>
      <c r="F58" s="10" t="s">
        <v>85</v>
      </c>
      <c r="G58" s="12" t="s">
        <v>602</v>
      </c>
      <c r="H58" s="30">
        <v>83.83666667</v>
      </c>
      <c r="I58" s="30">
        <v>82.30928571</v>
      </c>
      <c r="J58" s="30">
        <f t="shared" si="2"/>
        <v>0.9817814684115231</v>
      </c>
      <c r="K58" s="26">
        <f t="shared" si="3"/>
        <v>84.55102005960038</v>
      </c>
      <c r="L58" s="26">
        <f t="shared" si="1"/>
        <v>84.77551002980019</v>
      </c>
      <c r="M58" s="12">
        <v>12</v>
      </c>
      <c r="N58" s="20"/>
    </row>
    <row r="59" spans="1:14" ht="18" customHeight="1">
      <c r="A59" s="9" t="s">
        <v>72</v>
      </c>
      <c r="B59" s="9" t="s">
        <v>21</v>
      </c>
      <c r="C59" s="9" t="s">
        <v>7</v>
      </c>
      <c r="D59" s="9" t="s">
        <v>8</v>
      </c>
      <c r="E59" s="11">
        <v>86</v>
      </c>
      <c r="F59" s="10" t="s">
        <v>73</v>
      </c>
      <c r="G59" s="31" t="s">
        <v>74</v>
      </c>
      <c r="H59" s="30">
        <v>83.83666667</v>
      </c>
      <c r="I59" s="30">
        <v>82.30928571</v>
      </c>
      <c r="J59" s="30">
        <f t="shared" si="2"/>
        <v>0.9817814684115231</v>
      </c>
      <c r="K59" s="26">
        <f t="shared" si="3"/>
        <v>83.15689037445601</v>
      </c>
      <c r="L59" s="26">
        <f t="shared" si="1"/>
        <v>84.578445187228</v>
      </c>
      <c r="M59" s="12">
        <v>13</v>
      </c>
      <c r="N59" s="20"/>
    </row>
    <row r="60" spans="1:14" ht="18" customHeight="1">
      <c r="A60" s="9" t="s">
        <v>88</v>
      </c>
      <c r="B60" s="9" t="s">
        <v>6</v>
      </c>
      <c r="C60" s="9" t="s">
        <v>7</v>
      </c>
      <c r="D60" s="9" t="s">
        <v>8</v>
      </c>
      <c r="E60" s="11">
        <v>83</v>
      </c>
      <c r="F60" s="10" t="s">
        <v>89</v>
      </c>
      <c r="G60" s="12" t="s">
        <v>603</v>
      </c>
      <c r="H60" s="30">
        <v>83.83666667</v>
      </c>
      <c r="I60" s="30">
        <v>82.30928571</v>
      </c>
      <c r="J60" s="30">
        <f t="shared" si="2"/>
        <v>0.9817814684115231</v>
      </c>
      <c r="K60" s="26">
        <f t="shared" si="3"/>
        <v>85.76842908043066</v>
      </c>
      <c r="L60" s="26">
        <f t="shared" si="1"/>
        <v>84.38421454021534</v>
      </c>
      <c r="M60" s="12">
        <v>14</v>
      </c>
      <c r="N60" s="20"/>
    </row>
    <row r="61" spans="1:14" ht="18" customHeight="1">
      <c r="A61" s="9" t="s">
        <v>20</v>
      </c>
      <c r="B61" s="9" t="s">
        <v>21</v>
      </c>
      <c r="C61" s="9" t="s">
        <v>7</v>
      </c>
      <c r="D61" s="9" t="s">
        <v>8</v>
      </c>
      <c r="E61" s="11">
        <v>84</v>
      </c>
      <c r="F61" s="10" t="s">
        <v>22</v>
      </c>
      <c r="G61" s="12" t="s">
        <v>24</v>
      </c>
      <c r="H61" s="30">
        <v>83.83666667</v>
      </c>
      <c r="I61" s="30">
        <v>82.30928571</v>
      </c>
      <c r="J61" s="30">
        <f t="shared" si="2"/>
        <v>0.9817814684115231</v>
      </c>
      <c r="K61" s="26">
        <f t="shared" si="3"/>
        <v>84.66883383580975</v>
      </c>
      <c r="L61" s="26">
        <f t="shared" si="1"/>
        <v>84.33441691790487</v>
      </c>
      <c r="M61" s="12">
        <v>15</v>
      </c>
      <c r="N61" s="20"/>
    </row>
    <row r="62" spans="1:14" ht="18" customHeight="1">
      <c r="A62" s="9" t="s">
        <v>25</v>
      </c>
      <c r="B62" s="9" t="s">
        <v>6</v>
      </c>
      <c r="C62" s="9" t="s">
        <v>7</v>
      </c>
      <c r="D62" s="9" t="s">
        <v>8</v>
      </c>
      <c r="E62" s="11">
        <v>85</v>
      </c>
      <c r="F62" s="10" t="s">
        <v>26</v>
      </c>
      <c r="G62" s="12" t="s">
        <v>27</v>
      </c>
      <c r="H62" s="30">
        <v>83.83666667</v>
      </c>
      <c r="I62" s="30">
        <v>82.30928571</v>
      </c>
      <c r="J62" s="30">
        <f t="shared" si="2"/>
        <v>0.9817814684115231</v>
      </c>
      <c r="K62" s="26">
        <f t="shared" si="3"/>
        <v>82.78381341645962</v>
      </c>
      <c r="L62" s="26">
        <f t="shared" si="1"/>
        <v>83.89190670822981</v>
      </c>
      <c r="M62" s="12">
        <v>16</v>
      </c>
      <c r="N62" s="20"/>
    </row>
    <row r="63" spans="1:14" ht="18" customHeight="1">
      <c r="A63" s="9" t="s">
        <v>101</v>
      </c>
      <c r="B63" s="9" t="s">
        <v>6</v>
      </c>
      <c r="C63" s="9" t="s">
        <v>7</v>
      </c>
      <c r="D63" s="9" t="s">
        <v>8</v>
      </c>
      <c r="E63" s="11">
        <v>83</v>
      </c>
      <c r="F63" s="10" t="s">
        <v>102</v>
      </c>
      <c r="G63" s="16" t="s">
        <v>104</v>
      </c>
      <c r="H63" s="10">
        <v>78.755</v>
      </c>
      <c r="I63" s="10">
        <v>82.30928571</v>
      </c>
      <c r="J63" s="10">
        <v>1.0451309213383277</v>
      </c>
      <c r="K63" s="29">
        <v>84.71831248368485</v>
      </c>
      <c r="L63" s="26">
        <f t="shared" si="1"/>
        <v>83.85915624184243</v>
      </c>
      <c r="M63" s="12">
        <v>17</v>
      </c>
      <c r="N63" s="20"/>
    </row>
    <row r="64" spans="1:14" ht="18" customHeight="1">
      <c r="A64" s="9" t="s">
        <v>67</v>
      </c>
      <c r="B64" s="9" t="s">
        <v>6</v>
      </c>
      <c r="C64" s="9" t="s">
        <v>7</v>
      </c>
      <c r="D64" s="9" t="s">
        <v>8</v>
      </c>
      <c r="E64" s="11">
        <v>87</v>
      </c>
      <c r="F64" s="10" t="s">
        <v>68</v>
      </c>
      <c r="G64" s="31" t="s">
        <v>69</v>
      </c>
      <c r="H64" s="30">
        <v>83.83666667</v>
      </c>
      <c r="I64" s="30">
        <v>82.30928571</v>
      </c>
      <c r="J64" s="30">
        <f>I64/H64</f>
        <v>0.9817814684115231</v>
      </c>
      <c r="K64" s="26">
        <f>J64*G64</f>
        <v>80.5649872978496</v>
      </c>
      <c r="L64" s="26">
        <f t="shared" si="1"/>
        <v>83.7824936489248</v>
      </c>
      <c r="M64" s="12">
        <v>18</v>
      </c>
      <c r="N64" s="20"/>
    </row>
    <row r="65" spans="1:14" ht="18" customHeight="1">
      <c r="A65" s="9" t="s">
        <v>93</v>
      </c>
      <c r="B65" s="9" t="s">
        <v>6</v>
      </c>
      <c r="C65" s="9" t="s">
        <v>7</v>
      </c>
      <c r="D65" s="9" t="s">
        <v>8</v>
      </c>
      <c r="E65" s="11">
        <v>90</v>
      </c>
      <c r="F65" s="10" t="s">
        <v>94</v>
      </c>
      <c r="G65" s="16" t="s">
        <v>96</v>
      </c>
      <c r="H65" s="10">
        <v>78.755</v>
      </c>
      <c r="I65" s="10">
        <v>82.30928571</v>
      </c>
      <c r="J65" s="10">
        <v>1.0451309213383277</v>
      </c>
      <c r="K65" s="29">
        <v>77.33968817903626</v>
      </c>
      <c r="L65" s="26">
        <f t="shared" si="1"/>
        <v>83.66984408951814</v>
      </c>
      <c r="M65" s="12">
        <v>19</v>
      </c>
      <c r="N65" s="20"/>
    </row>
    <row r="66" spans="1:14" ht="18" customHeight="1">
      <c r="A66" s="9" t="s">
        <v>47</v>
      </c>
      <c r="B66" s="9" t="s">
        <v>6</v>
      </c>
      <c r="C66" s="9" t="s">
        <v>7</v>
      </c>
      <c r="D66" s="9" t="s">
        <v>8</v>
      </c>
      <c r="E66" s="11">
        <v>84</v>
      </c>
      <c r="F66" s="10" t="s">
        <v>48</v>
      </c>
      <c r="G66" s="31" t="s">
        <v>50</v>
      </c>
      <c r="H66" s="30">
        <v>83.83666667</v>
      </c>
      <c r="I66" s="30">
        <v>82.30928571</v>
      </c>
      <c r="J66" s="30">
        <f>I66/H66</f>
        <v>0.9817814684115231</v>
      </c>
      <c r="K66" s="26">
        <f>J66*G66</f>
        <v>82.50891460530441</v>
      </c>
      <c r="L66" s="26">
        <f t="shared" si="1"/>
        <v>83.25445730265221</v>
      </c>
      <c r="M66" s="12">
        <v>20</v>
      </c>
      <c r="N66" s="20" t="s">
        <v>686</v>
      </c>
    </row>
    <row r="67" spans="1:14" ht="18" customHeight="1">
      <c r="A67" s="9" t="s">
        <v>117</v>
      </c>
      <c r="B67" s="9" t="s">
        <v>6</v>
      </c>
      <c r="C67" s="9" t="s">
        <v>7</v>
      </c>
      <c r="D67" s="9" t="s">
        <v>8</v>
      </c>
      <c r="E67" s="11">
        <v>85</v>
      </c>
      <c r="F67" s="10" t="s">
        <v>118</v>
      </c>
      <c r="G67" s="16" t="s">
        <v>120</v>
      </c>
      <c r="H67" s="10">
        <v>78.755</v>
      </c>
      <c r="I67" s="10">
        <v>82.30928571</v>
      </c>
      <c r="J67" s="10">
        <v>1.0451309213383277</v>
      </c>
      <c r="K67" s="29">
        <v>81.29028306169513</v>
      </c>
      <c r="L67" s="26">
        <f aca="true" t="shared" si="4" ref="L67:L91">E67*0.5+K67*0.5</f>
        <v>83.14514153084757</v>
      </c>
      <c r="M67" s="12">
        <v>21</v>
      </c>
      <c r="N67" s="20"/>
    </row>
    <row r="68" spans="1:14" ht="18" customHeight="1">
      <c r="A68" s="9" t="s">
        <v>15</v>
      </c>
      <c r="B68" s="9" t="s">
        <v>6</v>
      </c>
      <c r="C68" s="9" t="s">
        <v>7</v>
      </c>
      <c r="D68" s="9" t="s">
        <v>8</v>
      </c>
      <c r="E68" s="11">
        <v>83</v>
      </c>
      <c r="F68" s="10" t="s">
        <v>16</v>
      </c>
      <c r="G68" s="12" t="s">
        <v>17</v>
      </c>
      <c r="H68" s="30">
        <v>83.83666667</v>
      </c>
      <c r="I68" s="30">
        <v>82.30928571</v>
      </c>
      <c r="J68" s="30">
        <f>I68/H68</f>
        <v>0.9817814684115231</v>
      </c>
      <c r="K68" s="26">
        <f>J68*G68</f>
        <v>82.92126282203724</v>
      </c>
      <c r="L68" s="26">
        <f t="shared" si="4"/>
        <v>82.96063141101862</v>
      </c>
      <c r="M68" s="12">
        <v>22</v>
      </c>
      <c r="N68" s="20"/>
    </row>
    <row r="69" spans="1:14" ht="18" customHeight="1">
      <c r="A69" s="9" t="s">
        <v>82</v>
      </c>
      <c r="B69" s="9" t="s">
        <v>6</v>
      </c>
      <c r="C69" s="9" t="s">
        <v>7</v>
      </c>
      <c r="D69" s="9" t="s">
        <v>8</v>
      </c>
      <c r="E69" s="11">
        <v>83</v>
      </c>
      <c r="F69" s="10" t="s">
        <v>83</v>
      </c>
      <c r="G69" s="12" t="s">
        <v>244</v>
      </c>
      <c r="H69" s="30">
        <v>83.83666667</v>
      </c>
      <c r="I69" s="30">
        <v>82.30928571</v>
      </c>
      <c r="J69" s="30">
        <f>I69/H69</f>
        <v>0.9817814684115231</v>
      </c>
      <c r="K69" s="26">
        <f>J69*G69</f>
        <v>81.72348943057519</v>
      </c>
      <c r="L69" s="26">
        <f t="shared" si="4"/>
        <v>82.36174471528759</v>
      </c>
      <c r="M69" s="12">
        <v>23</v>
      </c>
      <c r="N69" s="20"/>
    </row>
    <row r="70" spans="1:14" ht="18" customHeight="1">
      <c r="A70" s="9" t="s">
        <v>109</v>
      </c>
      <c r="B70" s="9" t="s">
        <v>21</v>
      </c>
      <c r="C70" s="9" t="s">
        <v>7</v>
      </c>
      <c r="D70" s="9" t="s">
        <v>8</v>
      </c>
      <c r="E70" s="11">
        <v>84</v>
      </c>
      <c r="F70" s="10" t="s">
        <v>110</v>
      </c>
      <c r="G70" s="16" t="s">
        <v>112</v>
      </c>
      <c r="H70" s="10">
        <v>78.755</v>
      </c>
      <c r="I70" s="10">
        <v>82.30928571</v>
      </c>
      <c r="J70" s="10">
        <v>1.0451309213383277</v>
      </c>
      <c r="K70" s="29">
        <v>80.55869141675831</v>
      </c>
      <c r="L70" s="26">
        <f t="shared" si="4"/>
        <v>82.27934570837915</v>
      </c>
      <c r="M70" s="12">
        <v>24</v>
      </c>
      <c r="N70" s="20"/>
    </row>
    <row r="71" spans="1:14" ht="18" customHeight="1">
      <c r="A71" s="9" t="s">
        <v>75</v>
      </c>
      <c r="B71" s="9" t="s">
        <v>6</v>
      </c>
      <c r="C71" s="9" t="s">
        <v>7</v>
      </c>
      <c r="D71" s="9" t="s">
        <v>8</v>
      </c>
      <c r="E71" s="11">
        <v>84</v>
      </c>
      <c r="F71" s="10" t="s">
        <v>76</v>
      </c>
      <c r="G71" s="32" t="s">
        <v>77</v>
      </c>
      <c r="H71" s="30">
        <v>83.83666667</v>
      </c>
      <c r="I71" s="30">
        <v>82.30928571</v>
      </c>
      <c r="J71" s="30">
        <f>I71/H71</f>
        <v>0.9817814684115231</v>
      </c>
      <c r="K71" s="26">
        <f>J71*G71</f>
        <v>79.5439345707016</v>
      </c>
      <c r="L71" s="26">
        <f t="shared" si="4"/>
        <v>81.7719672853508</v>
      </c>
      <c r="M71" s="12">
        <v>25</v>
      </c>
      <c r="N71" s="20"/>
    </row>
    <row r="72" spans="1:14" ht="18" customHeight="1">
      <c r="A72" s="9" t="s">
        <v>61</v>
      </c>
      <c r="B72" s="9" t="s">
        <v>6</v>
      </c>
      <c r="C72" s="9" t="s">
        <v>7</v>
      </c>
      <c r="D72" s="9" t="s">
        <v>8</v>
      </c>
      <c r="E72" s="11">
        <v>83</v>
      </c>
      <c r="F72" s="10" t="s">
        <v>62</v>
      </c>
      <c r="G72" s="31" t="s">
        <v>64</v>
      </c>
      <c r="H72" s="30">
        <v>83.83666667</v>
      </c>
      <c r="I72" s="30">
        <v>82.30928571</v>
      </c>
      <c r="J72" s="30">
        <f>I72/H72</f>
        <v>0.9817814684115231</v>
      </c>
      <c r="K72" s="26">
        <f>J72*G72</f>
        <v>80.38826663353551</v>
      </c>
      <c r="L72" s="26">
        <f t="shared" si="4"/>
        <v>81.69413331676776</v>
      </c>
      <c r="M72" s="12">
        <v>26</v>
      </c>
      <c r="N72" s="20"/>
    </row>
    <row r="73" spans="1:14" ht="18" customHeight="1">
      <c r="A73" s="9" t="s">
        <v>58</v>
      </c>
      <c r="B73" s="9" t="s">
        <v>6</v>
      </c>
      <c r="C73" s="9" t="s">
        <v>7</v>
      </c>
      <c r="D73" s="9" t="s">
        <v>8</v>
      </c>
      <c r="E73" s="11">
        <v>83</v>
      </c>
      <c r="F73" s="10" t="s">
        <v>59</v>
      </c>
      <c r="G73" s="31" t="s">
        <v>60</v>
      </c>
      <c r="H73" s="30">
        <v>83.83666667</v>
      </c>
      <c r="I73" s="30">
        <v>82.30928571</v>
      </c>
      <c r="J73" s="30">
        <f>I73/H73</f>
        <v>0.9817814684115231</v>
      </c>
      <c r="K73" s="26">
        <f>J73*G73</f>
        <v>79.36721390638753</v>
      </c>
      <c r="L73" s="26">
        <f t="shared" si="4"/>
        <v>81.18360695319376</v>
      </c>
      <c r="M73" s="12">
        <v>27</v>
      </c>
      <c r="N73" s="20"/>
    </row>
    <row r="74" spans="1:14" ht="18" customHeight="1">
      <c r="A74" s="9" t="s">
        <v>11</v>
      </c>
      <c r="B74" s="9" t="s">
        <v>6</v>
      </c>
      <c r="C74" s="9" t="s">
        <v>7</v>
      </c>
      <c r="D74" s="9" t="s">
        <v>8</v>
      </c>
      <c r="E74" s="11">
        <v>83</v>
      </c>
      <c r="F74" s="10" t="s">
        <v>12</v>
      </c>
      <c r="G74" s="12" t="s">
        <v>14</v>
      </c>
      <c r="H74" s="30">
        <v>83.83666667</v>
      </c>
      <c r="I74" s="30">
        <v>82.30928571</v>
      </c>
      <c r="J74" s="30">
        <f>I74/H74</f>
        <v>0.9817814684115231</v>
      </c>
      <c r="K74" s="26">
        <f>J74*G74</f>
        <v>79.19049324207346</v>
      </c>
      <c r="L74" s="26">
        <f t="shared" si="4"/>
        <v>81.09524662103672</v>
      </c>
      <c r="M74" s="12">
        <v>28</v>
      </c>
      <c r="N74" s="20"/>
    </row>
    <row r="75" spans="1:14" ht="18" customHeight="1">
      <c r="A75" s="9" t="s">
        <v>54</v>
      </c>
      <c r="B75" s="9" t="s">
        <v>21</v>
      </c>
      <c r="C75" s="9" t="s">
        <v>7</v>
      </c>
      <c r="D75" s="9" t="s">
        <v>8</v>
      </c>
      <c r="E75" s="11">
        <v>83</v>
      </c>
      <c r="F75" s="10" t="s">
        <v>55</v>
      </c>
      <c r="G75" s="31" t="s">
        <v>57</v>
      </c>
      <c r="H75" s="30">
        <v>83.83666667</v>
      </c>
      <c r="I75" s="30">
        <v>82.30928571</v>
      </c>
      <c r="J75" s="30">
        <f>I75/H75</f>
        <v>0.9817814684115231</v>
      </c>
      <c r="K75" s="26">
        <f>J75*G75</f>
        <v>78.79778065470886</v>
      </c>
      <c r="L75" s="26">
        <f t="shared" si="4"/>
        <v>80.89889032735442</v>
      </c>
      <c r="M75" s="12">
        <v>29</v>
      </c>
      <c r="N75" s="20"/>
    </row>
    <row r="76" spans="1:14" ht="18" customHeight="1">
      <c r="A76" s="9" t="s">
        <v>127</v>
      </c>
      <c r="B76" s="9" t="s">
        <v>6</v>
      </c>
      <c r="C76" s="9" t="s">
        <v>7</v>
      </c>
      <c r="D76" s="9" t="s">
        <v>8</v>
      </c>
      <c r="E76" s="11">
        <v>85</v>
      </c>
      <c r="F76" s="10" t="s">
        <v>128</v>
      </c>
      <c r="G76" s="13" t="s">
        <v>130</v>
      </c>
      <c r="H76" s="10">
        <v>78.755</v>
      </c>
      <c r="I76" s="10">
        <v>82.30928571</v>
      </c>
      <c r="J76" s="10">
        <v>1.0451309213383277</v>
      </c>
      <c r="K76" s="29">
        <v>76.7544148630868</v>
      </c>
      <c r="L76" s="26">
        <f t="shared" si="4"/>
        <v>80.8772074315434</v>
      </c>
      <c r="M76" s="12">
        <v>30</v>
      </c>
      <c r="N76" s="20"/>
    </row>
    <row r="77" spans="1:14" ht="18" customHeight="1">
      <c r="A77" s="9" t="s">
        <v>45</v>
      </c>
      <c r="B77" s="9" t="s">
        <v>6</v>
      </c>
      <c r="C77" s="9" t="s">
        <v>7</v>
      </c>
      <c r="D77" s="9" t="s">
        <v>8</v>
      </c>
      <c r="E77" s="11">
        <v>94</v>
      </c>
      <c r="F77" s="10" t="s">
        <v>46</v>
      </c>
      <c r="G77" s="31" t="s">
        <v>667</v>
      </c>
      <c r="H77" s="30">
        <v>83.83666667</v>
      </c>
      <c r="I77" s="30">
        <v>82.30928571</v>
      </c>
      <c r="J77" s="30">
        <f>I77/H77</f>
        <v>0.9817814684115231</v>
      </c>
      <c r="K77" s="26">
        <f>J77*G77</f>
        <v>0</v>
      </c>
      <c r="L77" s="26">
        <f t="shared" si="4"/>
        <v>47</v>
      </c>
      <c r="M77" s="12"/>
      <c r="N77" s="20"/>
    </row>
    <row r="78" spans="1:14" ht="18" customHeight="1">
      <c r="A78" s="9" t="s">
        <v>121</v>
      </c>
      <c r="B78" s="9" t="s">
        <v>6</v>
      </c>
      <c r="C78" s="9" t="s">
        <v>7</v>
      </c>
      <c r="D78" s="9" t="s">
        <v>8</v>
      </c>
      <c r="E78" s="11">
        <v>92</v>
      </c>
      <c r="F78" s="10" t="s">
        <v>122</v>
      </c>
      <c r="G78" s="16" t="s">
        <v>668</v>
      </c>
      <c r="H78" s="10">
        <v>78.755</v>
      </c>
      <c r="I78" s="10">
        <v>82.30928571</v>
      </c>
      <c r="J78" s="10">
        <v>1.0451309213383277</v>
      </c>
      <c r="K78" s="29">
        <v>0</v>
      </c>
      <c r="L78" s="26">
        <f t="shared" si="4"/>
        <v>46</v>
      </c>
      <c r="M78" s="12"/>
      <c r="N78" s="20"/>
    </row>
    <row r="79" spans="1:14" ht="18" customHeight="1">
      <c r="A79" s="9" t="s">
        <v>18</v>
      </c>
      <c r="B79" s="9" t="s">
        <v>6</v>
      </c>
      <c r="C79" s="9" t="s">
        <v>7</v>
      </c>
      <c r="D79" s="9" t="s">
        <v>8</v>
      </c>
      <c r="E79" s="11">
        <v>90</v>
      </c>
      <c r="F79" s="10" t="s">
        <v>19</v>
      </c>
      <c r="G79" s="12" t="s">
        <v>669</v>
      </c>
      <c r="H79" s="30">
        <v>83.83666667</v>
      </c>
      <c r="I79" s="30">
        <v>82.30928571</v>
      </c>
      <c r="J79" s="30">
        <f>I79/H79</f>
        <v>0.9817814684115231</v>
      </c>
      <c r="K79" s="26">
        <f>J79*G79</f>
        <v>0</v>
      </c>
      <c r="L79" s="26">
        <f t="shared" si="4"/>
        <v>45</v>
      </c>
      <c r="M79" s="12"/>
      <c r="N79" s="20"/>
    </row>
    <row r="80" spans="1:14" ht="18" customHeight="1">
      <c r="A80" s="9" t="s">
        <v>39</v>
      </c>
      <c r="B80" s="9" t="s">
        <v>6</v>
      </c>
      <c r="C80" s="9" t="s">
        <v>7</v>
      </c>
      <c r="D80" s="9">
        <v>11</v>
      </c>
      <c r="E80" s="11">
        <v>90</v>
      </c>
      <c r="F80" s="10" t="s">
        <v>40</v>
      </c>
      <c r="G80" s="12" t="s">
        <v>669</v>
      </c>
      <c r="H80" s="30">
        <v>83.83666667</v>
      </c>
      <c r="I80" s="30">
        <v>82.30928571</v>
      </c>
      <c r="J80" s="30">
        <f>I80/H80</f>
        <v>0.9817814684115231</v>
      </c>
      <c r="K80" s="26">
        <f>J80*G80</f>
        <v>0</v>
      </c>
      <c r="L80" s="26">
        <f t="shared" si="4"/>
        <v>45</v>
      </c>
      <c r="M80" s="12"/>
      <c r="N80" s="20"/>
    </row>
    <row r="81" spans="1:14" ht="18" customHeight="1">
      <c r="A81" s="9" t="s">
        <v>28</v>
      </c>
      <c r="B81" s="9" t="s">
        <v>6</v>
      </c>
      <c r="C81" s="9" t="s">
        <v>7</v>
      </c>
      <c r="D81" s="9" t="s">
        <v>8</v>
      </c>
      <c r="E81" s="11">
        <v>88</v>
      </c>
      <c r="F81" s="10" t="s">
        <v>29</v>
      </c>
      <c r="G81" s="12" t="s">
        <v>670</v>
      </c>
      <c r="H81" s="30">
        <v>83.83666667</v>
      </c>
      <c r="I81" s="30">
        <v>82.30928571</v>
      </c>
      <c r="J81" s="30">
        <f>I81/H81</f>
        <v>0.9817814684115231</v>
      </c>
      <c r="K81" s="26">
        <f>J81*G81</f>
        <v>0</v>
      </c>
      <c r="L81" s="26">
        <f t="shared" si="4"/>
        <v>44</v>
      </c>
      <c r="M81" s="12"/>
      <c r="N81" s="20"/>
    </row>
    <row r="82" spans="1:14" ht="18" customHeight="1">
      <c r="A82" s="9" t="s">
        <v>105</v>
      </c>
      <c r="B82" s="9" t="s">
        <v>21</v>
      </c>
      <c r="C82" s="9" t="s">
        <v>7</v>
      </c>
      <c r="D82" s="9" t="s">
        <v>8</v>
      </c>
      <c r="E82" s="11">
        <v>88</v>
      </c>
      <c r="F82" s="10" t="s">
        <v>106</v>
      </c>
      <c r="G82" s="16" t="s">
        <v>670</v>
      </c>
      <c r="H82" s="10">
        <v>78.755</v>
      </c>
      <c r="I82" s="10">
        <v>82.30928571</v>
      </c>
      <c r="J82" s="10">
        <v>1.0451309213383277</v>
      </c>
      <c r="K82" s="29">
        <v>0</v>
      </c>
      <c r="L82" s="26">
        <f t="shared" si="4"/>
        <v>44</v>
      </c>
      <c r="M82" s="12"/>
      <c r="N82" s="20"/>
    </row>
    <row r="83" spans="1:14" ht="18" customHeight="1">
      <c r="A83" s="9" t="s">
        <v>70</v>
      </c>
      <c r="B83" s="9" t="s">
        <v>21</v>
      </c>
      <c r="C83" s="9" t="s">
        <v>7</v>
      </c>
      <c r="D83" s="9" t="s">
        <v>8</v>
      </c>
      <c r="E83" s="11">
        <v>87</v>
      </c>
      <c r="F83" s="10" t="s">
        <v>71</v>
      </c>
      <c r="G83" s="31" t="s">
        <v>671</v>
      </c>
      <c r="H83" s="30">
        <v>83.83666667</v>
      </c>
      <c r="I83" s="30">
        <v>82.30928571</v>
      </c>
      <c r="J83" s="30">
        <f>I83/H83</f>
        <v>0.9817814684115231</v>
      </c>
      <c r="K83" s="26">
        <f>J83*G83</f>
        <v>0</v>
      </c>
      <c r="L83" s="26">
        <f t="shared" si="4"/>
        <v>43.5</v>
      </c>
      <c r="M83" s="12"/>
      <c r="N83" s="20"/>
    </row>
    <row r="84" spans="1:14" ht="18" customHeight="1">
      <c r="A84" s="9" t="s">
        <v>37</v>
      </c>
      <c r="B84" s="9" t="s">
        <v>6</v>
      </c>
      <c r="C84" s="9" t="s">
        <v>7</v>
      </c>
      <c r="D84" s="9" t="s">
        <v>8</v>
      </c>
      <c r="E84" s="11">
        <v>86</v>
      </c>
      <c r="F84" s="10" t="s">
        <v>38</v>
      </c>
      <c r="G84" s="12" t="s">
        <v>672</v>
      </c>
      <c r="H84" s="30">
        <v>83.83666667</v>
      </c>
      <c r="I84" s="30">
        <v>82.30928571</v>
      </c>
      <c r="J84" s="30">
        <f>I84/H84</f>
        <v>0.9817814684115231</v>
      </c>
      <c r="K84" s="26">
        <f>J84*G84</f>
        <v>0</v>
      </c>
      <c r="L84" s="26">
        <f t="shared" si="4"/>
        <v>43</v>
      </c>
      <c r="M84" s="12"/>
      <c r="N84" s="20"/>
    </row>
    <row r="85" spans="1:14" ht="18" customHeight="1">
      <c r="A85" s="9" t="s">
        <v>80</v>
      </c>
      <c r="B85" s="9" t="s">
        <v>6</v>
      </c>
      <c r="C85" s="9" t="s">
        <v>7</v>
      </c>
      <c r="D85" s="9" t="s">
        <v>8</v>
      </c>
      <c r="E85" s="11">
        <v>86</v>
      </c>
      <c r="F85" s="10" t="s">
        <v>81</v>
      </c>
      <c r="G85" s="31" t="s">
        <v>638</v>
      </c>
      <c r="H85" s="30">
        <v>83.83666667</v>
      </c>
      <c r="I85" s="30">
        <v>82.30928571</v>
      </c>
      <c r="J85" s="30">
        <f>I85/H85</f>
        <v>0.9817814684115231</v>
      </c>
      <c r="K85" s="26">
        <f>J85*G85</f>
        <v>0</v>
      </c>
      <c r="L85" s="26">
        <f t="shared" si="4"/>
        <v>43</v>
      </c>
      <c r="M85" s="12"/>
      <c r="N85" s="20"/>
    </row>
    <row r="86" spans="1:14" ht="18" customHeight="1">
      <c r="A86" s="9" t="s">
        <v>97</v>
      </c>
      <c r="B86" s="9" t="s">
        <v>6</v>
      </c>
      <c r="C86" s="9" t="s">
        <v>7</v>
      </c>
      <c r="D86" s="9" t="s">
        <v>8</v>
      </c>
      <c r="E86" s="11">
        <v>86</v>
      </c>
      <c r="F86" s="10" t="s">
        <v>98</v>
      </c>
      <c r="G86" s="16" t="s">
        <v>673</v>
      </c>
      <c r="H86" s="10">
        <v>78.755</v>
      </c>
      <c r="I86" s="10">
        <v>82.30928571</v>
      </c>
      <c r="J86" s="10">
        <v>1.0451309213383277</v>
      </c>
      <c r="K86" s="29">
        <v>0</v>
      </c>
      <c r="L86" s="26">
        <f t="shared" si="4"/>
        <v>43</v>
      </c>
      <c r="M86" s="12"/>
      <c r="N86" s="20"/>
    </row>
    <row r="87" spans="1:14" ht="18" customHeight="1">
      <c r="A87" s="9" t="s">
        <v>107</v>
      </c>
      <c r="B87" s="9" t="s">
        <v>6</v>
      </c>
      <c r="C87" s="9" t="s">
        <v>7</v>
      </c>
      <c r="D87" s="9" t="s">
        <v>8</v>
      </c>
      <c r="E87" s="11">
        <v>86</v>
      </c>
      <c r="F87" s="10" t="s">
        <v>108</v>
      </c>
      <c r="G87" s="16" t="s">
        <v>674</v>
      </c>
      <c r="H87" s="10">
        <v>78.755</v>
      </c>
      <c r="I87" s="10">
        <v>82.30928571</v>
      </c>
      <c r="J87" s="10">
        <v>1.0451309213383277</v>
      </c>
      <c r="K87" s="29">
        <v>0</v>
      </c>
      <c r="L87" s="26">
        <f t="shared" si="4"/>
        <v>43</v>
      </c>
      <c r="M87" s="12"/>
      <c r="N87" s="20"/>
    </row>
    <row r="88" spans="1:14" ht="18" customHeight="1">
      <c r="A88" s="9" t="s">
        <v>65</v>
      </c>
      <c r="B88" s="9" t="s">
        <v>6</v>
      </c>
      <c r="C88" s="9" t="s">
        <v>7</v>
      </c>
      <c r="D88" s="9" t="s">
        <v>8</v>
      </c>
      <c r="E88" s="11">
        <v>85</v>
      </c>
      <c r="F88" s="10" t="s">
        <v>66</v>
      </c>
      <c r="G88" s="32" t="s">
        <v>674</v>
      </c>
      <c r="H88" s="30">
        <v>83.83666667</v>
      </c>
      <c r="I88" s="30">
        <v>82.30928571</v>
      </c>
      <c r="J88" s="30">
        <f>I88/H88</f>
        <v>0.9817814684115231</v>
      </c>
      <c r="K88" s="26">
        <f>J88*G88</f>
        <v>0</v>
      </c>
      <c r="L88" s="26">
        <f t="shared" si="4"/>
        <v>42.5</v>
      </c>
      <c r="M88" s="12"/>
      <c r="N88" s="20"/>
    </row>
    <row r="89" spans="1:14" ht="18" customHeight="1">
      <c r="A89" s="9" t="s">
        <v>99</v>
      </c>
      <c r="B89" s="9" t="s">
        <v>6</v>
      </c>
      <c r="C89" s="9" t="s">
        <v>7</v>
      </c>
      <c r="D89" s="9" t="s">
        <v>8</v>
      </c>
      <c r="E89" s="11">
        <v>84</v>
      </c>
      <c r="F89" s="10" t="s">
        <v>100</v>
      </c>
      <c r="G89" s="16" t="s">
        <v>674</v>
      </c>
      <c r="H89" s="10">
        <v>78.755</v>
      </c>
      <c r="I89" s="10">
        <v>82.30928571</v>
      </c>
      <c r="J89" s="10">
        <v>1.0451309213383277</v>
      </c>
      <c r="K89" s="29">
        <v>0</v>
      </c>
      <c r="L89" s="26">
        <f t="shared" si="4"/>
        <v>42</v>
      </c>
      <c r="M89" s="12"/>
      <c r="N89" s="20"/>
    </row>
    <row r="90" spans="1:14" ht="18" customHeight="1">
      <c r="A90" s="9" t="s">
        <v>78</v>
      </c>
      <c r="B90" s="9" t="s">
        <v>6</v>
      </c>
      <c r="C90" s="9" t="s">
        <v>7</v>
      </c>
      <c r="D90" s="9" t="s">
        <v>8</v>
      </c>
      <c r="E90" s="11">
        <v>83</v>
      </c>
      <c r="F90" s="10" t="s">
        <v>79</v>
      </c>
      <c r="G90" s="32" t="s">
        <v>638</v>
      </c>
      <c r="H90" s="30">
        <v>83.83666667</v>
      </c>
      <c r="I90" s="30">
        <v>82.30928571</v>
      </c>
      <c r="J90" s="30">
        <f>I90/H90</f>
        <v>0.9817814684115231</v>
      </c>
      <c r="K90" s="26">
        <f>J90*G90</f>
        <v>0</v>
      </c>
      <c r="L90" s="26">
        <f t="shared" si="4"/>
        <v>41.5</v>
      </c>
      <c r="M90" s="12"/>
      <c r="N90" s="20"/>
    </row>
    <row r="91" spans="1:14" ht="18" customHeight="1">
      <c r="A91" s="9" t="s">
        <v>86</v>
      </c>
      <c r="B91" s="9" t="s">
        <v>21</v>
      </c>
      <c r="C91" s="9" t="s">
        <v>7</v>
      </c>
      <c r="D91" s="9" t="s">
        <v>8</v>
      </c>
      <c r="E91" s="11">
        <v>83</v>
      </c>
      <c r="F91" s="10" t="s">
        <v>87</v>
      </c>
      <c r="G91" s="12" t="s">
        <v>675</v>
      </c>
      <c r="H91" s="30">
        <v>83.83666667</v>
      </c>
      <c r="I91" s="30">
        <v>82.30928571</v>
      </c>
      <c r="J91" s="30">
        <f>I91/H91</f>
        <v>0.9817814684115231</v>
      </c>
      <c r="K91" s="26">
        <f>J91*G91</f>
        <v>0</v>
      </c>
      <c r="L91" s="26">
        <f t="shared" si="4"/>
        <v>41.5</v>
      </c>
      <c r="M91" s="12"/>
      <c r="N91" s="20"/>
    </row>
    <row r="92" spans="1:14" ht="14.25">
      <c r="A92" s="33" t="s">
        <v>676</v>
      </c>
      <c r="B92" s="20"/>
      <c r="C92" s="20"/>
      <c r="D92" s="20"/>
      <c r="E92" s="20"/>
      <c r="F92" s="20"/>
      <c r="G92" s="20"/>
      <c r="H92" s="34"/>
      <c r="I92" s="34"/>
      <c r="J92" s="34"/>
      <c r="K92" s="35"/>
      <c r="L92" s="35"/>
      <c r="M92" s="20"/>
      <c r="N92" s="20"/>
    </row>
  </sheetData>
  <sheetProtection/>
  <mergeCells count="1">
    <mergeCell ref="A1:M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L19"/>
  <sheetViews>
    <sheetView zoomScalePageLayoutView="0" workbookViewId="0" topLeftCell="A1">
      <selection activeCell="B27" sqref="B27"/>
    </sheetView>
  </sheetViews>
  <sheetFormatPr defaultColWidth="9.00390625" defaultRowHeight="14.25"/>
  <cols>
    <col min="1" max="1" width="9.875" style="6" customWidth="1"/>
    <col min="2" max="2" width="7.00390625" style="6" customWidth="1"/>
    <col min="3" max="3" width="11.25390625" style="6" customWidth="1"/>
    <col min="4" max="5" width="10.125" style="6" customWidth="1"/>
    <col min="6" max="6" width="13.875" style="6" customWidth="1"/>
    <col min="7" max="7" width="11.00390625" style="6" customWidth="1"/>
    <col min="8" max="8" width="10.625" style="19" customWidth="1"/>
    <col min="9" max="10" width="9.00390625" style="6" customWidth="1"/>
    <col min="11" max="11" width="8.125" style="6" customWidth="1"/>
    <col min="12" max="12" width="25.875" style="6" customWidth="1"/>
    <col min="13" max="16384" width="9.00390625" style="6" customWidth="1"/>
  </cols>
  <sheetData>
    <row r="1" spans="1:11" ht="45.75" customHeight="1">
      <c r="A1" s="42" t="s">
        <v>605</v>
      </c>
      <c r="B1" s="42"/>
      <c r="C1" s="42"/>
      <c r="D1" s="42"/>
      <c r="E1" s="42"/>
      <c r="F1" s="42"/>
      <c r="G1" s="42"/>
      <c r="H1" s="42"/>
      <c r="I1" s="42"/>
      <c r="J1" s="42"/>
      <c r="K1" s="42"/>
    </row>
    <row r="2" spans="1:11" ht="20.25" customHeight="1">
      <c r="A2" s="7" t="s">
        <v>0</v>
      </c>
      <c r="B2" s="7" t="s">
        <v>1</v>
      </c>
      <c r="C2" s="7" t="s">
        <v>2</v>
      </c>
      <c r="D2" s="7" t="s">
        <v>3</v>
      </c>
      <c r="E2" s="7" t="s">
        <v>685</v>
      </c>
      <c r="F2" s="7" t="s">
        <v>608</v>
      </c>
      <c r="G2" s="7" t="s">
        <v>677</v>
      </c>
      <c r="H2" s="8" t="s">
        <v>678</v>
      </c>
      <c r="I2" s="7" t="s">
        <v>609</v>
      </c>
      <c r="J2" s="7" t="s">
        <v>679</v>
      </c>
      <c r="K2" s="7" t="s">
        <v>680</v>
      </c>
    </row>
    <row r="3" spans="1:11" ht="18" customHeight="1">
      <c r="A3" s="9" t="s">
        <v>498</v>
      </c>
      <c r="B3" s="9" t="s">
        <v>6</v>
      </c>
      <c r="C3" s="9" t="s">
        <v>495</v>
      </c>
      <c r="D3" s="9" t="s">
        <v>129</v>
      </c>
      <c r="E3" s="11">
        <v>78</v>
      </c>
      <c r="F3" s="12" t="s">
        <v>499</v>
      </c>
      <c r="G3" s="12" t="s">
        <v>500</v>
      </c>
      <c r="H3" s="36" t="s">
        <v>193</v>
      </c>
      <c r="I3" s="12">
        <f>G3+H3</f>
        <v>83.8</v>
      </c>
      <c r="J3" s="12">
        <f aca="true" t="shared" si="0" ref="J3:J18">E3*0.5+I3*0.5</f>
        <v>80.9</v>
      </c>
      <c r="K3" s="12" t="s">
        <v>681</v>
      </c>
    </row>
    <row r="4" spans="1:11" ht="18" customHeight="1">
      <c r="A4" s="9" t="s">
        <v>514</v>
      </c>
      <c r="B4" s="9" t="s">
        <v>6</v>
      </c>
      <c r="C4" s="9" t="s">
        <v>495</v>
      </c>
      <c r="D4" s="9" t="s">
        <v>129</v>
      </c>
      <c r="E4" s="11">
        <v>73</v>
      </c>
      <c r="F4" s="12" t="s">
        <v>515</v>
      </c>
      <c r="G4" s="12" t="s">
        <v>516</v>
      </c>
      <c r="H4" s="37">
        <v>0</v>
      </c>
      <c r="I4" s="12">
        <f>G4+H4</f>
        <v>87.1</v>
      </c>
      <c r="J4" s="12">
        <f t="shared" si="0"/>
        <v>80.05</v>
      </c>
      <c r="K4" s="12" t="s">
        <v>682</v>
      </c>
    </row>
    <row r="5" spans="1:11" ht="18" customHeight="1">
      <c r="A5" s="9" t="s">
        <v>531</v>
      </c>
      <c r="B5" s="9" t="s">
        <v>21</v>
      </c>
      <c r="C5" s="9" t="s">
        <v>495</v>
      </c>
      <c r="D5" s="9" t="s">
        <v>129</v>
      </c>
      <c r="E5" s="11">
        <v>71</v>
      </c>
      <c r="F5" s="12" t="s">
        <v>532</v>
      </c>
      <c r="G5" s="12" t="s">
        <v>533</v>
      </c>
      <c r="H5" s="37">
        <v>1</v>
      </c>
      <c r="I5" s="12">
        <f>G5+H5</f>
        <v>88.12</v>
      </c>
      <c r="J5" s="12">
        <f t="shared" si="0"/>
        <v>79.56</v>
      </c>
      <c r="K5" s="12" t="s">
        <v>35</v>
      </c>
    </row>
    <row r="6" spans="1:12" ht="18" customHeight="1">
      <c r="A6" s="9" t="s">
        <v>506</v>
      </c>
      <c r="B6" s="9" t="s">
        <v>21</v>
      </c>
      <c r="C6" s="9" t="s">
        <v>495</v>
      </c>
      <c r="D6" s="9" t="s">
        <v>129</v>
      </c>
      <c r="E6" s="11">
        <v>74</v>
      </c>
      <c r="F6" s="12" t="s">
        <v>507</v>
      </c>
      <c r="G6" s="12" t="s">
        <v>508</v>
      </c>
      <c r="H6" s="36" t="s">
        <v>683</v>
      </c>
      <c r="I6" s="30">
        <v>85</v>
      </c>
      <c r="J6" s="12">
        <f t="shared" si="0"/>
        <v>79.5</v>
      </c>
      <c r="K6" s="12" t="s">
        <v>49</v>
      </c>
      <c r="L6" s="6" t="s">
        <v>686</v>
      </c>
    </row>
    <row r="7" spans="1:11" ht="18" customHeight="1">
      <c r="A7" s="9" t="s">
        <v>517</v>
      </c>
      <c r="B7" s="9" t="s">
        <v>21</v>
      </c>
      <c r="C7" s="9" t="s">
        <v>495</v>
      </c>
      <c r="D7" s="9" t="s">
        <v>129</v>
      </c>
      <c r="E7" s="11">
        <v>72</v>
      </c>
      <c r="F7" s="12" t="s">
        <v>518</v>
      </c>
      <c r="G7" s="12" t="s">
        <v>519</v>
      </c>
      <c r="H7" s="37">
        <v>0</v>
      </c>
      <c r="I7" s="12">
        <f aca="true" t="shared" si="1" ref="I7:I18">G7+H7</f>
        <v>86.18</v>
      </c>
      <c r="J7" s="12">
        <f t="shared" si="0"/>
        <v>79.09</v>
      </c>
      <c r="K7" s="12" t="s">
        <v>92</v>
      </c>
    </row>
    <row r="8" spans="1:11" ht="18" customHeight="1">
      <c r="A8" s="9" t="s">
        <v>494</v>
      </c>
      <c r="B8" s="9" t="s">
        <v>21</v>
      </c>
      <c r="C8" s="9" t="s">
        <v>495</v>
      </c>
      <c r="D8" s="9" t="s">
        <v>129</v>
      </c>
      <c r="E8" s="11">
        <v>79</v>
      </c>
      <c r="F8" s="12" t="s">
        <v>496</v>
      </c>
      <c r="G8" s="12" t="s">
        <v>497</v>
      </c>
      <c r="H8" s="36" t="s">
        <v>193</v>
      </c>
      <c r="I8" s="12">
        <f t="shared" si="1"/>
        <v>78.92</v>
      </c>
      <c r="J8" s="12">
        <f t="shared" si="0"/>
        <v>78.96000000000001</v>
      </c>
      <c r="K8" s="12" t="s">
        <v>23</v>
      </c>
    </row>
    <row r="9" spans="1:11" ht="18" customHeight="1">
      <c r="A9" s="9" t="s">
        <v>526</v>
      </c>
      <c r="B9" s="9" t="s">
        <v>21</v>
      </c>
      <c r="C9" s="9" t="s">
        <v>495</v>
      </c>
      <c r="D9" s="9" t="s">
        <v>129</v>
      </c>
      <c r="E9" s="11">
        <v>71</v>
      </c>
      <c r="F9" s="12" t="s">
        <v>527</v>
      </c>
      <c r="G9" s="12" t="s">
        <v>528</v>
      </c>
      <c r="H9" s="37">
        <v>0</v>
      </c>
      <c r="I9" s="12">
        <f t="shared" si="1"/>
        <v>86.04</v>
      </c>
      <c r="J9" s="12">
        <f t="shared" si="0"/>
        <v>78.52000000000001</v>
      </c>
      <c r="K9" s="12" t="s">
        <v>13</v>
      </c>
    </row>
    <row r="10" spans="1:11" ht="18" customHeight="1">
      <c r="A10" s="9" t="s">
        <v>523</v>
      </c>
      <c r="B10" s="9" t="s">
        <v>6</v>
      </c>
      <c r="C10" s="9" t="s">
        <v>495</v>
      </c>
      <c r="D10" s="9" t="s">
        <v>129</v>
      </c>
      <c r="E10" s="11">
        <v>72</v>
      </c>
      <c r="F10" s="12" t="s">
        <v>524</v>
      </c>
      <c r="G10" s="12" t="s">
        <v>525</v>
      </c>
      <c r="H10" s="37">
        <v>0</v>
      </c>
      <c r="I10" s="12">
        <f t="shared" si="1"/>
        <v>84.42</v>
      </c>
      <c r="J10" s="12">
        <f t="shared" si="0"/>
        <v>78.21000000000001</v>
      </c>
      <c r="K10" s="12" t="s">
        <v>63</v>
      </c>
    </row>
    <row r="11" spans="1:11" ht="18" customHeight="1">
      <c r="A11" s="9" t="s">
        <v>529</v>
      </c>
      <c r="B11" s="9" t="s">
        <v>6</v>
      </c>
      <c r="C11" s="9" t="s">
        <v>495</v>
      </c>
      <c r="D11" s="9" t="s">
        <v>129</v>
      </c>
      <c r="E11" s="11">
        <v>71</v>
      </c>
      <c r="F11" s="12" t="s">
        <v>530</v>
      </c>
      <c r="G11" s="12" t="s">
        <v>294</v>
      </c>
      <c r="H11" s="37">
        <v>0</v>
      </c>
      <c r="I11" s="12">
        <f t="shared" si="1"/>
        <v>84.36</v>
      </c>
      <c r="J11" s="12">
        <f t="shared" si="0"/>
        <v>77.68</v>
      </c>
      <c r="K11" s="12" t="s">
        <v>56</v>
      </c>
    </row>
    <row r="12" spans="1:11" ht="18" customHeight="1">
      <c r="A12" s="9" t="s">
        <v>509</v>
      </c>
      <c r="B12" s="9" t="s">
        <v>6</v>
      </c>
      <c r="C12" s="9" t="s">
        <v>495</v>
      </c>
      <c r="D12" s="9" t="s">
        <v>129</v>
      </c>
      <c r="E12" s="11">
        <v>73</v>
      </c>
      <c r="F12" s="12" t="s">
        <v>510</v>
      </c>
      <c r="G12" s="12" t="s">
        <v>511</v>
      </c>
      <c r="H12" s="37">
        <v>0</v>
      </c>
      <c r="I12" s="12">
        <f t="shared" si="1"/>
        <v>81.54</v>
      </c>
      <c r="J12" s="12">
        <f t="shared" si="0"/>
        <v>77.27000000000001</v>
      </c>
      <c r="K12" s="12" t="s">
        <v>43</v>
      </c>
    </row>
    <row r="13" spans="1:11" ht="18" customHeight="1">
      <c r="A13" s="9" t="s">
        <v>536</v>
      </c>
      <c r="B13" s="9" t="s">
        <v>21</v>
      </c>
      <c r="C13" s="9" t="s">
        <v>495</v>
      </c>
      <c r="D13" s="9" t="s">
        <v>129</v>
      </c>
      <c r="E13" s="11">
        <v>71</v>
      </c>
      <c r="F13" s="12" t="s">
        <v>537</v>
      </c>
      <c r="G13" s="12" t="s">
        <v>538</v>
      </c>
      <c r="H13" s="38" t="s">
        <v>193</v>
      </c>
      <c r="I13" s="12">
        <f t="shared" si="1"/>
        <v>83.18</v>
      </c>
      <c r="J13" s="12">
        <f t="shared" si="0"/>
        <v>77.09</v>
      </c>
      <c r="K13" s="12" t="s">
        <v>8</v>
      </c>
    </row>
    <row r="14" spans="1:11" ht="18" customHeight="1">
      <c r="A14" s="9" t="s">
        <v>512</v>
      </c>
      <c r="B14" s="9" t="s">
        <v>6</v>
      </c>
      <c r="C14" s="9" t="s">
        <v>495</v>
      </c>
      <c r="D14" s="9" t="s">
        <v>129</v>
      </c>
      <c r="E14" s="11">
        <v>73</v>
      </c>
      <c r="F14" s="12" t="s">
        <v>513</v>
      </c>
      <c r="G14" s="12" t="s">
        <v>60</v>
      </c>
      <c r="H14" s="37">
        <v>0</v>
      </c>
      <c r="I14" s="12">
        <f t="shared" si="1"/>
        <v>80.84</v>
      </c>
      <c r="J14" s="12">
        <f t="shared" si="0"/>
        <v>76.92</v>
      </c>
      <c r="K14" s="12" t="s">
        <v>224</v>
      </c>
    </row>
    <row r="15" spans="1:11" ht="18" customHeight="1">
      <c r="A15" s="9" t="s">
        <v>520</v>
      </c>
      <c r="B15" s="9" t="s">
        <v>21</v>
      </c>
      <c r="C15" s="9" t="s">
        <v>495</v>
      </c>
      <c r="D15" s="9" t="s">
        <v>129</v>
      </c>
      <c r="E15" s="11">
        <v>72</v>
      </c>
      <c r="F15" s="12" t="s">
        <v>521</v>
      </c>
      <c r="G15" s="12" t="s">
        <v>522</v>
      </c>
      <c r="H15" s="37">
        <v>0</v>
      </c>
      <c r="I15" s="12">
        <f t="shared" si="1"/>
        <v>80.68</v>
      </c>
      <c r="J15" s="12">
        <f t="shared" si="0"/>
        <v>76.34</v>
      </c>
      <c r="K15" s="12" t="s">
        <v>129</v>
      </c>
    </row>
    <row r="16" spans="1:11" ht="18" customHeight="1">
      <c r="A16" s="9" t="s">
        <v>501</v>
      </c>
      <c r="B16" s="9" t="s">
        <v>21</v>
      </c>
      <c r="C16" s="9" t="s">
        <v>495</v>
      </c>
      <c r="D16" s="9" t="s">
        <v>129</v>
      </c>
      <c r="E16" s="11">
        <v>74</v>
      </c>
      <c r="F16" s="12" t="s">
        <v>502</v>
      </c>
      <c r="G16" s="12" t="s">
        <v>503</v>
      </c>
      <c r="H16" s="36" t="s">
        <v>193</v>
      </c>
      <c r="I16" s="12">
        <f t="shared" si="1"/>
        <v>76.68</v>
      </c>
      <c r="J16" s="12">
        <f t="shared" si="0"/>
        <v>75.34</v>
      </c>
      <c r="K16" s="12" t="s">
        <v>95</v>
      </c>
    </row>
    <row r="17" spans="1:11" ht="18" customHeight="1">
      <c r="A17" s="9" t="s">
        <v>504</v>
      </c>
      <c r="B17" s="9" t="s">
        <v>6</v>
      </c>
      <c r="C17" s="9" t="s">
        <v>495</v>
      </c>
      <c r="D17" s="9" t="s">
        <v>129</v>
      </c>
      <c r="E17" s="11">
        <v>74</v>
      </c>
      <c r="F17" s="12" t="s">
        <v>505</v>
      </c>
      <c r="G17" s="12" t="s">
        <v>193</v>
      </c>
      <c r="H17" s="36" t="s">
        <v>193</v>
      </c>
      <c r="I17" s="12">
        <f t="shared" si="1"/>
        <v>0</v>
      </c>
      <c r="J17" s="12">
        <f t="shared" si="0"/>
        <v>37</v>
      </c>
      <c r="K17" s="12" t="s">
        <v>111</v>
      </c>
    </row>
    <row r="18" spans="1:11" ht="18" customHeight="1">
      <c r="A18" s="9" t="s">
        <v>534</v>
      </c>
      <c r="B18" s="9" t="s">
        <v>6</v>
      </c>
      <c r="C18" s="9" t="s">
        <v>495</v>
      </c>
      <c r="D18" s="9" t="s">
        <v>129</v>
      </c>
      <c r="E18" s="11">
        <v>71</v>
      </c>
      <c r="F18" s="12" t="s">
        <v>535</v>
      </c>
      <c r="G18" s="12" t="s">
        <v>193</v>
      </c>
      <c r="H18" s="38" t="s">
        <v>193</v>
      </c>
      <c r="I18" s="12">
        <f t="shared" si="1"/>
        <v>0</v>
      </c>
      <c r="J18" s="12">
        <f t="shared" si="0"/>
        <v>35.5</v>
      </c>
      <c r="K18" s="12" t="s">
        <v>240</v>
      </c>
    </row>
    <row r="19" ht="13.5">
      <c r="A19" s="39" t="s">
        <v>684</v>
      </c>
    </row>
  </sheetData>
  <sheetProtection/>
  <mergeCells count="1">
    <mergeCell ref="A1:K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2019-07-18T07:18:37Z</cp:lastPrinted>
  <dcterms:created xsi:type="dcterms:W3CDTF">1996-12-17T01:32:42Z</dcterms:created>
  <dcterms:modified xsi:type="dcterms:W3CDTF">2020-08-24T07:38:21Z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