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800" activeTab="0"/>
  </bookViews>
  <sheets>
    <sheet name="2020年上半年眉山天府新区" sheetId="1" r:id="rId1"/>
  </sheets>
  <definedNames/>
  <calcPr fullCalcOnLoad="1"/>
</workbook>
</file>

<file path=xl/sharedStrings.xml><?xml version="1.0" encoding="utf-8"?>
<sst xmlns="http://schemas.openxmlformats.org/spreadsheetml/2006/main" count="211" uniqueCount="112">
  <si>
    <t>2020年上半年眉山天府新区公开考试招聘中小学教师体检人员名单</t>
  </si>
  <si>
    <t>序号</t>
  </si>
  <si>
    <t>姓名</t>
  </si>
  <si>
    <t>准考证号</t>
  </si>
  <si>
    <t>性别</t>
  </si>
  <si>
    <t>岗位名称</t>
  </si>
  <si>
    <t>岗位代码</t>
  </si>
  <si>
    <t>教育公共基础
（原始成绩）</t>
  </si>
  <si>
    <t>笔试折合成绩
（未加分）</t>
  </si>
  <si>
    <t>政策性
加分</t>
  </si>
  <si>
    <t>笔试折合成绩
（已加分）</t>
  </si>
  <si>
    <t>面试成绩
（原始成绩）</t>
  </si>
  <si>
    <t>面试折合成绩</t>
  </si>
  <si>
    <t>考试总成绩</t>
  </si>
  <si>
    <t>岗位排名</t>
  </si>
  <si>
    <t>李秋</t>
  </si>
  <si>
    <t>7185120010222</t>
  </si>
  <si>
    <t>女</t>
  </si>
  <si>
    <t>语文教师</t>
  </si>
  <si>
    <t>20011001</t>
  </si>
  <si>
    <t>刘玉梅</t>
  </si>
  <si>
    <t>7185120010116</t>
  </si>
  <si>
    <t>周艺</t>
  </si>
  <si>
    <t>7185120010310</t>
  </si>
  <si>
    <t>曹琴</t>
  </si>
  <si>
    <t>7185120010301</t>
  </si>
  <si>
    <t>邬娟</t>
  </si>
  <si>
    <t>7185120010202</t>
  </si>
  <si>
    <t>王天娥</t>
  </si>
  <si>
    <t>7185120010225</t>
  </si>
  <si>
    <t>王颖</t>
  </si>
  <si>
    <t>7185120010309</t>
  </si>
  <si>
    <t>林莉媛</t>
  </si>
  <si>
    <t>7185120010129</t>
  </si>
  <si>
    <t>曾彬</t>
  </si>
  <si>
    <t>7185120010204</t>
  </si>
  <si>
    <t>男</t>
  </si>
  <si>
    <t>闫雨昕</t>
  </si>
  <si>
    <t>7185120010410</t>
  </si>
  <si>
    <t>20011002</t>
  </si>
  <si>
    <t>何建全</t>
  </si>
  <si>
    <t>7185120010320</t>
  </si>
  <si>
    <t>王芳</t>
  </si>
  <si>
    <t>7185120010318</t>
  </si>
  <si>
    <t>王柳燕</t>
  </si>
  <si>
    <t>7185120010402</t>
  </si>
  <si>
    <t>黄小玲</t>
  </si>
  <si>
    <t>7185120010409</t>
  </si>
  <si>
    <t>苏娣莲</t>
  </si>
  <si>
    <t>7185120010417</t>
  </si>
  <si>
    <t>袁晓丽</t>
  </si>
  <si>
    <t>7185120010503</t>
  </si>
  <si>
    <t>数学教师</t>
  </si>
  <si>
    <t>20011003</t>
  </si>
  <si>
    <t>1</t>
  </si>
  <si>
    <t>杨丽</t>
  </si>
  <si>
    <t>7185120010501</t>
  </si>
  <si>
    <t>2</t>
  </si>
  <si>
    <t>王露</t>
  </si>
  <si>
    <t>7185120010512</t>
  </si>
  <si>
    <t>3</t>
  </si>
  <si>
    <t>王师</t>
  </si>
  <si>
    <t>7185120010506</t>
  </si>
  <si>
    <t>4</t>
  </si>
  <si>
    <t>张忆越</t>
  </si>
  <si>
    <t>7185120010504</t>
  </si>
  <si>
    <t>5</t>
  </si>
  <si>
    <t>丰靖玮</t>
  </si>
  <si>
    <t>7185120010420</t>
  </si>
  <si>
    <t>6</t>
  </si>
  <si>
    <t>廖玲</t>
  </si>
  <si>
    <t>7185120010517</t>
  </si>
  <si>
    <t>7</t>
  </si>
  <si>
    <t>陈宇</t>
  </si>
  <si>
    <t>7185120010602</t>
  </si>
  <si>
    <t>20011004</t>
  </si>
  <si>
    <t>张意培</t>
  </si>
  <si>
    <t>7185120010529</t>
  </si>
  <si>
    <t>鄢春燕</t>
  </si>
  <si>
    <t>7185120010526</t>
  </si>
  <si>
    <t>刘水谣</t>
  </si>
  <si>
    <t>7185120010609</t>
  </si>
  <si>
    <t>英语教师</t>
  </si>
  <si>
    <t>20011005</t>
  </si>
  <si>
    <t>袁心艺</t>
  </si>
  <si>
    <t>7185120010614</t>
  </si>
  <si>
    <t>谭鹏星</t>
  </si>
  <si>
    <t>7185120010812</t>
  </si>
  <si>
    <t>周岚</t>
  </si>
  <si>
    <t>7185120011220</t>
  </si>
  <si>
    <t>体育教师</t>
  </si>
  <si>
    <t>20011006</t>
  </si>
  <si>
    <t>林玉坤</t>
  </si>
  <si>
    <t>7185120011210</t>
  </si>
  <si>
    <t>李欣</t>
  </si>
  <si>
    <t>7185120011217</t>
  </si>
  <si>
    <t>刘勇</t>
  </si>
  <si>
    <t>7185120011202</t>
  </si>
  <si>
    <t>李慧</t>
  </si>
  <si>
    <t>7185120011203</t>
  </si>
  <si>
    <t>冯珊</t>
  </si>
  <si>
    <t>7185120011326</t>
  </si>
  <si>
    <t>音乐教师</t>
  </si>
  <si>
    <t>20011007</t>
  </si>
  <si>
    <t>徐姣</t>
  </si>
  <si>
    <t>7185120011430</t>
  </si>
  <si>
    <t>美术教师</t>
  </si>
  <si>
    <t>20011008</t>
  </si>
  <si>
    <t>吴悦</t>
  </si>
  <si>
    <t>7185120011709</t>
  </si>
  <si>
    <t>信息技术教师</t>
  </si>
  <si>
    <t>20011009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</si>
</sst>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_ "/>
  </numFmts>
  <fonts count="27">
    <font>
      <sz val="10"/>
      <name val="Arial"/>
      <family val="2"/>
    </font>
    <font>
      <sz val="11"/>
      <color indexed="8"/>
      <name val="宋体"/>
      <family val="0"/>
    </font>
    <font>
      <sz val="8"/>
      <name val="Arial"/>
      <family val="2"/>
    </font>
    <font>
      <sz val="14"/>
      <name val="方正小标宋简体"/>
      <family val="4"/>
    </font>
    <font>
      <sz val="8"/>
      <name val="黑体"/>
      <family val="3"/>
    </font>
    <font>
      <sz val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9" fillId="12" borderId="5" applyNumberFormat="0" applyAlignment="0" applyProtection="0"/>
    <xf numFmtId="0" fontId="6" fillId="13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7" fillId="7" borderId="0" applyNumberFormat="0" applyBorder="0" applyAlignment="0" applyProtection="0"/>
    <xf numFmtId="0" fontId="13" fillId="12" borderId="8" applyNumberFormat="0" applyAlignment="0" applyProtection="0"/>
    <xf numFmtId="0" fontId="18" fillId="7" borderId="5" applyNumberFormat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7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/>
    </xf>
    <xf numFmtId="178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130" zoomScaleNormal="130" zoomScalePageLayoutView="0" workbookViewId="0" topLeftCell="A1">
      <selection activeCell="A2" sqref="A2"/>
    </sheetView>
  </sheetViews>
  <sheetFormatPr defaultColWidth="9.140625" defaultRowHeight="12.75"/>
  <cols>
    <col min="1" max="1" width="3.7109375" style="3" customWidth="1"/>
    <col min="2" max="2" width="8.421875" style="4" customWidth="1"/>
    <col min="3" max="3" width="12.140625" style="5" customWidth="1"/>
    <col min="4" max="4" width="4.00390625" style="4" customWidth="1"/>
    <col min="5" max="5" width="10.140625" style="4" customWidth="1"/>
    <col min="6" max="6" width="9.140625" style="5" customWidth="1"/>
    <col min="7" max="7" width="11.28125" style="6" customWidth="1"/>
    <col min="8" max="8" width="10.8515625" style="6" customWidth="1"/>
    <col min="9" max="9" width="5.57421875" style="6" customWidth="1"/>
    <col min="10" max="10" width="10.7109375" style="6" customWidth="1"/>
    <col min="11" max="11" width="10.7109375" style="7" customWidth="1"/>
    <col min="12" max="13" width="10.7109375" style="6" customWidth="1"/>
    <col min="14" max="14" width="8.7109375" style="6" customWidth="1"/>
    <col min="15" max="16384" width="9.140625" style="4" customWidth="1"/>
  </cols>
  <sheetData>
    <row r="1" spans="1:14" s="1" customFormat="1" ht="18.7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6"/>
      <c r="M1" s="16"/>
      <c r="N1" s="16"/>
    </row>
    <row r="2" spans="1:14" s="2" customFormat="1" ht="33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2" t="s">
        <v>11</v>
      </c>
      <c r="L2" s="9" t="s">
        <v>12</v>
      </c>
      <c r="M2" s="9" t="s">
        <v>13</v>
      </c>
      <c r="N2" s="9" t="s">
        <v>14</v>
      </c>
    </row>
    <row r="3" spans="1:14" s="1" customFormat="1" ht="18.75" customHeight="1">
      <c r="A3" s="10">
        <v>1</v>
      </c>
      <c r="B3" s="11" t="s">
        <v>15</v>
      </c>
      <c r="C3" s="11" t="s">
        <v>16</v>
      </c>
      <c r="D3" s="11" t="s">
        <v>17</v>
      </c>
      <c r="E3" s="11" t="s">
        <v>18</v>
      </c>
      <c r="F3" s="11" t="s">
        <v>19</v>
      </c>
      <c r="G3" s="11">
        <v>78.5</v>
      </c>
      <c r="H3" s="11">
        <v>39.25</v>
      </c>
      <c r="I3" s="11"/>
      <c r="J3" s="11">
        <f aca="true" t="shared" si="0" ref="J3:J11">(G3+I3)*50%</f>
        <v>39.25</v>
      </c>
      <c r="K3" s="13">
        <v>92.46</v>
      </c>
      <c r="L3" s="11">
        <f aca="true" t="shared" si="1" ref="L3:L11">K3*0.5</f>
        <v>46.23</v>
      </c>
      <c r="M3" s="11">
        <f aca="true" t="shared" si="2" ref="M3:M11">J3+L3</f>
        <v>85.47999999999999</v>
      </c>
      <c r="N3" s="11">
        <v>1</v>
      </c>
    </row>
    <row r="4" spans="1:14" s="1" customFormat="1" ht="18.75" customHeight="1">
      <c r="A4" s="10">
        <v>2</v>
      </c>
      <c r="B4" s="11" t="s">
        <v>20</v>
      </c>
      <c r="C4" s="11" t="s">
        <v>21</v>
      </c>
      <c r="D4" s="11" t="s">
        <v>17</v>
      </c>
      <c r="E4" s="11" t="s">
        <v>18</v>
      </c>
      <c r="F4" s="11" t="s">
        <v>19</v>
      </c>
      <c r="G4" s="11">
        <v>76.5</v>
      </c>
      <c r="H4" s="11">
        <v>38.25</v>
      </c>
      <c r="I4" s="11"/>
      <c r="J4" s="11">
        <f t="shared" si="0"/>
        <v>38.25</v>
      </c>
      <c r="K4" s="13">
        <v>92.12</v>
      </c>
      <c r="L4" s="11">
        <f t="shared" si="1"/>
        <v>46.06</v>
      </c>
      <c r="M4" s="11">
        <f t="shared" si="2"/>
        <v>84.31</v>
      </c>
      <c r="N4" s="11">
        <v>2</v>
      </c>
    </row>
    <row r="5" spans="1:14" s="1" customFormat="1" ht="18.75" customHeight="1">
      <c r="A5" s="10">
        <v>3</v>
      </c>
      <c r="B5" s="11" t="s">
        <v>22</v>
      </c>
      <c r="C5" s="11" t="s">
        <v>23</v>
      </c>
      <c r="D5" s="11" t="s">
        <v>17</v>
      </c>
      <c r="E5" s="11" t="s">
        <v>18</v>
      </c>
      <c r="F5" s="11" t="s">
        <v>19</v>
      </c>
      <c r="G5" s="11">
        <v>77</v>
      </c>
      <c r="H5" s="11">
        <v>38.5</v>
      </c>
      <c r="I5" s="11"/>
      <c r="J5" s="11">
        <f t="shared" si="0"/>
        <v>38.5</v>
      </c>
      <c r="K5" s="13">
        <v>91.46</v>
      </c>
      <c r="L5" s="11">
        <f t="shared" si="1"/>
        <v>45.73</v>
      </c>
      <c r="M5" s="11">
        <f t="shared" si="2"/>
        <v>84.22999999999999</v>
      </c>
      <c r="N5" s="11">
        <v>3</v>
      </c>
    </row>
    <row r="6" spans="1:14" s="1" customFormat="1" ht="18.75" customHeight="1">
      <c r="A6" s="10">
        <v>4</v>
      </c>
      <c r="B6" s="11" t="s">
        <v>24</v>
      </c>
      <c r="C6" s="11" t="s">
        <v>25</v>
      </c>
      <c r="D6" s="11" t="s">
        <v>17</v>
      </c>
      <c r="E6" s="11" t="s">
        <v>18</v>
      </c>
      <c r="F6" s="11" t="s">
        <v>19</v>
      </c>
      <c r="G6" s="11">
        <v>74</v>
      </c>
      <c r="H6" s="11">
        <v>37</v>
      </c>
      <c r="I6" s="11"/>
      <c r="J6" s="11">
        <f t="shared" si="0"/>
        <v>37</v>
      </c>
      <c r="K6" s="13">
        <v>92.66</v>
      </c>
      <c r="L6" s="11">
        <f t="shared" si="1"/>
        <v>46.33</v>
      </c>
      <c r="M6" s="11">
        <f t="shared" si="2"/>
        <v>83.33</v>
      </c>
      <c r="N6" s="11">
        <v>4</v>
      </c>
    </row>
    <row r="7" spans="1:14" s="1" customFormat="1" ht="18.75" customHeight="1">
      <c r="A7" s="10">
        <v>5</v>
      </c>
      <c r="B7" s="11" t="s">
        <v>26</v>
      </c>
      <c r="C7" s="11" t="s">
        <v>27</v>
      </c>
      <c r="D7" s="11" t="s">
        <v>17</v>
      </c>
      <c r="E7" s="11" t="s">
        <v>18</v>
      </c>
      <c r="F7" s="11" t="s">
        <v>19</v>
      </c>
      <c r="G7" s="11">
        <v>73.5</v>
      </c>
      <c r="H7" s="11">
        <v>36.75</v>
      </c>
      <c r="I7" s="11"/>
      <c r="J7" s="11">
        <f t="shared" si="0"/>
        <v>36.75</v>
      </c>
      <c r="K7" s="13">
        <v>92.64</v>
      </c>
      <c r="L7" s="11">
        <f t="shared" si="1"/>
        <v>46.32</v>
      </c>
      <c r="M7" s="11">
        <f t="shared" si="2"/>
        <v>83.07</v>
      </c>
      <c r="N7" s="11">
        <v>5</v>
      </c>
    </row>
    <row r="8" spans="1:14" s="1" customFormat="1" ht="18.75" customHeight="1">
      <c r="A8" s="10">
        <v>6</v>
      </c>
      <c r="B8" s="11" t="s">
        <v>28</v>
      </c>
      <c r="C8" s="11" t="s">
        <v>29</v>
      </c>
      <c r="D8" s="11" t="s">
        <v>17</v>
      </c>
      <c r="E8" s="11" t="s">
        <v>18</v>
      </c>
      <c r="F8" s="11" t="s">
        <v>19</v>
      </c>
      <c r="G8" s="11">
        <v>73.5</v>
      </c>
      <c r="H8" s="11">
        <v>36.75</v>
      </c>
      <c r="I8" s="11"/>
      <c r="J8" s="11">
        <f t="shared" si="0"/>
        <v>36.75</v>
      </c>
      <c r="K8" s="13">
        <v>92.64</v>
      </c>
      <c r="L8" s="11">
        <f t="shared" si="1"/>
        <v>46.32</v>
      </c>
      <c r="M8" s="11">
        <f t="shared" si="2"/>
        <v>83.07</v>
      </c>
      <c r="N8" s="11">
        <v>5</v>
      </c>
    </row>
    <row r="9" spans="1:14" s="1" customFormat="1" ht="18.75" customHeight="1">
      <c r="A9" s="10">
        <v>7</v>
      </c>
      <c r="B9" s="11" t="s">
        <v>30</v>
      </c>
      <c r="C9" s="11" t="s">
        <v>31</v>
      </c>
      <c r="D9" s="11" t="s">
        <v>17</v>
      </c>
      <c r="E9" s="11" t="s">
        <v>18</v>
      </c>
      <c r="F9" s="11" t="s">
        <v>19</v>
      </c>
      <c r="G9" s="11">
        <v>72.5</v>
      </c>
      <c r="H9" s="11">
        <v>36.25</v>
      </c>
      <c r="I9" s="11"/>
      <c r="J9" s="11">
        <f t="shared" si="0"/>
        <v>36.25</v>
      </c>
      <c r="K9" s="13">
        <v>93.26</v>
      </c>
      <c r="L9" s="11">
        <f t="shared" si="1"/>
        <v>46.63</v>
      </c>
      <c r="M9" s="11">
        <f t="shared" si="2"/>
        <v>82.88</v>
      </c>
      <c r="N9" s="14">
        <v>7</v>
      </c>
    </row>
    <row r="10" spans="1:14" s="1" customFormat="1" ht="18.75" customHeight="1">
      <c r="A10" s="10">
        <v>8</v>
      </c>
      <c r="B10" s="11" t="s">
        <v>32</v>
      </c>
      <c r="C10" s="11" t="s">
        <v>33</v>
      </c>
      <c r="D10" s="11" t="s">
        <v>17</v>
      </c>
      <c r="E10" s="11" t="s">
        <v>18</v>
      </c>
      <c r="F10" s="11" t="s">
        <v>19</v>
      </c>
      <c r="G10" s="11">
        <v>72.5</v>
      </c>
      <c r="H10" s="11">
        <v>36.25</v>
      </c>
      <c r="I10" s="11"/>
      <c r="J10" s="11">
        <f t="shared" si="0"/>
        <v>36.25</v>
      </c>
      <c r="K10" s="13">
        <v>92.26</v>
      </c>
      <c r="L10" s="11">
        <f t="shared" si="1"/>
        <v>46.13</v>
      </c>
      <c r="M10" s="11">
        <f t="shared" si="2"/>
        <v>82.38</v>
      </c>
      <c r="N10" s="11">
        <v>8</v>
      </c>
    </row>
    <row r="11" spans="1:14" s="1" customFormat="1" ht="18.75" customHeight="1">
      <c r="A11" s="10">
        <v>9</v>
      </c>
      <c r="B11" s="11" t="s">
        <v>34</v>
      </c>
      <c r="C11" s="11" t="s">
        <v>35</v>
      </c>
      <c r="D11" s="11" t="s">
        <v>36</v>
      </c>
      <c r="E11" s="11" t="s">
        <v>18</v>
      </c>
      <c r="F11" s="11" t="s">
        <v>19</v>
      </c>
      <c r="G11" s="11">
        <v>70.5</v>
      </c>
      <c r="H11" s="11">
        <v>35.25</v>
      </c>
      <c r="I11" s="11"/>
      <c r="J11" s="11">
        <f t="shared" si="0"/>
        <v>35.25</v>
      </c>
      <c r="K11" s="13">
        <v>93.22</v>
      </c>
      <c r="L11" s="11">
        <f t="shared" si="1"/>
        <v>46.61</v>
      </c>
      <c r="M11" s="11">
        <f t="shared" si="2"/>
        <v>81.86</v>
      </c>
      <c r="N11" s="11">
        <v>9</v>
      </c>
    </row>
    <row r="12" spans="1:14" s="1" customFormat="1" ht="18.75" customHeight="1">
      <c r="A12" s="10">
        <v>10</v>
      </c>
      <c r="B12" s="11" t="s">
        <v>37</v>
      </c>
      <c r="C12" s="11" t="s">
        <v>38</v>
      </c>
      <c r="D12" s="11" t="s">
        <v>17</v>
      </c>
      <c r="E12" s="11" t="s">
        <v>18</v>
      </c>
      <c r="F12" s="11" t="s">
        <v>39</v>
      </c>
      <c r="G12" s="11">
        <v>69</v>
      </c>
      <c r="H12" s="11">
        <v>34.5</v>
      </c>
      <c r="I12" s="11">
        <v>4</v>
      </c>
      <c r="J12" s="11">
        <f aca="true" t="shared" si="3" ref="J12:J17">(G12+I12)*50%</f>
        <v>36.5</v>
      </c>
      <c r="K12" s="13">
        <v>92.1</v>
      </c>
      <c r="L12" s="11">
        <f aca="true" t="shared" si="4" ref="L12:L17">K12*0.5</f>
        <v>46.05</v>
      </c>
      <c r="M12" s="11">
        <f aca="true" t="shared" si="5" ref="M12:M17">J12+L12</f>
        <v>82.55</v>
      </c>
      <c r="N12" s="11">
        <v>1</v>
      </c>
    </row>
    <row r="13" spans="1:14" s="1" customFormat="1" ht="18.75" customHeight="1">
      <c r="A13" s="10">
        <v>11</v>
      </c>
      <c r="B13" s="11" t="s">
        <v>40</v>
      </c>
      <c r="C13" s="11" t="s">
        <v>41</v>
      </c>
      <c r="D13" s="11" t="s">
        <v>17</v>
      </c>
      <c r="E13" s="11" t="s">
        <v>18</v>
      </c>
      <c r="F13" s="11" t="s">
        <v>39</v>
      </c>
      <c r="G13" s="11">
        <v>69</v>
      </c>
      <c r="H13" s="11">
        <v>34.5</v>
      </c>
      <c r="I13" s="11"/>
      <c r="J13" s="11">
        <f t="shared" si="3"/>
        <v>34.5</v>
      </c>
      <c r="K13" s="13">
        <v>92.72</v>
      </c>
      <c r="L13" s="11">
        <f t="shared" si="4"/>
        <v>46.36</v>
      </c>
      <c r="M13" s="11">
        <f t="shared" si="5"/>
        <v>80.86</v>
      </c>
      <c r="N13" s="11">
        <v>2</v>
      </c>
    </row>
    <row r="14" spans="1:14" s="1" customFormat="1" ht="18.75" customHeight="1">
      <c r="A14" s="10">
        <v>12</v>
      </c>
      <c r="B14" s="11" t="s">
        <v>42</v>
      </c>
      <c r="C14" s="11" t="s">
        <v>43</v>
      </c>
      <c r="D14" s="11" t="s">
        <v>17</v>
      </c>
      <c r="E14" s="11" t="s">
        <v>18</v>
      </c>
      <c r="F14" s="11" t="s">
        <v>39</v>
      </c>
      <c r="G14" s="11">
        <v>66.5</v>
      </c>
      <c r="H14" s="11">
        <v>33.25</v>
      </c>
      <c r="I14" s="11"/>
      <c r="J14" s="11">
        <f t="shared" si="3"/>
        <v>33.25</v>
      </c>
      <c r="K14" s="13">
        <v>93.6</v>
      </c>
      <c r="L14" s="11">
        <f t="shared" si="4"/>
        <v>46.8</v>
      </c>
      <c r="M14" s="11">
        <f t="shared" si="5"/>
        <v>80.05</v>
      </c>
      <c r="N14" s="11">
        <v>3</v>
      </c>
    </row>
    <row r="15" spans="1:14" s="1" customFormat="1" ht="18.75" customHeight="1">
      <c r="A15" s="10">
        <v>13</v>
      </c>
      <c r="B15" s="11" t="s">
        <v>44</v>
      </c>
      <c r="C15" s="11" t="s">
        <v>45</v>
      </c>
      <c r="D15" s="11" t="s">
        <v>17</v>
      </c>
      <c r="E15" s="11" t="s">
        <v>18</v>
      </c>
      <c r="F15" s="11" t="s">
        <v>39</v>
      </c>
      <c r="G15" s="11">
        <v>65</v>
      </c>
      <c r="H15" s="11">
        <v>32.5</v>
      </c>
      <c r="I15" s="11"/>
      <c r="J15" s="11">
        <f t="shared" si="3"/>
        <v>32.5</v>
      </c>
      <c r="K15" s="13">
        <v>90.2</v>
      </c>
      <c r="L15" s="11">
        <f t="shared" si="4"/>
        <v>45.1</v>
      </c>
      <c r="M15" s="11">
        <f t="shared" si="5"/>
        <v>77.6</v>
      </c>
      <c r="N15" s="11">
        <v>4</v>
      </c>
    </row>
    <row r="16" spans="1:14" s="1" customFormat="1" ht="18.75" customHeight="1">
      <c r="A16" s="10">
        <v>14</v>
      </c>
      <c r="B16" s="11" t="s">
        <v>46</v>
      </c>
      <c r="C16" s="11" t="s">
        <v>47</v>
      </c>
      <c r="D16" s="11" t="s">
        <v>17</v>
      </c>
      <c r="E16" s="11" t="s">
        <v>18</v>
      </c>
      <c r="F16" s="11" t="s">
        <v>39</v>
      </c>
      <c r="G16" s="11">
        <v>64</v>
      </c>
      <c r="H16" s="11">
        <v>32</v>
      </c>
      <c r="I16" s="11"/>
      <c r="J16" s="11">
        <f t="shared" si="3"/>
        <v>32</v>
      </c>
      <c r="K16" s="13">
        <v>90.3</v>
      </c>
      <c r="L16" s="11">
        <f t="shared" si="4"/>
        <v>45.15</v>
      </c>
      <c r="M16" s="11">
        <f t="shared" si="5"/>
        <v>77.15</v>
      </c>
      <c r="N16" s="11">
        <v>5</v>
      </c>
    </row>
    <row r="17" spans="1:14" s="1" customFormat="1" ht="18.75" customHeight="1">
      <c r="A17" s="10">
        <v>15</v>
      </c>
      <c r="B17" s="11" t="s">
        <v>48</v>
      </c>
      <c r="C17" s="11" t="s">
        <v>49</v>
      </c>
      <c r="D17" s="11" t="s">
        <v>17</v>
      </c>
      <c r="E17" s="11" t="s">
        <v>18</v>
      </c>
      <c r="F17" s="11" t="s">
        <v>39</v>
      </c>
      <c r="G17" s="11">
        <v>64</v>
      </c>
      <c r="H17" s="11">
        <v>32</v>
      </c>
      <c r="I17" s="11"/>
      <c r="J17" s="11">
        <f t="shared" si="3"/>
        <v>32</v>
      </c>
      <c r="K17" s="13">
        <v>88.48</v>
      </c>
      <c r="L17" s="11">
        <f t="shared" si="4"/>
        <v>44.24</v>
      </c>
      <c r="M17" s="11">
        <f t="shared" si="5"/>
        <v>76.24000000000001</v>
      </c>
      <c r="N17" s="11">
        <v>6</v>
      </c>
    </row>
    <row r="18" spans="1:14" s="1" customFormat="1" ht="18.75" customHeight="1">
      <c r="A18" s="10">
        <v>16</v>
      </c>
      <c r="B18" s="11" t="s">
        <v>50</v>
      </c>
      <c r="C18" s="11" t="s">
        <v>51</v>
      </c>
      <c r="D18" s="11" t="s">
        <v>17</v>
      </c>
      <c r="E18" s="11" t="s">
        <v>52</v>
      </c>
      <c r="F18" s="11" t="s">
        <v>53</v>
      </c>
      <c r="G18" s="11">
        <v>81.5</v>
      </c>
      <c r="H18" s="11">
        <v>40.75</v>
      </c>
      <c r="I18" s="11"/>
      <c r="J18" s="11">
        <f aca="true" t="shared" si="6" ref="J18:J24">(G18+I18)*50%</f>
        <v>40.75</v>
      </c>
      <c r="K18" s="13">
        <v>90.22</v>
      </c>
      <c r="L18" s="11">
        <f aca="true" t="shared" si="7" ref="L18:L24">K18*0.5</f>
        <v>45.11</v>
      </c>
      <c r="M18" s="11">
        <f aca="true" t="shared" si="8" ref="M18:M24">J18+L18</f>
        <v>85.86</v>
      </c>
      <c r="N18" s="11" t="s">
        <v>54</v>
      </c>
    </row>
    <row r="19" spans="1:14" s="1" customFormat="1" ht="18.75" customHeight="1">
      <c r="A19" s="10">
        <v>17</v>
      </c>
      <c r="B19" s="11" t="s">
        <v>55</v>
      </c>
      <c r="C19" s="11" t="s">
        <v>56</v>
      </c>
      <c r="D19" s="11" t="s">
        <v>17</v>
      </c>
      <c r="E19" s="11" t="s">
        <v>52</v>
      </c>
      <c r="F19" s="11" t="s">
        <v>53</v>
      </c>
      <c r="G19" s="11">
        <v>69.5</v>
      </c>
      <c r="H19" s="11">
        <v>34.75</v>
      </c>
      <c r="I19" s="11"/>
      <c r="J19" s="11">
        <f t="shared" si="6"/>
        <v>34.75</v>
      </c>
      <c r="K19" s="13">
        <v>88.84</v>
      </c>
      <c r="L19" s="11">
        <f t="shared" si="7"/>
        <v>44.42</v>
      </c>
      <c r="M19" s="11">
        <f t="shared" si="8"/>
        <v>79.17</v>
      </c>
      <c r="N19" s="11" t="s">
        <v>57</v>
      </c>
    </row>
    <row r="20" spans="1:14" s="1" customFormat="1" ht="18.75" customHeight="1">
      <c r="A20" s="10">
        <v>18</v>
      </c>
      <c r="B20" s="11" t="s">
        <v>58</v>
      </c>
      <c r="C20" s="11" t="s">
        <v>59</v>
      </c>
      <c r="D20" s="11" t="s">
        <v>17</v>
      </c>
      <c r="E20" s="11" t="s">
        <v>52</v>
      </c>
      <c r="F20" s="11" t="s">
        <v>53</v>
      </c>
      <c r="G20" s="11">
        <v>68</v>
      </c>
      <c r="H20" s="11">
        <v>34</v>
      </c>
      <c r="I20" s="11"/>
      <c r="J20" s="11">
        <f t="shared" si="6"/>
        <v>34</v>
      </c>
      <c r="K20" s="13">
        <v>89.48</v>
      </c>
      <c r="L20" s="11">
        <f t="shared" si="7"/>
        <v>44.74</v>
      </c>
      <c r="M20" s="11">
        <f t="shared" si="8"/>
        <v>78.74000000000001</v>
      </c>
      <c r="N20" s="11" t="s">
        <v>60</v>
      </c>
    </row>
    <row r="21" spans="1:14" s="1" customFormat="1" ht="18.75" customHeight="1">
      <c r="A21" s="10">
        <v>19</v>
      </c>
      <c r="B21" s="11" t="s">
        <v>61</v>
      </c>
      <c r="C21" s="11" t="s">
        <v>62</v>
      </c>
      <c r="D21" s="11" t="s">
        <v>17</v>
      </c>
      <c r="E21" s="11" t="s">
        <v>52</v>
      </c>
      <c r="F21" s="11" t="s">
        <v>53</v>
      </c>
      <c r="G21" s="11">
        <v>69</v>
      </c>
      <c r="H21" s="11">
        <v>34.5</v>
      </c>
      <c r="I21" s="11"/>
      <c r="J21" s="11">
        <f t="shared" si="6"/>
        <v>34.5</v>
      </c>
      <c r="K21" s="13">
        <v>88.3</v>
      </c>
      <c r="L21" s="11">
        <f t="shared" si="7"/>
        <v>44.15</v>
      </c>
      <c r="M21" s="11">
        <f t="shared" si="8"/>
        <v>78.65</v>
      </c>
      <c r="N21" s="11" t="s">
        <v>63</v>
      </c>
    </row>
    <row r="22" spans="1:14" s="1" customFormat="1" ht="18.75" customHeight="1">
      <c r="A22" s="10">
        <v>20</v>
      </c>
      <c r="B22" s="11" t="s">
        <v>64</v>
      </c>
      <c r="C22" s="11" t="s">
        <v>65</v>
      </c>
      <c r="D22" s="11" t="s">
        <v>17</v>
      </c>
      <c r="E22" s="11" t="s">
        <v>52</v>
      </c>
      <c r="F22" s="11" t="s">
        <v>53</v>
      </c>
      <c r="G22" s="11">
        <v>65</v>
      </c>
      <c r="H22" s="11">
        <v>32.5</v>
      </c>
      <c r="I22" s="11"/>
      <c r="J22" s="11">
        <f t="shared" si="6"/>
        <v>32.5</v>
      </c>
      <c r="K22" s="13">
        <v>92.22</v>
      </c>
      <c r="L22" s="11">
        <f t="shared" si="7"/>
        <v>46.11</v>
      </c>
      <c r="M22" s="11">
        <f t="shared" si="8"/>
        <v>78.61</v>
      </c>
      <c r="N22" s="11" t="s">
        <v>66</v>
      </c>
    </row>
    <row r="23" spans="1:14" s="1" customFormat="1" ht="18.75" customHeight="1">
      <c r="A23" s="10">
        <v>21</v>
      </c>
      <c r="B23" s="11" t="s">
        <v>67</v>
      </c>
      <c r="C23" s="11" t="s">
        <v>68</v>
      </c>
      <c r="D23" s="11" t="s">
        <v>36</v>
      </c>
      <c r="E23" s="11" t="s">
        <v>52</v>
      </c>
      <c r="F23" s="11" t="s">
        <v>53</v>
      </c>
      <c r="G23" s="11">
        <v>65</v>
      </c>
      <c r="H23" s="11">
        <v>32.5</v>
      </c>
      <c r="I23" s="11"/>
      <c r="J23" s="11">
        <f t="shared" si="6"/>
        <v>32.5</v>
      </c>
      <c r="K23" s="13">
        <v>91.44</v>
      </c>
      <c r="L23" s="11">
        <f t="shared" si="7"/>
        <v>45.72</v>
      </c>
      <c r="M23" s="11">
        <f t="shared" si="8"/>
        <v>78.22</v>
      </c>
      <c r="N23" s="11" t="s">
        <v>69</v>
      </c>
    </row>
    <row r="24" spans="1:14" s="1" customFormat="1" ht="18.75" customHeight="1">
      <c r="A24" s="10">
        <v>22</v>
      </c>
      <c r="B24" s="11" t="s">
        <v>70</v>
      </c>
      <c r="C24" s="11" t="s">
        <v>71</v>
      </c>
      <c r="D24" s="11" t="s">
        <v>17</v>
      </c>
      <c r="E24" s="11" t="s">
        <v>52</v>
      </c>
      <c r="F24" s="11" t="s">
        <v>53</v>
      </c>
      <c r="G24" s="11">
        <v>63.5</v>
      </c>
      <c r="H24" s="11">
        <v>31.75</v>
      </c>
      <c r="I24" s="11"/>
      <c r="J24" s="11">
        <f t="shared" si="6"/>
        <v>31.75</v>
      </c>
      <c r="K24" s="13">
        <v>91.64</v>
      </c>
      <c r="L24" s="11">
        <f t="shared" si="7"/>
        <v>45.82</v>
      </c>
      <c r="M24" s="11">
        <f t="shared" si="8"/>
        <v>77.57</v>
      </c>
      <c r="N24" s="11" t="s">
        <v>72</v>
      </c>
    </row>
    <row r="25" spans="1:14" s="1" customFormat="1" ht="18.75" customHeight="1">
      <c r="A25" s="10">
        <v>23</v>
      </c>
      <c r="B25" s="11" t="s">
        <v>73</v>
      </c>
      <c r="C25" s="11" t="s">
        <v>74</v>
      </c>
      <c r="D25" s="11" t="s">
        <v>17</v>
      </c>
      <c r="E25" s="11" t="s">
        <v>52</v>
      </c>
      <c r="F25" s="11" t="s">
        <v>75</v>
      </c>
      <c r="G25" s="11">
        <v>57.5</v>
      </c>
      <c r="H25" s="11">
        <v>28.75</v>
      </c>
      <c r="I25" s="11"/>
      <c r="J25" s="11">
        <f aca="true" t="shared" si="9" ref="J25:J38">(G25+I25)*50%</f>
        <v>28.75</v>
      </c>
      <c r="K25" s="13">
        <v>93.18</v>
      </c>
      <c r="L25" s="11">
        <f aca="true" t="shared" si="10" ref="L25:L38">K25*0.5</f>
        <v>46.59</v>
      </c>
      <c r="M25" s="11">
        <f aca="true" t="shared" si="11" ref="M25:M38">J25+L25</f>
        <v>75.34</v>
      </c>
      <c r="N25" s="11">
        <v>1</v>
      </c>
    </row>
    <row r="26" spans="1:14" s="1" customFormat="1" ht="18.75" customHeight="1">
      <c r="A26" s="10">
        <v>24</v>
      </c>
      <c r="B26" s="11" t="s">
        <v>76</v>
      </c>
      <c r="C26" s="11" t="s">
        <v>77</v>
      </c>
      <c r="D26" s="11" t="s">
        <v>17</v>
      </c>
      <c r="E26" s="11" t="s">
        <v>52</v>
      </c>
      <c r="F26" s="11" t="s">
        <v>75</v>
      </c>
      <c r="G26" s="11">
        <v>61</v>
      </c>
      <c r="H26" s="11">
        <v>30.5</v>
      </c>
      <c r="I26" s="11"/>
      <c r="J26" s="11">
        <f t="shared" si="9"/>
        <v>30.5</v>
      </c>
      <c r="K26" s="13">
        <v>88.26</v>
      </c>
      <c r="L26" s="11">
        <f t="shared" si="10"/>
        <v>44.13</v>
      </c>
      <c r="M26" s="11">
        <f t="shared" si="11"/>
        <v>74.63</v>
      </c>
      <c r="N26" s="11">
        <v>2</v>
      </c>
    </row>
    <row r="27" spans="1:14" s="1" customFormat="1" ht="18.75" customHeight="1">
      <c r="A27" s="10">
        <v>25</v>
      </c>
      <c r="B27" s="11" t="s">
        <v>78</v>
      </c>
      <c r="C27" s="11" t="s">
        <v>79</v>
      </c>
      <c r="D27" s="11" t="s">
        <v>17</v>
      </c>
      <c r="E27" s="11" t="s">
        <v>52</v>
      </c>
      <c r="F27" s="11" t="s">
        <v>75</v>
      </c>
      <c r="G27" s="11">
        <v>56</v>
      </c>
      <c r="H27" s="11">
        <v>28</v>
      </c>
      <c r="I27" s="11"/>
      <c r="J27" s="11">
        <f t="shared" si="9"/>
        <v>28</v>
      </c>
      <c r="K27" s="13">
        <v>91.6</v>
      </c>
      <c r="L27" s="11">
        <f t="shared" si="10"/>
        <v>45.8</v>
      </c>
      <c r="M27" s="11">
        <f t="shared" si="11"/>
        <v>73.8</v>
      </c>
      <c r="N27" s="11">
        <v>3</v>
      </c>
    </row>
    <row r="28" spans="1:14" s="1" customFormat="1" ht="18.75" customHeight="1">
      <c r="A28" s="10">
        <v>26</v>
      </c>
      <c r="B28" s="11" t="s">
        <v>80</v>
      </c>
      <c r="C28" s="11" t="s">
        <v>81</v>
      </c>
      <c r="D28" s="11" t="s">
        <v>17</v>
      </c>
      <c r="E28" s="11" t="s">
        <v>82</v>
      </c>
      <c r="F28" s="11" t="s">
        <v>83</v>
      </c>
      <c r="G28" s="11">
        <v>78</v>
      </c>
      <c r="H28" s="11">
        <v>39</v>
      </c>
      <c r="I28" s="11"/>
      <c r="J28" s="11">
        <f t="shared" si="9"/>
        <v>39</v>
      </c>
      <c r="K28" s="13">
        <v>91.32</v>
      </c>
      <c r="L28" s="11">
        <f t="shared" si="10"/>
        <v>45.66</v>
      </c>
      <c r="M28" s="11">
        <f t="shared" si="11"/>
        <v>84.66</v>
      </c>
      <c r="N28" s="11" t="s">
        <v>54</v>
      </c>
    </row>
    <row r="29" spans="1:14" s="1" customFormat="1" ht="18.75" customHeight="1">
      <c r="A29" s="10">
        <v>27</v>
      </c>
      <c r="B29" s="11" t="s">
        <v>84</v>
      </c>
      <c r="C29" s="11" t="s">
        <v>85</v>
      </c>
      <c r="D29" s="11" t="s">
        <v>17</v>
      </c>
      <c r="E29" s="11" t="s">
        <v>82</v>
      </c>
      <c r="F29" s="11" t="s">
        <v>83</v>
      </c>
      <c r="G29" s="11">
        <v>76.5</v>
      </c>
      <c r="H29" s="11">
        <v>38.25</v>
      </c>
      <c r="I29" s="11"/>
      <c r="J29" s="11">
        <f t="shared" si="9"/>
        <v>38.25</v>
      </c>
      <c r="K29" s="13">
        <v>91.6</v>
      </c>
      <c r="L29" s="11">
        <f t="shared" si="10"/>
        <v>45.8</v>
      </c>
      <c r="M29" s="11">
        <f t="shared" si="11"/>
        <v>84.05</v>
      </c>
      <c r="N29" s="11" t="s">
        <v>57</v>
      </c>
    </row>
    <row r="30" spans="1:14" s="1" customFormat="1" ht="18.75" customHeight="1">
      <c r="A30" s="10">
        <v>28</v>
      </c>
      <c r="B30" s="11" t="s">
        <v>86</v>
      </c>
      <c r="C30" s="11" t="s">
        <v>87</v>
      </c>
      <c r="D30" s="11" t="s">
        <v>17</v>
      </c>
      <c r="E30" s="11" t="s">
        <v>82</v>
      </c>
      <c r="F30" s="11" t="s">
        <v>83</v>
      </c>
      <c r="G30" s="11">
        <v>75</v>
      </c>
      <c r="H30" s="11">
        <v>37.5</v>
      </c>
      <c r="I30" s="11"/>
      <c r="J30" s="11">
        <f t="shared" si="9"/>
        <v>37.5</v>
      </c>
      <c r="K30" s="13">
        <v>92.22</v>
      </c>
      <c r="L30" s="11">
        <f t="shared" si="10"/>
        <v>46.11</v>
      </c>
      <c r="M30" s="11">
        <f t="shared" si="11"/>
        <v>83.61</v>
      </c>
      <c r="N30" s="11" t="s">
        <v>60</v>
      </c>
    </row>
    <row r="31" spans="1:14" s="1" customFormat="1" ht="18.75" customHeight="1">
      <c r="A31" s="10">
        <v>29</v>
      </c>
      <c r="B31" s="11" t="s">
        <v>88</v>
      </c>
      <c r="C31" s="11" t="s">
        <v>89</v>
      </c>
      <c r="D31" s="11" t="s">
        <v>17</v>
      </c>
      <c r="E31" s="11" t="s">
        <v>90</v>
      </c>
      <c r="F31" s="11" t="s">
        <v>91</v>
      </c>
      <c r="G31" s="11">
        <v>72</v>
      </c>
      <c r="H31" s="11">
        <v>36</v>
      </c>
      <c r="I31" s="11"/>
      <c r="J31" s="11">
        <f t="shared" si="9"/>
        <v>36</v>
      </c>
      <c r="K31" s="13">
        <v>90.18</v>
      </c>
      <c r="L31" s="11">
        <f t="shared" si="10"/>
        <v>45.09</v>
      </c>
      <c r="M31" s="11">
        <f t="shared" si="11"/>
        <v>81.09</v>
      </c>
      <c r="N31" s="11" t="s">
        <v>54</v>
      </c>
    </row>
    <row r="32" spans="1:14" s="1" customFormat="1" ht="18.75" customHeight="1">
      <c r="A32" s="10">
        <v>30</v>
      </c>
      <c r="B32" s="11" t="s">
        <v>92</v>
      </c>
      <c r="C32" s="11" t="s">
        <v>93</v>
      </c>
      <c r="D32" s="11" t="s">
        <v>36</v>
      </c>
      <c r="E32" s="11" t="s">
        <v>90</v>
      </c>
      <c r="F32" s="11" t="s">
        <v>91</v>
      </c>
      <c r="G32" s="11">
        <v>69.5</v>
      </c>
      <c r="H32" s="11">
        <v>34.75</v>
      </c>
      <c r="I32" s="11"/>
      <c r="J32" s="11">
        <f t="shared" si="9"/>
        <v>34.75</v>
      </c>
      <c r="K32" s="13">
        <v>92.22</v>
      </c>
      <c r="L32" s="11">
        <f t="shared" si="10"/>
        <v>46.11</v>
      </c>
      <c r="M32" s="11">
        <f t="shared" si="11"/>
        <v>80.86</v>
      </c>
      <c r="N32" s="11" t="s">
        <v>57</v>
      </c>
    </row>
    <row r="33" spans="1:14" s="1" customFormat="1" ht="18.75" customHeight="1">
      <c r="A33" s="10">
        <v>31</v>
      </c>
      <c r="B33" s="11" t="s">
        <v>94</v>
      </c>
      <c r="C33" s="11" t="s">
        <v>95</v>
      </c>
      <c r="D33" s="11" t="s">
        <v>17</v>
      </c>
      <c r="E33" s="11" t="s">
        <v>90</v>
      </c>
      <c r="F33" s="11" t="s">
        <v>91</v>
      </c>
      <c r="G33" s="11">
        <v>70</v>
      </c>
      <c r="H33" s="11">
        <v>35</v>
      </c>
      <c r="I33" s="11"/>
      <c r="J33" s="11">
        <f t="shared" si="9"/>
        <v>35</v>
      </c>
      <c r="K33" s="13">
        <v>90.86</v>
      </c>
      <c r="L33" s="11">
        <f t="shared" si="10"/>
        <v>45.43</v>
      </c>
      <c r="M33" s="11">
        <f t="shared" si="11"/>
        <v>80.43</v>
      </c>
      <c r="N33" s="11" t="s">
        <v>60</v>
      </c>
    </row>
    <row r="34" spans="1:14" s="1" customFormat="1" ht="18.75" customHeight="1">
      <c r="A34" s="10">
        <v>32</v>
      </c>
      <c r="B34" s="11" t="s">
        <v>96</v>
      </c>
      <c r="C34" s="11" t="s">
        <v>97</v>
      </c>
      <c r="D34" s="11" t="s">
        <v>36</v>
      </c>
      <c r="E34" s="11" t="s">
        <v>90</v>
      </c>
      <c r="F34" s="11" t="s">
        <v>91</v>
      </c>
      <c r="G34" s="11">
        <v>69.5</v>
      </c>
      <c r="H34" s="11">
        <v>34.75</v>
      </c>
      <c r="I34" s="11"/>
      <c r="J34" s="11">
        <f t="shared" si="9"/>
        <v>34.75</v>
      </c>
      <c r="K34" s="13">
        <v>88.42</v>
      </c>
      <c r="L34" s="11">
        <f t="shared" si="10"/>
        <v>44.21</v>
      </c>
      <c r="M34" s="11">
        <f t="shared" si="11"/>
        <v>78.96000000000001</v>
      </c>
      <c r="N34" s="11" t="s">
        <v>63</v>
      </c>
    </row>
    <row r="35" spans="1:14" s="1" customFormat="1" ht="18.75" customHeight="1">
      <c r="A35" s="10">
        <v>33</v>
      </c>
      <c r="B35" s="11" t="s">
        <v>98</v>
      </c>
      <c r="C35" s="11" t="s">
        <v>99</v>
      </c>
      <c r="D35" s="11" t="s">
        <v>17</v>
      </c>
      <c r="E35" s="11" t="s">
        <v>90</v>
      </c>
      <c r="F35" s="11" t="s">
        <v>91</v>
      </c>
      <c r="G35" s="11">
        <v>65</v>
      </c>
      <c r="H35" s="11">
        <v>32.5</v>
      </c>
      <c r="I35" s="11"/>
      <c r="J35" s="11">
        <f t="shared" si="9"/>
        <v>32.5</v>
      </c>
      <c r="K35" s="13">
        <v>92.36</v>
      </c>
      <c r="L35" s="11">
        <f t="shared" si="10"/>
        <v>46.18</v>
      </c>
      <c r="M35" s="11">
        <f t="shared" si="11"/>
        <v>78.68</v>
      </c>
      <c r="N35" s="11" t="s">
        <v>66</v>
      </c>
    </row>
    <row r="36" spans="1:14" s="1" customFormat="1" ht="18.75" customHeight="1">
      <c r="A36" s="10">
        <v>34</v>
      </c>
      <c r="B36" s="11" t="s">
        <v>100</v>
      </c>
      <c r="C36" s="11" t="s">
        <v>101</v>
      </c>
      <c r="D36" s="11" t="s">
        <v>17</v>
      </c>
      <c r="E36" s="11" t="s">
        <v>102</v>
      </c>
      <c r="F36" s="11" t="s">
        <v>103</v>
      </c>
      <c r="G36" s="11">
        <v>66.5</v>
      </c>
      <c r="H36" s="11">
        <v>33.25</v>
      </c>
      <c r="I36" s="11"/>
      <c r="J36" s="11">
        <f t="shared" si="9"/>
        <v>33.25</v>
      </c>
      <c r="K36" s="13">
        <v>91.88</v>
      </c>
      <c r="L36" s="11">
        <f t="shared" si="10"/>
        <v>45.94</v>
      </c>
      <c r="M36" s="11">
        <f t="shared" si="11"/>
        <v>79.19</v>
      </c>
      <c r="N36" s="11">
        <v>1</v>
      </c>
    </row>
    <row r="37" spans="1:14" s="1" customFormat="1" ht="18.75" customHeight="1">
      <c r="A37" s="10">
        <v>35</v>
      </c>
      <c r="B37" s="11" t="s">
        <v>104</v>
      </c>
      <c r="C37" s="11" t="s">
        <v>105</v>
      </c>
      <c r="D37" s="11" t="s">
        <v>17</v>
      </c>
      <c r="E37" s="11" t="s">
        <v>106</v>
      </c>
      <c r="F37" s="11" t="s">
        <v>107</v>
      </c>
      <c r="G37" s="11">
        <v>74.5</v>
      </c>
      <c r="H37" s="11">
        <v>37.25</v>
      </c>
      <c r="I37" s="11"/>
      <c r="J37" s="11">
        <f t="shared" si="9"/>
        <v>37.25</v>
      </c>
      <c r="K37" s="13">
        <v>88.14</v>
      </c>
      <c r="L37" s="11">
        <f t="shared" si="10"/>
        <v>44.07</v>
      </c>
      <c r="M37" s="11">
        <f t="shared" si="11"/>
        <v>81.32</v>
      </c>
      <c r="N37" s="11">
        <v>1</v>
      </c>
    </row>
    <row r="38" spans="1:14" s="1" customFormat="1" ht="18.75" customHeight="1">
      <c r="A38" s="10">
        <v>36</v>
      </c>
      <c r="B38" s="11" t="s">
        <v>108</v>
      </c>
      <c r="C38" s="11" t="s">
        <v>109</v>
      </c>
      <c r="D38" s="11" t="s">
        <v>17</v>
      </c>
      <c r="E38" s="11" t="s">
        <v>110</v>
      </c>
      <c r="F38" s="11" t="s">
        <v>111</v>
      </c>
      <c r="G38" s="11">
        <v>82.5</v>
      </c>
      <c r="H38" s="11">
        <v>41.25</v>
      </c>
      <c r="I38" s="11"/>
      <c r="J38" s="11">
        <f t="shared" si="9"/>
        <v>41.25</v>
      </c>
      <c r="K38" s="13">
        <v>92.04</v>
      </c>
      <c r="L38" s="11">
        <f t="shared" si="10"/>
        <v>46.02</v>
      </c>
      <c r="M38" s="11">
        <f t="shared" si="11"/>
        <v>87.27000000000001</v>
      </c>
      <c r="N38" s="11" t="s">
        <v>54</v>
      </c>
    </row>
  </sheetData>
  <sheetProtection selectLockedCells="1" selectUnlockedCells="1"/>
  <mergeCells count="1">
    <mergeCell ref="A1:N1"/>
  </mergeCells>
  <printOptions/>
  <pageMargins left="0.7513888888888889" right="0.7513888888888889" top="1" bottom="1" header="0.5" footer="0.5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ABC</cp:lastModifiedBy>
  <cp:lastPrinted>2020-08-07T06:00:55Z</cp:lastPrinted>
  <dcterms:created xsi:type="dcterms:W3CDTF">2020-08-04T10:45:08Z</dcterms:created>
  <dcterms:modified xsi:type="dcterms:W3CDTF">2020-08-24T09:56:10Z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