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" sheetId="1" r:id="rId1"/>
  </sheets>
  <definedNames>
    <definedName name="_xlfn.COUNTIFS" hidden="1">#NAME?</definedName>
    <definedName name="_xlfn.SUMIFS" hidden="1">#NAME?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<sst xmlns="http://schemas.openxmlformats.org/spreadsheetml/2006/main" count="800" uniqueCount="298">
  <si>
    <t>2020年西充县城区公办中小学考调教师拟调动人员名单</t>
  </si>
  <si>
    <t>序号</t>
  </si>
  <si>
    <t>准考证号</t>
  </si>
  <si>
    <t>姓名</t>
  </si>
  <si>
    <t>性别</t>
  </si>
  <si>
    <t>出生  年月</t>
  </si>
  <si>
    <t>原学校名称</t>
  </si>
  <si>
    <t>报考学校</t>
  </si>
  <si>
    <t>报考
科目</t>
  </si>
  <si>
    <t>学历及
专业</t>
  </si>
  <si>
    <t>参工
时间</t>
  </si>
  <si>
    <t>教师资
格类别</t>
  </si>
  <si>
    <t>现任教
学科</t>
  </si>
  <si>
    <t>加分</t>
  </si>
  <si>
    <t>减分</t>
  </si>
  <si>
    <t>考试成绩</t>
  </si>
  <si>
    <t>总成绩</t>
  </si>
  <si>
    <t>按岗位排名</t>
  </si>
  <si>
    <t>先进类</t>
  </si>
  <si>
    <t>竞教类</t>
  </si>
  <si>
    <t>业绩类</t>
  </si>
  <si>
    <t>成果类</t>
  </si>
  <si>
    <t>考核成绩</t>
  </si>
  <si>
    <t>考核得分</t>
  </si>
  <si>
    <t>笔试成绩</t>
  </si>
  <si>
    <t>笔试得分</t>
  </si>
  <si>
    <t>王正茂</t>
  </si>
  <si>
    <t>男</t>
  </si>
  <si>
    <t>197512</t>
  </si>
  <si>
    <t>义兴中学</t>
  </si>
  <si>
    <t>西充中学</t>
  </si>
  <si>
    <t>高中语文</t>
  </si>
  <si>
    <t>本科、中文</t>
  </si>
  <si>
    <t>梁磊</t>
  </si>
  <si>
    <t>199210</t>
  </si>
  <si>
    <t>槐树初中</t>
  </si>
  <si>
    <t>高中数学</t>
  </si>
  <si>
    <t>本科、数学与应用数学</t>
  </si>
  <si>
    <t>初中数学</t>
  </si>
  <si>
    <t>汪海波</t>
  </si>
  <si>
    <t>197905</t>
  </si>
  <si>
    <t>高中英语</t>
  </si>
  <si>
    <t>本科、英语</t>
  </si>
  <si>
    <t>何小丽</t>
  </si>
  <si>
    <t>女</t>
  </si>
  <si>
    <t>198401</t>
  </si>
  <si>
    <t>车龙小学</t>
  </si>
  <si>
    <t>晋城中学</t>
  </si>
  <si>
    <t>初中语文</t>
  </si>
  <si>
    <t>赵山城</t>
  </si>
  <si>
    <t>197705</t>
  </si>
  <si>
    <t>初中教师</t>
  </si>
  <si>
    <t>刘继明</t>
  </si>
  <si>
    <t>199110</t>
  </si>
  <si>
    <t>复安小学</t>
  </si>
  <si>
    <t>何春雨</t>
  </si>
  <si>
    <t>198011</t>
  </si>
  <si>
    <t>高院小学</t>
  </si>
  <si>
    <t>张澜学校</t>
  </si>
  <si>
    <t>罗文凤</t>
  </si>
  <si>
    <t>199005</t>
  </si>
  <si>
    <t>华光小学</t>
  </si>
  <si>
    <t>范红波</t>
  </si>
  <si>
    <t>197812</t>
  </si>
  <si>
    <t>初中物理</t>
  </si>
  <si>
    <t>本科、物理学</t>
  </si>
  <si>
    <t>谭金花</t>
  </si>
  <si>
    <t>198903</t>
  </si>
  <si>
    <t>关文小学</t>
  </si>
  <si>
    <t>高中物理</t>
  </si>
  <si>
    <t>李小慧</t>
  </si>
  <si>
    <t>198408</t>
  </si>
  <si>
    <t>仙林小学</t>
  </si>
  <si>
    <t>李富波</t>
  </si>
  <si>
    <t>198502</t>
  </si>
  <si>
    <t>青龙小学</t>
  </si>
  <si>
    <t>初中地理</t>
  </si>
  <si>
    <t>王倩</t>
  </si>
  <si>
    <t>199105</t>
  </si>
  <si>
    <t>本科、地理科学</t>
  </si>
  <si>
    <t>于远建</t>
  </si>
  <si>
    <t>198809</t>
  </si>
  <si>
    <t>紫岩小学</t>
  </si>
  <si>
    <t>本科、小学教育</t>
  </si>
  <si>
    <t>胡亚辉</t>
  </si>
  <si>
    <t>199006</t>
  </si>
  <si>
    <t>义和小学</t>
  </si>
  <si>
    <t>大专、数学</t>
  </si>
  <si>
    <t>马超</t>
  </si>
  <si>
    <t>199211</t>
  </si>
  <si>
    <t>本科、数学教育</t>
  </si>
  <si>
    <t>范文忠</t>
  </si>
  <si>
    <t>197206</t>
  </si>
  <si>
    <t>专科、化学教育</t>
  </si>
  <si>
    <t>李灵</t>
  </si>
  <si>
    <t>198601</t>
  </si>
  <si>
    <t>莲池小学</t>
  </si>
  <si>
    <t>王旭红</t>
  </si>
  <si>
    <t>198003</t>
  </si>
  <si>
    <t>双江小学</t>
  </si>
  <si>
    <t>专科、中文</t>
  </si>
  <si>
    <t>罗勇</t>
  </si>
  <si>
    <t>197501</t>
  </si>
  <si>
    <t>占山小学</t>
  </si>
  <si>
    <t>初中英语</t>
  </si>
  <si>
    <t>付林玉</t>
  </si>
  <si>
    <t>199207</t>
  </si>
  <si>
    <t>梁虹霞</t>
  </si>
  <si>
    <t>197909</t>
  </si>
  <si>
    <t>罐垭小学</t>
  </si>
  <si>
    <t>黄霞</t>
  </si>
  <si>
    <t>199012</t>
  </si>
  <si>
    <t>古楼小学</t>
  </si>
  <si>
    <t>本科、英语教育</t>
  </si>
  <si>
    <t>谢小琼</t>
  </si>
  <si>
    <t>198102</t>
  </si>
  <si>
    <t>双洛小学</t>
  </si>
  <si>
    <t>杜虹</t>
  </si>
  <si>
    <t>198511</t>
  </si>
  <si>
    <t>双凤中学</t>
  </si>
  <si>
    <t>初中历史</t>
  </si>
  <si>
    <t>本科、历史学</t>
  </si>
  <si>
    <t>高中历史</t>
  </si>
  <si>
    <t>吉澍濠</t>
  </si>
  <si>
    <t>197806</t>
  </si>
  <si>
    <t>祥龙小学</t>
  </si>
  <si>
    <t>胡小强</t>
  </si>
  <si>
    <t>199107</t>
  </si>
  <si>
    <t>初中化学</t>
  </si>
  <si>
    <t>本科、化学</t>
  </si>
  <si>
    <t>高中化学</t>
  </si>
  <si>
    <t>冯佳</t>
  </si>
  <si>
    <t>198910</t>
  </si>
  <si>
    <t>本科、体育教育</t>
  </si>
  <si>
    <t>伍强国</t>
  </si>
  <si>
    <t>198410</t>
  </si>
  <si>
    <t>仁和初中</t>
  </si>
  <si>
    <t>68</t>
  </si>
  <si>
    <t>文华</t>
  </si>
  <si>
    <t>197903</t>
  </si>
  <si>
    <t>育英中学</t>
  </si>
  <si>
    <t>初中生物</t>
  </si>
  <si>
    <t>本科、生物教育</t>
  </si>
  <si>
    <t>高中生物</t>
  </si>
  <si>
    <t>李先品</t>
  </si>
  <si>
    <t>197607</t>
  </si>
  <si>
    <t>初中政治</t>
  </si>
  <si>
    <t>本科、思想政治教育</t>
  </si>
  <si>
    <t>高中政治</t>
  </si>
  <si>
    <t>任新政</t>
  </si>
  <si>
    <t>198510</t>
  </si>
  <si>
    <t>初中体育</t>
  </si>
  <si>
    <t>高中体育</t>
  </si>
  <si>
    <t>贾娜</t>
  </si>
  <si>
    <t>198803</t>
  </si>
  <si>
    <t>金山小学</t>
  </si>
  <si>
    <t>本科、体育服务与管理</t>
  </si>
  <si>
    <t>龚春容</t>
  </si>
  <si>
    <t>198805</t>
  </si>
  <si>
    <t>初中美术</t>
  </si>
  <si>
    <t>周连新</t>
  </si>
  <si>
    <t>中南小学</t>
  </si>
  <si>
    <t>建设路小学</t>
  </si>
  <si>
    <t>小学语文</t>
  </si>
  <si>
    <t>唐春燕</t>
  </si>
  <si>
    <t>198701</t>
  </si>
  <si>
    <t>文婧</t>
  </si>
  <si>
    <t>198009</t>
  </si>
  <si>
    <t>宏桥小学</t>
  </si>
  <si>
    <t>陈璐璐</t>
  </si>
  <si>
    <t>199303</t>
  </si>
  <si>
    <t>谭琨</t>
  </si>
  <si>
    <t>实验二小</t>
  </si>
  <si>
    <t>文静</t>
  </si>
  <si>
    <t>199404</t>
  </si>
  <si>
    <t>实验一小</t>
  </si>
  <si>
    <t>庞晨</t>
  </si>
  <si>
    <t>198611</t>
  </si>
  <si>
    <t>双凤小学</t>
  </si>
  <si>
    <t>本科、语文教育</t>
  </si>
  <si>
    <t>王若男</t>
  </si>
  <si>
    <t>义兴小学</t>
  </si>
  <si>
    <t>本科、初等教育</t>
  </si>
  <si>
    <t>范薇</t>
  </si>
  <si>
    <t>西碾小学</t>
  </si>
  <si>
    <t>本科、小学语文教育</t>
  </si>
  <si>
    <t>冯蓝</t>
  </si>
  <si>
    <t>槐树小学</t>
  </si>
  <si>
    <t>陈丽</t>
  </si>
  <si>
    <t>198702</t>
  </si>
  <si>
    <t>冯冬梅</t>
  </si>
  <si>
    <t>198909</t>
  </si>
  <si>
    <t>93.31</t>
  </si>
  <si>
    <t>58</t>
  </si>
  <si>
    <t>王维</t>
  </si>
  <si>
    <t>199111</t>
  </si>
  <si>
    <t>任心静</t>
  </si>
  <si>
    <t>197709</t>
  </si>
  <si>
    <t>凤鸣小学</t>
  </si>
  <si>
    <t>赵莹</t>
  </si>
  <si>
    <t>199209</t>
  </si>
  <si>
    <t>岱林小学</t>
  </si>
  <si>
    <t>本科、对外汉语</t>
  </si>
  <si>
    <t>马莉</t>
  </si>
  <si>
    <t>198305</t>
  </si>
  <si>
    <t>专科、小学教育</t>
  </si>
  <si>
    <t>张方</t>
  </si>
  <si>
    <t>199008</t>
  </si>
  <si>
    <t>谢祥海</t>
  </si>
  <si>
    <t>197810</t>
  </si>
  <si>
    <t>李桥小学</t>
  </si>
  <si>
    <t>王艺锦</t>
  </si>
  <si>
    <t>198912</t>
  </si>
  <si>
    <t>本科、汉语言文学</t>
  </si>
  <si>
    <t>王小晓</t>
  </si>
  <si>
    <t>199403</t>
  </si>
  <si>
    <t>太平小学</t>
  </si>
  <si>
    <t>小学数学</t>
  </si>
  <si>
    <t>王春华</t>
  </si>
  <si>
    <t>198507</t>
  </si>
  <si>
    <t>东岱小学</t>
  </si>
  <si>
    <t>本科、信息与计算科学</t>
  </si>
  <si>
    <t>王艺颖</t>
  </si>
  <si>
    <t>199408</t>
  </si>
  <si>
    <t>何柳</t>
  </si>
  <si>
    <t>本科、数学</t>
  </si>
  <si>
    <t>杨丽</t>
  </si>
  <si>
    <t>198205</t>
  </si>
  <si>
    <t>小学教师</t>
  </si>
  <si>
    <t>71</t>
  </si>
  <si>
    <t>赵晏生</t>
  </si>
  <si>
    <t>198012</t>
  </si>
  <si>
    <t>60</t>
  </si>
  <si>
    <t>毛杰琼</t>
  </si>
  <si>
    <t>王稀</t>
  </si>
  <si>
    <t>199104</t>
  </si>
  <si>
    <t>专科、数学教育</t>
  </si>
  <si>
    <t>孙艳梅</t>
  </si>
  <si>
    <t>199309</t>
  </si>
  <si>
    <t>秦志兰</t>
  </si>
  <si>
    <t>198302</t>
  </si>
  <si>
    <t>吉祥</t>
  </si>
  <si>
    <t>198904</t>
  </si>
  <si>
    <t>观凤小学</t>
  </si>
  <si>
    <t>王晓进</t>
  </si>
  <si>
    <t>198210</t>
  </si>
  <si>
    <t>赵庆生</t>
  </si>
  <si>
    <t>74.07</t>
  </si>
  <si>
    <t>69</t>
  </si>
  <si>
    <t>杨春艳</t>
  </si>
  <si>
    <t>198907</t>
  </si>
  <si>
    <t>本科、地理信息系统</t>
  </si>
  <si>
    <t>高中地理</t>
  </si>
  <si>
    <t>91.3</t>
  </si>
  <si>
    <t>80</t>
  </si>
  <si>
    <t>何晓丽</t>
  </si>
  <si>
    <t>197409</t>
  </si>
  <si>
    <t>张潘</t>
  </si>
  <si>
    <t>金源小学</t>
  </si>
  <si>
    <t>何小翠</t>
  </si>
  <si>
    <t>199308</t>
  </si>
  <si>
    <t>李莉</t>
  </si>
  <si>
    <t>199204</t>
  </si>
  <si>
    <t>专科、初等教育</t>
  </si>
  <si>
    <t>何丽娟</t>
  </si>
  <si>
    <t>198411</t>
  </si>
  <si>
    <t>大全小学</t>
  </si>
  <si>
    <t>小学英语</t>
  </si>
  <si>
    <t>刘君</t>
  </si>
  <si>
    <t>凤和小学</t>
  </si>
  <si>
    <t>程翠华</t>
  </si>
  <si>
    <t>李静</t>
  </si>
  <si>
    <t>任艳红</t>
  </si>
  <si>
    <t>初中外语</t>
  </si>
  <si>
    <t>李丹</t>
  </si>
  <si>
    <t>198708</t>
  </si>
  <si>
    <t>庞文丽</t>
  </si>
  <si>
    <t>198808</t>
  </si>
  <si>
    <t>鸣龙小学</t>
  </si>
  <si>
    <t>张章</t>
  </si>
  <si>
    <t>198403</t>
  </si>
  <si>
    <t>陈玉华</t>
  </si>
  <si>
    <t>研究生、教育学原理</t>
  </si>
  <si>
    <t>杜春燕</t>
  </si>
  <si>
    <t>小学政治</t>
  </si>
  <si>
    <t>大专、小学教育</t>
  </si>
  <si>
    <t>李丽娟</t>
  </si>
  <si>
    <t>198512</t>
  </si>
  <si>
    <t>本科、学前教育</t>
  </si>
  <si>
    <t>幼儿教师</t>
  </si>
  <si>
    <t>吴晓清</t>
  </si>
  <si>
    <t>197208</t>
  </si>
  <si>
    <t>小学科学</t>
  </si>
  <si>
    <t>王春凤</t>
  </si>
  <si>
    <t>198801</t>
  </si>
  <si>
    <t>王培卉</t>
  </si>
  <si>
    <t>198211</t>
  </si>
  <si>
    <t>小学美术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</si>
</sst>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63" applyNumberFormat="1" applyFont="1" applyAlignment="1">
      <alignment horizontal="center" vertical="center"/>
      <protection/>
    </xf>
    <xf numFmtId="0" fontId="4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63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63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63" applyNumberFormat="1" applyFont="1" applyFill="1" applyBorder="1" applyAlignment="1" applyProtection="1">
      <alignment horizontal="center" vertical="center" wrapText="1"/>
      <protection locked="0"/>
    </xf>
    <xf numFmtId="180" fontId="5" fillId="0" borderId="10" xfId="0" applyNumberFormat="1" applyFont="1" applyBorder="1" applyAlignment="1" applyProtection="1">
      <alignment horizontal="center" vertical="center"/>
      <protection locked="0"/>
    </xf>
    <xf numFmtId="18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X89"/>
  <sheetViews>
    <sheetView tabSelected="1" zoomScale="115" zoomScaleNormal="115" zoomScaleSheetLayoutView="100" workbookViewId="0" topLeftCell="A1">
      <pane xSplit="5" ySplit="3" topLeftCell="F4" activePane="bottomRight" state="frozen"/>
      <selection pane="bottomRight" activeCell="AA10" sqref="AA10"/>
    </sheetView>
  </sheetViews>
  <sheetFormatPr defaultColWidth="9.00390625" defaultRowHeight="14.25"/>
  <cols>
    <col min="1" max="1" width="5.00390625" style="4" customWidth="1"/>
    <col min="2" max="2" width="7.625" style="5" bestFit="1" customWidth="1"/>
    <col min="3" max="3" width="7.625" style="5" hidden="1" customWidth="1"/>
    <col min="4" max="4" width="5.625" style="5" customWidth="1"/>
    <col min="5" max="5" width="4.00390625" style="5" customWidth="1"/>
    <col min="6" max="6" width="6.75390625" style="5" customWidth="1"/>
    <col min="7" max="7" width="8.25390625" style="5" customWidth="1"/>
    <col min="8" max="8" width="8.75390625" style="5" customWidth="1"/>
    <col min="9" max="9" width="7.50390625" style="6" customWidth="1"/>
    <col min="10" max="10" width="17.25390625" style="6" hidden="1" customWidth="1"/>
    <col min="11" max="11" width="7.125" style="5" hidden="1" customWidth="1"/>
    <col min="12" max="12" width="8.25390625" style="5" hidden="1" customWidth="1"/>
    <col min="13" max="13" width="7.75390625" style="6" hidden="1" customWidth="1"/>
    <col min="14" max="14" width="4.375" style="5" customWidth="1"/>
    <col min="15" max="15" width="3.75390625" style="5" customWidth="1"/>
    <col min="16" max="16" width="4.50390625" style="5" customWidth="1"/>
    <col min="17" max="17" width="3.50390625" style="5" customWidth="1"/>
    <col min="18" max="18" width="4.625" style="5" customWidth="1"/>
    <col min="19" max="21" width="5.875" style="7" customWidth="1"/>
    <col min="22" max="22" width="6.75390625" style="7" bestFit="1" customWidth="1"/>
    <col min="23" max="23" width="8.25390625" style="5" customWidth="1"/>
    <col min="24" max="24" width="4.875" style="5" customWidth="1"/>
    <col min="25" max="16384" width="9.00390625" style="5" customWidth="1"/>
  </cols>
  <sheetData>
    <row r="1" spans="1:24" ht="36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s="1" customFormat="1" ht="35.25" customHeight="1">
      <c r="A2" s="9" t="s">
        <v>1</v>
      </c>
      <c r="B2" s="9" t="s">
        <v>2</v>
      </c>
      <c r="C2" s="9"/>
      <c r="D2" s="10" t="s">
        <v>3</v>
      </c>
      <c r="E2" s="9" t="s">
        <v>4</v>
      </c>
      <c r="F2" s="9" t="s">
        <v>5</v>
      </c>
      <c r="G2" s="9" t="s">
        <v>6</v>
      </c>
      <c r="H2" s="10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/>
      <c r="P2" s="9"/>
      <c r="Q2" s="9"/>
      <c r="R2" s="16" t="s">
        <v>14</v>
      </c>
      <c r="S2" s="17" t="s">
        <v>15</v>
      </c>
      <c r="T2" s="17"/>
      <c r="U2" s="17"/>
      <c r="V2" s="17"/>
      <c r="W2" s="18" t="s">
        <v>16</v>
      </c>
      <c r="X2" s="19" t="s">
        <v>17</v>
      </c>
    </row>
    <row r="3" spans="1:24" s="1" customFormat="1" ht="46.5" customHeight="1">
      <c r="A3" s="9"/>
      <c r="B3" s="9"/>
      <c r="C3" s="9"/>
      <c r="D3" s="10"/>
      <c r="E3" s="9"/>
      <c r="F3" s="9"/>
      <c r="G3" s="9"/>
      <c r="H3" s="10"/>
      <c r="I3" s="9"/>
      <c r="J3" s="9"/>
      <c r="K3" s="9"/>
      <c r="L3" s="9"/>
      <c r="M3" s="9"/>
      <c r="N3" s="9" t="s">
        <v>18</v>
      </c>
      <c r="O3" s="9" t="s">
        <v>19</v>
      </c>
      <c r="P3" s="9" t="s">
        <v>20</v>
      </c>
      <c r="Q3" s="9" t="s">
        <v>21</v>
      </c>
      <c r="R3" s="16"/>
      <c r="S3" s="20" t="s">
        <v>22</v>
      </c>
      <c r="T3" s="20" t="s">
        <v>23</v>
      </c>
      <c r="U3" s="9" t="s">
        <v>24</v>
      </c>
      <c r="V3" s="20" t="s">
        <v>25</v>
      </c>
      <c r="W3" s="18"/>
      <c r="X3" s="19"/>
    </row>
    <row r="4" spans="1:24" s="2" customFormat="1" ht="17.25" customHeight="1">
      <c r="A4" s="11">
        <v>1</v>
      </c>
      <c r="B4" s="12">
        <v>2020001</v>
      </c>
      <c r="C4" s="13">
        <v>1</v>
      </c>
      <c r="D4" s="14" t="s">
        <v>26</v>
      </c>
      <c r="E4" s="12" t="s">
        <v>27</v>
      </c>
      <c r="F4" s="12" t="s">
        <v>28</v>
      </c>
      <c r="G4" s="14" t="s">
        <v>29</v>
      </c>
      <c r="H4" s="14" t="s">
        <v>30</v>
      </c>
      <c r="I4" s="15" t="s">
        <v>31</v>
      </c>
      <c r="J4" s="15" t="s">
        <v>32</v>
      </c>
      <c r="K4" s="14">
        <v>199608</v>
      </c>
      <c r="L4" s="14" t="s">
        <v>31</v>
      </c>
      <c r="M4" s="15" t="s">
        <v>31</v>
      </c>
      <c r="N4" s="12">
        <v>4</v>
      </c>
      <c r="O4" s="12">
        <v>0</v>
      </c>
      <c r="P4" s="12">
        <v>0</v>
      </c>
      <c r="Q4" s="12">
        <v>1.5</v>
      </c>
      <c r="R4" s="12">
        <v>8</v>
      </c>
      <c r="S4" s="14">
        <v>89.4</v>
      </c>
      <c r="T4" s="21">
        <f aca="true" t="shared" si="0" ref="T4:T47">S4*0.3</f>
        <v>26.82</v>
      </c>
      <c r="U4" s="14">
        <v>52</v>
      </c>
      <c r="V4" s="21">
        <f aca="true" t="shared" si="1" ref="V4:V47">U4*0.7</f>
        <v>36.4</v>
      </c>
      <c r="W4" s="22">
        <f aca="true" t="shared" si="2" ref="W4:W47">N4+O4+P4+Q4-R4+T4+V4</f>
        <v>60.72</v>
      </c>
      <c r="X4" s="23">
        <v>1</v>
      </c>
    </row>
    <row r="5" spans="1:24" s="2" customFormat="1" ht="17.25" customHeight="1">
      <c r="A5" s="11">
        <v>2</v>
      </c>
      <c r="B5" s="12">
        <v>2020004</v>
      </c>
      <c r="C5" s="13">
        <v>2</v>
      </c>
      <c r="D5" s="14" t="s">
        <v>33</v>
      </c>
      <c r="E5" s="12" t="s">
        <v>27</v>
      </c>
      <c r="F5" s="12" t="s">
        <v>34</v>
      </c>
      <c r="G5" s="14" t="s">
        <v>35</v>
      </c>
      <c r="H5" s="14" t="s">
        <v>30</v>
      </c>
      <c r="I5" s="15" t="s">
        <v>36</v>
      </c>
      <c r="J5" s="15" t="s">
        <v>37</v>
      </c>
      <c r="K5" s="14">
        <v>201508</v>
      </c>
      <c r="L5" s="14" t="s">
        <v>36</v>
      </c>
      <c r="M5" s="15" t="s">
        <v>38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4">
        <v>84.8</v>
      </c>
      <c r="T5" s="21">
        <f t="shared" si="0"/>
        <v>25.439999999999998</v>
      </c>
      <c r="U5" s="14">
        <v>76</v>
      </c>
      <c r="V5" s="21">
        <f t="shared" si="1"/>
        <v>53.199999999999996</v>
      </c>
      <c r="W5" s="22">
        <f t="shared" si="2"/>
        <v>78.63999999999999</v>
      </c>
      <c r="X5" s="23">
        <v>1</v>
      </c>
    </row>
    <row r="6" spans="1:24" s="2" customFormat="1" ht="17.25" customHeight="1">
      <c r="A6" s="11">
        <v>3</v>
      </c>
      <c r="B6" s="12">
        <v>2020005</v>
      </c>
      <c r="C6" s="13">
        <v>3</v>
      </c>
      <c r="D6" s="14" t="s">
        <v>39</v>
      </c>
      <c r="E6" s="12" t="s">
        <v>27</v>
      </c>
      <c r="F6" s="12" t="s">
        <v>40</v>
      </c>
      <c r="G6" s="14" t="s">
        <v>29</v>
      </c>
      <c r="H6" s="14" t="s">
        <v>30</v>
      </c>
      <c r="I6" s="15" t="s">
        <v>41</v>
      </c>
      <c r="J6" s="15" t="s">
        <v>42</v>
      </c>
      <c r="K6" s="14">
        <v>199808</v>
      </c>
      <c r="L6" s="14" t="s">
        <v>41</v>
      </c>
      <c r="M6" s="15" t="s">
        <v>41</v>
      </c>
      <c r="N6" s="12">
        <v>0</v>
      </c>
      <c r="O6" s="12">
        <v>1.5</v>
      </c>
      <c r="P6" s="12">
        <v>10</v>
      </c>
      <c r="Q6" s="12">
        <v>0</v>
      </c>
      <c r="R6" s="12">
        <v>0</v>
      </c>
      <c r="S6" s="14">
        <v>83.2</v>
      </c>
      <c r="T6" s="21">
        <f t="shared" si="0"/>
        <v>24.96</v>
      </c>
      <c r="U6" s="14">
        <v>62</v>
      </c>
      <c r="V6" s="21">
        <f t="shared" si="1"/>
        <v>43.4</v>
      </c>
      <c r="W6" s="22">
        <f t="shared" si="2"/>
        <v>79.86</v>
      </c>
      <c r="X6" s="23">
        <v>1</v>
      </c>
    </row>
    <row r="7" spans="1:24" s="2" customFormat="1" ht="17.25" customHeight="1">
      <c r="A7" s="11">
        <v>4</v>
      </c>
      <c r="B7" s="12">
        <v>2020008</v>
      </c>
      <c r="C7" s="13">
        <v>4</v>
      </c>
      <c r="D7" s="14" t="s">
        <v>43</v>
      </c>
      <c r="E7" s="12" t="s">
        <v>44</v>
      </c>
      <c r="F7" s="12" t="s">
        <v>45</v>
      </c>
      <c r="G7" s="14" t="s">
        <v>46</v>
      </c>
      <c r="H7" s="14" t="s">
        <v>47</v>
      </c>
      <c r="I7" s="15" t="s">
        <v>48</v>
      </c>
      <c r="J7" s="15" t="s">
        <v>32</v>
      </c>
      <c r="K7" s="14">
        <v>200908</v>
      </c>
      <c r="L7" s="14" t="s">
        <v>31</v>
      </c>
      <c r="M7" s="15" t="s">
        <v>48</v>
      </c>
      <c r="N7" s="12">
        <v>3</v>
      </c>
      <c r="O7" s="12">
        <v>0</v>
      </c>
      <c r="P7" s="12">
        <v>0</v>
      </c>
      <c r="Q7" s="12">
        <v>0</v>
      </c>
      <c r="R7" s="12">
        <v>0</v>
      </c>
      <c r="S7" s="14">
        <v>94.16</v>
      </c>
      <c r="T7" s="21">
        <f t="shared" si="0"/>
        <v>28.247999999999998</v>
      </c>
      <c r="U7" s="14">
        <v>62</v>
      </c>
      <c r="V7" s="21">
        <f t="shared" si="1"/>
        <v>43.4</v>
      </c>
      <c r="W7" s="22">
        <f t="shared" si="2"/>
        <v>74.648</v>
      </c>
      <c r="X7" s="23">
        <v>1</v>
      </c>
    </row>
    <row r="8" spans="1:24" s="2" customFormat="1" ht="17.25" customHeight="1">
      <c r="A8" s="11">
        <v>5</v>
      </c>
      <c r="B8" s="12">
        <v>2020012</v>
      </c>
      <c r="C8" s="13">
        <v>5</v>
      </c>
      <c r="D8" s="14" t="s">
        <v>49</v>
      </c>
      <c r="E8" s="12" t="s">
        <v>27</v>
      </c>
      <c r="F8" s="12" t="s">
        <v>50</v>
      </c>
      <c r="G8" s="14" t="s">
        <v>35</v>
      </c>
      <c r="H8" s="14" t="s">
        <v>30</v>
      </c>
      <c r="I8" s="15" t="s">
        <v>48</v>
      </c>
      <c r="J8" s="15" t="s">
        <v>32</v>
      </c>
      <c r="K8" s="14">
        <v>199608</v>
      </c>
      <c r="L8" s="14" t="s">
        <v>51</v>
      </c>
      <c r="M8" s="15" t="s">
        <v>48</v>
      </c>
      <c r="N8" s="12">
        <v>3</v>
      </c>
      <c r="O8" s="12">
        <v>0</v>
      </c>
      <c r="P8" s="12">
        <v>0</v>
      </c>
      <c r="Q8" s="12">
        <v>0</v>
      </c>
      <c r="R8" s="12">
        <v>0</v>
      </c>
      <c r="S8" s="14">
        <v>94</v>
      </c>
      <c r="T8" s="21">
        <f t="shared" si="0"/>
        <v>28.2</v>
      </c>
      <c r="U8" s="14">
        <v>76</v>
      </c>
      <c r="V8" s="21">
        <f t="shared" si="1"/>
        <v>53.199999999999996</v>
      </c>
      <c r="W8" s="22">
        <f t="shared" si="2"/>
        <v>84.39999999999999</v>
      </c>
      <c r="X8" s="23">
        <v>1</v>
      </c>
    </row>
    <row r="9" spans="1:24" s="2" customFormat="1" ht="17.25" customHeight="1">
      <c r="A9" s="11">
        <v>6</v>
      </c>
      <c r="B9" s="12">
        <v>2020011</v>
      </c>
      <c r="C9" s="13">
        <v>5</v>
      </c>
      <c r="D9" s="14" t="s">
        <v>52</v>
      </c>
      <c r="E9" s="12" t="s">
        <v>44</v>
      </c>
      <c r="F9" s="12" t="s">
        <v>53</v>
      </c>
      <c r="G9" s="14" t="s">
        <v>54</v>
      </c>
      <c r="H9" s="14" t="s">
        <v>30</v>
      </c>
      <c r="I9" s="15" t="s">
        <v>48</v>
      </c>
      <c r="J9" s="15" t="s">
        <v>32</v>
      </c>
      <c r="K9" s="14">
        <v>201308</v>
      </c>
      <c r="L9" s="14" t="s">
        <v>31</v>
      </c>
      <c r="M9" s="15" t="s">
        <v>48</v>
      </c>
      <c r="N9" s="12">
        <v>0</v>
      </c>
      <c r="O9" s="12">
        <v>1.5</v>
      </c>
      <c r="P9" s="12">
        <v>0</v>
      </c>
      <c r="Q9" s="12">
        <v>0</v>
      </c>
      <c r="R9" s="12">
        <v>4</v>
      </c>
      <c r="S9" s="14">
        <v>93</v>
      </c>
      <c r="T9" s="21">
        <f t="shared" si="0"/>
        <v>27.9</v>
      </c>
      <c r="U9" s="14">
        <v>76</v>
      </c>
      <c r="V9" s="21">
        <f t="shared" si="1"/>
        <v>53.199999999999996</v>
      </c>
      <c r="W9" s="22">
        <f t="shared" si="2"/>
        <v>78.6</v>
      </c>
      <c r="X9" s="23">
        <v>2</v>
      </c>
    </row>
    <row r="10" spans="1:24" s="2" customFormat="1" ht="17.25" customHeight="1">
      <c r="A10" s="11">
        <v>7</v>
      </c>
      <c r="B10" s="12">
        <v>2020017</v>
      </c>
      <c r="C10" s="13">
        <v>6</v>
      </c>
      <c r="D10" s="14" t="s">
        <v>55</v>
      </c>
      <c r="E10" s="12" t="s">
        <v>27</v>
      </c>
      <c r="F10" s="12" t="s">
        <v>56</v>
      </c>
      <c r="G10" s="14" t="s">
        <v>57</v>
      </c>
      <c r="H10" s="14" t="s">
        <v>58</v>
      </c>
      <c r="I10" s="15" t="s">
        <v>48</v>
      </c>
      <c r="J10" s="15" t="s">
        <v>32</v>
      </c>
      <c r="K10" s="14">
        <v>199808</v>
      </c>
      <c r="L10" s="14" t="s">
        <v>48</v>
      </c>
      <c r="M10" s="15" t="s">
        <v>48</v>
      </c>
      <c r="N10" s="12">
        <v>2</v>
      </c>
      <c r="O10" s="12">
        <v>0</v>
      </c>
      <c r="P10" s="12">
        <v>0</v>
      </c>
      <c r="Q10" s="12">
        <v>0</v>
      </c>
      <c r="R10" s="12">
        <v>0</v>
      </c>
      <c r="S10" s="14">
        <v>95.05</v>
      </c>
      <c r="T10" s="21">
        <f t="shared" si="0"/>
        <v>28.514999999999997</v>
      </c>
      <c r="U10" s="14">
        <v>60</v>
      </c>
      <c r="V10" s="21">
        <f t="shared" si="1"/>
        <v>42</v>
      </c>
      <c r="W10" s="22">
        <f t="shared" si="2"/>
        <v>72.515</v>
      </c>
      <c r="X10" s="23">
        <v>1</v>
      </c>
    </row>
    <row r="11" spans="1:24" s="2" customFormat="1" ht="17.25" customHeight="1">
      <c r="A11" s="11">
        <v>8</v>
      </c>
      <c r="B11" s="12">
        <v>2020014</v>
      </c>
      <c r="C11" s="13">
        <v>6</v>
      </c>
      <c r="D11" s="14" t="s">
        <v>59</v>
      </c>
      <c r="E11" s="12" t="s">
        <v>44</v>
      </c>
      <c r="F11" s="12" t="s">
        <v>60</v>
      </c>
      <c r="G11" s="14" t="s">
        <v>61</v>
      </c>
      <c r="H11" s="14" t="s">
        <v>58</v>
      </c>
      <c r="I11" s="15" t="s">
        <v>48</v>
      </c>
      <c r="J11" s="15" t="s">
        <v>32</v>
      </c>
      <c r="K11" s="14">
        <v>201208</v>
      </c>
      <c r="L11" s="14" t="s">
        <v>48</v>
      </c>
      <c r="M11" s="15" t="s">
        <v>48</v>
      </c>
      <c r="N11" s="12">
        <v>3</v>
      </c>
      <c r="O11" s="12">
        <v>0</v>
      </c>
      <c r="P11" s="12">
        <v>0</v>
      </c>
      <c r="Q11" s="12">
        <v>0</v>
      </c>
      <c r="R11" s="12">
        <v>0</v>
      </c>
      <c r="S11" s="14">
        <v>92.79</v>
      </c>
      <c r="T11" s="21">
        <f t="shared" si="0"/>
        <v>27.837</v>
      </c>
      <c r="U11" s="14">
        <v>51</v>
      </c>
      <c r="V11" s="21">
        <f t="shared" si="1"/>
        <v>35.699999999999996</v>
      </c>
      <c r="W11" s="22">
        <f t="shared" si="2"/>
        <v>66.53699999999999</v>
      </c>
      <c r="X11" s="23">
        <v>2</v>
      </c>
    </row>
    <row r="12" spans="1:24" s="3" customFormat="1" ht="17.25" customHeight="1">
      <c r="A12" s="11">
        <v>9</v>
      </c>
      <c r="B12" s="12">
        <v>2020019</v>
      </c>
      <c r="C12" s="13">
        <v>7</v>
      </c>
      <c r="D12" s="14" t="s">
        <v>62</v>
      </c>
      <c r="E12" s="12" t="s">
        <v>27</v>
      </c>
      <c r="F12" s="12" t="s">
        <v>63</v>
      </c>
      <c r="G12" s="14" t="s">
        <v>46</v>
      </c>
      <c r="H12" s="14" t="s">
        <v>47</v>
      </c>
      <c r="I12" s="15" t="s">
        <v>64</v>
      </c>
      <c r="J12" s="15" t="s">
        <v>65</v>
      </c>
      <c r="K12" s="14">
        <v>200108</v>
      </c>
      <c r="L12" s="14" t="s">
        <v>64</v>
      </c>
      <c r="M12" s="15" t="s">
        <v>64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4">
        <v>90.67</v>
      </c>
      <c r="T12" s="21">
        <f t="shared" si="0"/>
        <v>27.201</v>
      </c>
      <c r="U12" s="14">
        <v>79</v>
      </c>
      <c r="V12" s="21">
        <f t="shared" si="1"/>
        <v>55.3</v>
      </c>
      <c r="W12" s="22">
        <f t="shared" si="2"/>
        <v>82.501</v>
      </c>
      <c r="X12" s="23">
        <v>1</v>
      </c>
    </row>
    <row r="13" spans="1:24" s="3" customFormat="1" ht="17.25" customHeight="1">
      <c r="A13" s="11">
        <v>10</v>
      </c>
      <c r="B13" s="12">
        <v>2020023</v>
      </c>
      <c r="C13" s="13">
        <v>8</v>
      </c>
      <c r="D13" s="14" t="s">
        <v>66</v>
      </c>
      <c r="E13" s="12" t="s">
        <v>44</v>
      </c>
      <c r="F13" s="12" t="s">
        <v>67</v>
      </c>
      <c r="G13" s="14" t="s">
        <v>68</v>
      </c>
      <c r="H13" s="14" t="s">
        <v>30</v>
      </c>
      <c r="I13" s="15" t="s">
        <v>64</v>
      </c>
      <c r="J13" s="15" t="s">
        <v>65</v>
      </c>
      <c r="K13" s="14">
        <v>201008</v>
      </c>
      <c r="L13" s="14" t="s">
        <v>69</v>
      </c>
      <c r="M13" s="15" t="s">
        <v>64</v>
      </c>
      <c r="N13" s="12">
        <v>0</v>
      </c>
      <c r="O13" s="12">
        <v>4.25</v>
      </c>
      <c r="P13" s="12">
        <v>3</v>
      </c>
      <c r="Q13" s="12">
        <v>0.45</v>
      </c>
      <c r="R13" s="12">
        <v>0</v>
      </c>
      <c r="S13" s="14">
        <v>98.8</v>
      </c>
      <c r="T13" s="21">
        <f t="shared" si="0"/>
        <v>29.639999999999997</v>
      </c>
      <c r="U13" s="14">
        <v>79</v>
      </c>
      <c r="V13" s="21">
        <f t="shared" si="1"/>
        <v>55.3</v>
      </c>
      <c r="W13" s="22">
        <f t="shared" si="2"/>
        <v>92.63999999999999</v>
      </c>
      <c r="X13" s="23">
        <v>1</v>
      </c>
    </row>
    <row r="14" spans="1:24" s="3" customFormat="1" ht="17.25" customHeight="1">
      <c r="A14" s="11">
        <v>11</v>
      </c>
      <c r="B14" s="12">
        <v>2020026</v>
      </c>
      <c r="C14" s="13">
        <v>9</v>
      </c>
      <c r="D14" s="14" t="s">
        <v>70</v>
      </c>
      <c r="E14" s="12" t="s">
        <v>44</v>
      </c>
      <c r="F14" s="12" t="s">
        <v>71</v>
      </c>
      <c r="G14" s="14" t="s">
        <v>72</v>
      </c>
      <c r="H14" s="14" t="s">
        <v>58</v>
      </c>
      <c r="I14" s="15" t="s">
        <v>64</v>
      </c>
      <c r="J14" s="15" t="s">
        <v>65</v>
      </c>
      <c r="K14" s="14">
        <v>200908</v>
      </c>
      <c r="L14" s="14" t="s">
        <v>69</v>
      </c>
      <c r="M14" s="15" t="s">
        <v>64</v>
      </c>
      <c r="N14" s="12">
        <v>0</v>
      </c>
      <c r="O14" s="12">
        <v>1.5</v>
      </c>
      <c r="P14" s="12">
        <v>3.5</v>
      </c>
      <c r="Q14" s="12">
        <v>0</v>
      </c>
      <c r="R14" s="12">
        <v>0</v>
      </c>
      <c r="S14" s="14">
        <v>95.36</v>
      </c>
      <c r="T14" s="21">
        <f t="shared" si="0"/>
        <v>28.608</v>
      </c>
      <c r="U14" s="14">
        <v>67</v>
      </c>
      <c r="V14" s="21">
        <f t="shared" si="1"/>
        <v>46.9</v>
      </c>
      <c r="W14" s="22">
        <f t="shared" si="2"/>
        <v>80.50800000000001</v>
      </c>
      <c r="X14" s="23">
        <v>1</v>
      </c>
    </row>
    <row r="15" spans="1:24" s="3" customFormat="1" ht="17.25" customHeight="1">
      <c r="A15" s="11">
        <v>12</v>
      </c>
      <c r="B15" s="12">
        <v>2020027</v>
      </c>
      <c r="C15" s="13">
        <v>10</v>
      </c>
      <c r="D15" s="14" t="s">
        <v>73</v>
      </c>
      <c r="E15" s="12" t="s">
        <v>27</v>
      </c>
      <c r="F15" s="12" t="s">
        <v>74</v>
      </c>
      <c r="G15" s="14" t="s">
        <v>75</v>
      </c>
      <c r="H15" s="14" t="s">
        <v>47</v>
      </c>
      <c r="I15" s="15" t="s">
        <v>76</v>
      </c>
      <c r="J15" s="15" t="s">
        <v>32</v>
      </c>
      <c r="K15" s="14">
        <v>200808</v>
      </c>
      <c r="L15" s="14" t="s">
        <v>31</v>
      </c>
      <c r="M15" s="15" t="s">
        <v>76</v>
      </c>
      <c r="N15" s="12">
        <v>0</v>
      </c>
      <c r="O15" s="12">
        <v>0</v>
      </c>
      <c r="P15" s="12">
        <v>10</v>
      </c>
      <c r="Q15" s="12">
        <v>0</v>
      </c>
      <c r="R15" s="12">
        <v>0</v>
      </c>
      <c r="S15" s="14">
        <v>95.66</v>
      </c>
      <c r="T15" s="21">
        <f t="shared" si="0"/>
        <v>28.697999999999997</v>
      </c>
      <c r="U15" s="14">
        <v>66</v>
      </c>
      <c r="V15" s="21">
        <f t="shared" si="1"/>
        <v>46.199999999999996</v>
      </c>
      <c r="W15" s="22">
        <f t="shared" si="2"/>
        <v>84.898</v>
      </c>
      <c r="X15" s="23">
        <v>1</v>
      </c>
    </row>
    <row r="16" spans="1:24" s="3" customFormat="1" ht="17.25" customHeight="1">
      <c r="A16" s="11">
        <v>13</v>
      </c>
      <c r="B16" s="12">
        <v>2020030</v>
      </c>
      <c r="C16" s="13">
        <v>11</v>
      </c>
      <c r="D16" s="14" t="s">
        <v>77</v>
      </c>
      <c r="E16" s="12" t="s">
        <v>44</v>
      </c>
      <c r="F16" s="12" t="s">
        <v>78</v>
      </c>
      <c r="G16" s="14" t="s">
        <v>54</v>
      </c>
      <c r="H16" s="14" t="s">
        <v>58</v>
      </c>
      <c r="I16" s="15" t="s">
        <v>76</v>
      </c>
      <c r="J16" s="15" t="s">
        <v>79</v>
      </c>
      <c r="K16" s="14">
        <v>201308</v>
      </c>
      <c r="L16" s="14" t="s">
        <v>76</v>
      </c>
      <c r="M16" s="15" t="s">
        <v>76</v>
      </c>
      <c r="N16" s="12">
        <v>0</v>
      </c>
      <c r="O16" s="12">
        <v>0</v>
      </c>
      <c r="P16" s="12">
        <v>0</v>
      </c>
      <c r="Q16" s="12">
        <v>0</v>
      </c>
      <c r="R16" s="12">
        <v>4</v>
      </c>
      <c r="S16" s="14">
        <v>93.4</v>
      </c>
      <c r="T16" s="21">
        <f t="shared" si="0"/>
        <v>28.02</v>
      </c>
      <c r="U16" s="14">
        <v>66</v>
      </c>
      <c r="V16" s="21">
        <f t="shared" si="1"/>
        <v>46.199999999999996</v>
      </c>
      <c r="W16" s="22">
        <f t="shared" si="2"/>
        <v>70.22</v>
      </c>
      <c r="X16" s="23">
        <v>1</v>
      </c>
    </row>
    <row r="17" spans="1:24" s="3" customFormat="1" ht="17.25" customHeight="1">
      <c r="A17" s="11">
        <v>14</v>
      </c>
      <c r="B17" s="12">
        <v>2020031</v>
      </c>
      <c r="C17" s="13">
        <v>12</v>
      </c>
      <c r="D17" s="14" t="s">
        <v>80</v>
      </c>
      <c r="E17" s="12" t="s">
        <v>27</v>
      </c>
      <c r="F17" s="12" t="s">
        <v>81</v>
      </c>
      <c r="G17" s="14" t="s">
        <v>82</v>
      </c>
      <c r="H17" s="14" t="s">
        <v>47</v>
      </c>
      <c r="I17" s="15" t="s">
        <v>38</v>
      </c>
      <c r="J17" s="15" t="s">
        <v>83</v>
      </c>
      <c r="K17" s="14">
        <v>201007</v>
      </c>
      <c r="L17" s="14" t="s">
        <v>36</v>
      </c>
      <c r="M17" s="15" t="s">
        <v>38</v>
      </c>
      <c r="N17" s="12">
        <v>0</v>
      </c>
      <c r="O17" s="12">
        <v>0</v>
      </c>
      <c r="P17" s="12">
        <v>0</v>
      </c>
      <c r="Q17" s="12">
        <v>0</v>
      </c>
      <c r="R17" s="12">
        <v>4</v>
      </c>
      <c r="S17" s="14">
        <v>86</v>
      </c>
      <c r="T17" s="21">
        <f t="shared" si="0"/>
        <v>25.8</v>
      </c>
      <c r="U17" s="14">
        <v>71</v>
      </c>
      <c r="V17" s="21">
        <f t="shared" si="1"/>
        <v>49.699999999999996</v>
      </c>
      <c r="W17" s="22">
        <f t="shared" si="2"/>
        <v>71.5</v>
      </c>
      <c r="X17" s="23">
        <v>1</v>
      </c>
    </row>
    <row r="18" spans="1:24" s="3" customFormat="1" ht="17.25" customHeight="1">
      <c r="A18" s="11">
        <v>15</v>
      </c>
      <c r="B18" s="12">
        <v>2020033</v>
      </c>
      <c r="C18" s="13">
        <v>13</v>
      </c>
      <c r="D18" s="14" t="s">
        <v>84</v>
      </c>
      <c r="E18" s="12" t="s">
        <v>27</v>
      </c>
      <c r="F18" s="12" t="s">
        <v>85</v>
      </c>
      <c r="G18" s="14" t="s">
        <v>86</v>
      </c>
      <c r="H18" s="14" t="s">
        <v>30</v>
      </c>
      <c r="I18" s="15" t="s">
        <v>38</v>
      </c>
      <c r="J18" s="15" t="s">
        <v>87</v>
      </c>
      <c r="K18" s="14">
        <v>201308</v>
      </c>
      <c r="L18" s="14" t="s">
        <v>38</v>
      </c>
      <c r="M18" s="15" t="s">
        <v>38</v>
      </c>
      <c r="N18" s="12">
        <v>2</v>
      </c>
      <c r="O18" s="12">
        <v>0</v>
      </c>
      <c r="P18" s="12"/>
      <c r="Q18" s="12">
        <v>2</v>
      </c>
      <c r="R18" s="12">
        <v>0</v>
      </c>
      <c r="S18" s="14">
        <v>90.4</v>
      </c>
      <c r="T18" s="21">
        <f t="shared" si="0"/>
        <v>27.12</v>
      </c>
      <c r="U18" s="14">
        <v>78</v>
      </c>
      <c r="V18" s="21">
        <f t="shared" si="1"/>
        <v>54.599999999999994</v>
      </c>
      <c r="W18" s="22">
        <f t="shared" si="2"/>
        <v>85.72</v>
      </c>
      <c r="X18" s="23">
        <v>1</v>
      </c>
    </row>
    <row r="19" spans="1:24" s="3" customFormat="1" ht="17.25" customHeight="1">
      <c r="A19" s="11">
        <v>16</v>
      </c>
      <c r="B19" s="12">
        <v>2020034</v>
      </c>
      <c r="C19" s="13">
        <v>13</v>
      </c>
      <c r="D19" s="14" t="s">
        <v>88</v>
      </c>
      <c r="E19" s="12" t="s">
        <v>27</v>
      </c>
      <c r="F19" s="12" t="s">
        <v>89</v>
      </c>
      <c r="G19" s="14" t="s">
        <v>57</v>
      </c>
      <c r="H19" s="14" t="s">
        <v>30</v>
      </c>
      <c r="I19" s="15" t="s">
        <v>38</v>
      </c>
      <c r="J19" s="15" t="s">
        <v>90</v>
      </c>
      <c r="K19" s="14">
        <v>201508</v>
      </c>
      <c r="L19" s="14" t="s">
        <v>38</v>
      </c>
      <c r="M19" s="15" t="s">
        <v>38</v>
      </c>
      <c r="N19" s="12">
        <v>2</v>
      </c>
      <c r="O19" s="12">
        <v>0.75</v>
      </c>
      <c r="P19" s="12">
        <v>6</v>
      </c>
      <c r="Q19" s="12">
        <v>0</v>
      </c>
      <c r="R19" s="12">
        <v>0</v>
      </c>
      <c r="S19" s="14">
        <v>88</v>
      </c>
      <c r="T19" s="21">
        <f t="shared" si="0"/>
        <v>26.4</v>
      </c>
      <c r="U19" s="14">
        <v>66</v>
      </c>
      <c r="V19" s="21">
        <f t="shared" si="1"/>
        <v>46.199999999999996</v>
      </c>
      <c r="W19" s="22">
        <f t="shared" si="2"/>
        <v>81.35</v>
      </c>
      <c r="X19" s="23">
        <v>2</v>
      </c>
    </row>
    <row r="20" spans="1:24" s="3" customFormat="1" ht="17.25" customHeight="1">
      <c r="A20" s="11">
        <v>17</v>
      </c>
      <c r="B20" s="12">
        <v>2020035</v>
      </c>
      <c r="C20" s="13">
        <v>13</v>
      </c>
      <c r="D20" s="14" t="s">
        <v>91</v>
      </c>
      <c r="E20" s="12" t="s">
        <v>27</v>
      </c>
      <c r="F20" s="12" t="s">
        <v>92</v>
      </c>
      <c r="G20" s="14" t="s">
        <v>46</v>
      </c>
      <c r="H20" s="14" t="s">
        <v>30</v>
      </c>
      <c r="I20" s="15" t="s">
        <v>38</v>
      </c>
      <c r="J20" s="15" t="s">
        <v>93</v>
      </c>
      <c r="K20" s="14">
        <v>199708</v>
      </c>
      <c r="L20" s="14" t="s">
        <v>51</v>
      </c>
      <c r="M20" s="15" t="s">
        <v>38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4">
        <v>94.6</v>
      </c>
      <c r="T20" s="21">
        <f t="shared" si="0"/>
        <v>28.38</v>
      </c>
      <c r="U20" s="14">
        <v>75</v>
      </c>
      <c r="V20" s="21">
        <f t="shared" si="1"/>
        <v>52.5</v>
      </c>
      <c r="W20" s="22">
        <f t="shared" si="2"/>
        <v>80.88</v>
      </c>
      <c r="X20" s="23">
        <v>3</v>
      </c>
    </row>
    <row r="21" spans="1:24" s="3" customFormat="1" ht="17.25" customHeight="1">
      <c r="A21" s="11">
        <v>18</v>
      </c>
      <c r="B21" s="12">
        <v>2020041</v>
      </c>
      <c r="C21" s="13">
        <v>14</v>
      </c>
      <c r="D21" s="14" t="s">
        <v>94</v>
      </c>
      <c r="E21" s="12" t="s">
        <v>44</v>
      </c>
      <c r="F21" s="12" t="s">
        <v>95</v>
      </c>
      <c r="G21" s="14" t="s">
        <v>96</v>
      </c>
      <c r="H21" s="14" t="s">
        <v>58</v>
      </c>
      <c r="I21" s="15" t="s">
        <v>38</v>
      </c>
      <c r="J21" s="15" t="s">
        <v>37</v>
      </c>
      <c r="K21" s="14">
        <v>200808</v>
      </c>
      <c r="L21" s="14" t="s">
        <v>36</v>
      </c>
      <c r="M21" s="15" t="s">
        <v>38</v>
      </c>
      <c r="N21" s="12">
        <v>0</v>
      </c>
      <c r="O21" s="12">
        <v>2.25</v>
      </c>
      <c r="P21" s="12">
        <v>6</v>
      </c>
      <c r="Q21" s="12">
        <v>0</v>
      </c>
      <c r="R21" s="12">
        <v>0</v>
      </c>
      <c r="S21" s="14">
        <v>82.06</v>
      </c>
      <c r="T21" s="21">
        <f t="shared" si="0"/>
        <v>24.618</v>
      </c>
      <c r="U21" s="14">
        <v>81</v>
      </c>
      <c r="V21" s="21">
        <f t="shared" si="1"/>
        <v>56.699999999999996</v>
      </c>
      <c r="W21" s="22">
        <f t="shared" si="2"/>
        <v>89.56799999999998</v>
      </c>
      <c r="X21" s="23">
        <v>1</v>
      </c>
    </row>
    <row r="22" spans="1:24" s="3" customFormat="1" ht="17.25" customHeight="1">
      <c r="A22" s="11">
        <v>19</v>
      </c>
      <c r="B22" s="12">
        <v>2020040</v>
      </c>
      <c r="C22" s="13">
        <v>14</v>
      </c>
      <c r="D22" s="14" t="s">
        <v>97</v>
      </c>
      <c r="E22" s="12" t="s">
        <v>44</v>
      </c>
      <c r="F22" s="12" t="s">
        <v>98</v>
      </c>
      <c r="G22" s="14" t="s">
        <v>99</v>
      </c>
      <c r="H22" s="14" t="s">
        <v>58</v>
      </c>
      <c r="I22" s="15" t="s">
        <v>38</v>
      </c>
      <c r="J22" s="15" t="s">
        <v>100</v>
      </c>
      <c r="K22" s="14">
        <v>199908</v>
      </c>
      <c r="L22" s="14" t="s">
        <v>38</v>
      </c>
      <c r="M22" s="15" t="s">
        <v>38</v>
      </c>
      <c r="N22" s="12">
        <v>0</v>
      </c>
      <c r="O22" s="12">
        <v>0</v>
      </c>
      <c r="P22" s="12">
        <v>7</v>
      </c>
      <c r="Q22" s="12">
        <v>0</v>
      </c>
      <c r="R22" s="12">
        <v>0</v>
      </c>
      <c r="S22" s="14">
        <v>96.03</v>
      </c>
      <c r="T22" s="21">
        <f t="shared" si="0"/>
        <v>28.808999999999997</v>
      </c>
      <c r="U22" s="14">
        <v>72</v>
      </c>
      <c r="V22" s="21">
        <f t="shared" si="1"/>
        <v>50.4</v>
      </c>
      <c r="W22" s="22">
        <f t="shared" si="2"/>
        <v>86.209</v>
      </c>
      <c r="X22" s="23">
        <v>2</v>
      </c>
    </row>
    <row r="23" spans="1:24" s="3" customFormat="1" ht="17.25" customHeight="1">
      <c r="A23" s="11">
        <v>20</v>
      </c>
      <c r="B23" s="12">
        <v>2020044</v>
      </c>
      <c r="C23" s="13">
        <v>15</v>
      </c>
      <c r="D23" s="14" t="s">
        <v>101</v>
      </c>
      <c r="E23" s="12" t="s">
        <v>27</v>
      </c>
      <c r="F23" s="12" t="s">
        <v>102</v>
      </c>
      <c r="G23" s="14" t="s">
        <v>103</v>
      </c>
      <c r="H23" s="14" t="s">
        <v>47</v>
      </c>
      <c r="I23" s="15" t="s">
        <v>104</v>
      </c>
      <c r="J23" s="15" t="s">
        <v>42</v>
      </c>
      <c r="K23" s="14">
        <v>199808</v>
      </c>
      <c r="L23" s="14" t="s">
        <v>104</v>
      </c>
      <c r="M23" s="15" t="s">
        <v>104</v>
      </c>
      <c r="N23" s="12"/>
      <c r="O23" s="12"/>
      <c r="P23" s="12"/>
      <c r="Q23" s="12"/>
      <c r="R23" s="12">
        <v>4</v>
      </c>
      <c r="S23" s="14">
        <v>94</v>
      </c>
      <c r="T23" s="21">
        <f t="shared" si="0"/>
        <v>28.2</v>
      </c>
      <c r="U23" s="14">
        <v>82</v>
      </c>
      <c r="V23" s="21">
        <f t="shared" si="1"/>
        <v>57.4</v>
      </c>
      <c r="W23" s="22">
        <f t="shared" si="2"/>
        <v>81.6</v>
      </c>
      <c r="X23" s="23">
        <v>1</v>
      </c>
    </row>
    <row r="24" spans="1:24" s="3" customFormat="1" ht="17.25" customHeight="1">
      <c r="A24" s="11">
        <v>21</v>
      </c>
      <c r="B24" s="12">
        <v>2020051</v>
      </c>
      <c r="C24" s="13">
        <v>16</v>
      </c>
      <c r="D24" s="14" t="s">
        <v>105</v>
      </c>
      <c r="E24" s="12" t="s">
        <v>44</v>
      </c>
      <c r="F24" s="12" t="s">
        <v>106</v>
      </c>
      <c r="G24" s="14" t="s">
        <v>57</v>
      </c>
      <c r="H24" s="14" t="s">
        <v>30</v>
      </c>
      <c r="I24" s="15" t="s">
        <v>104</v>
      </c>
      <c r="J24" s="15" t="s">
        <v>42</v>
      </c>
      <c r="K24" s="14">
        <v>201508</v>
      </c>
      <c r="L24" s="14" t="s">
        <v>41</v>
      </c>
      <c r="M24" s="15" t="s">
        <v>104</v>
      </c>
      <c r="N24" s="12">
        <v>3</v>
      </c>
      <c r="O24" s="12">
        <v>0.75</v>
      </c>
      <c r="P24" s="12">
        <v>10</v>
      </c>
      <c r="Q24" s="12">
        <v>0</v>
      </c>
      <c r="R24" s="12">
        <v>0</v>
      </c>
      <c r="S24" s="14">
        <v>90.8</v>
      </c>
      <c r="T24" s="21">
        <f t="shared" si="0"/>
        <v>27.24</v>
      </c>
      <c r="U24" s="14">
        <v>85</v>
      </c>
      <c r="V24" s="21">
        <f t="shared" si="1"/>
        <v>59.49999999999999</v>
      </c>
      <c r="W24" s="22">
        <f t="shared" si="2"/>
        <v>100.48999999999998</v>
      </c>
      <c r="X24" s="23">
        <v>1</v>
      </c>
    </row>
    <row r="25" spans="1:24" s="3" customFormat="1" ht="17.25" customHeight="1">
      <c r="A25" s="11">
        <v>22</v>
      </c>
      <c r="B25" s="12">
        <v>2020053</v>
      </c>
      <c r="C25" s="13">
        <v>16</v>
      </c>
      <c r="D25" s="14" t="s">
        <v>107</v>
      </c>
      <c r="E25" s="12" t="s">
        <v>44</v>
      </c>
      <c r="F25" s="12" t="s">
        <v>108</v>
      </c>
      <c r="G25" s="14" t="s">
        <v>109</v>
      </c>
      <c r="H25" s="14" t="s">
        <v>30</v>
      </c>
      <c r="I25" s="15" t="s">
        <v>104</v>
      </c>
      <c r="J25" s="15" t="s">
        <v>42</v>
      </c>
      <c r="K25" s="14">
        <v>199908</v>
      </c>
      <c r="L25" s="14" t="s">
        <v>104</v>
      </c>
      <c r="M25" s="15" t="s">
        <v>104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4">
        <v>93.8</v>
      </c>
      <c r="T25" s="21">
        <f t="shared" si="0"/>
        <v>28.139999999999997</v>
      </c>
      <c r="U25" s="14">
        <v>75</v>
      </c>
      <c r="V25" s="21">
        <f t="shared" si="1"/>
        <v>52.5</v>
      </c>
      <c r="W25" s="22">
        <f t="shared" si="2"/>
        <v>80.64</v>
      </c>
      <c r="X25" s="23">
        <v>2</v>
      </c>
    </row>
    <row r="26" spans="1:24" s="3" customFormat="1" ht="17.25" customHeight="1">
      <c r="A26" s="11">
        <v>23</v>
      </c>
      <c r="B26" s="12">
        <v>2020052</v>
      </c>
      <c r="C26" s="13">
        <v>16</v>
      </c>
      <c r="D26" s="14" t="s">
        <v>110</v>
      </c>
      <c r="E26" s="12" t="s">
        <v>44</v>
      </c>
      <c r="F26" s="12" t="s">
        <v>111</v>
      </c>
      <c r="G26" s="14" t="s">
        <v>112</v>
      </c>
      <c r="H26" s="14" t="s">
        <v>30</v>
      </c>
      <c r="I26" s="15" t="s">
        <v>104</v>
      </c>
      <c r="J26" s="15" t="s">
        <v>113</v>
      </c>
      <c r="K26" s="14">
        <v>201208</v>
      </c>
      <c r="L26" s="14" t="s">
        <v>41</v>
      </c>
      <c r="M26" s="15" t="s">
        <v>104</v>
      </c>
      <c r="N26" s="12">
        <v>0</v>
      </c>
      <c r="O26" s="12">
        <v>0</v>
      </c>
      <c r="P26" s="12">
        <v>0</v>
      </c>
      <c r="Q26" s="12">
        <v>0</v>
      </c>
      <c r="R26" s="12">
        <v>4</v>
      </c>
      <c r="S26" s="14">
        <v>92.6</v>
      </c>
      <c r="T26" s="21">
        <f t="shared" si="0"/>
        <v>27.779999999999998</v>
      </c>
      <c r="U26" s="14">
        <v>78</v>
      </c>
      <c r="V26" s="21">
        <f t="shared" si="1"/>
        <v>54.599999999999994</v>
      </c>
      <c r="W26" s="22">
        <f t="shared" si="2"/>
        <v>78.38</v>
      </c>
      <c r="X26" s="23">
        <v>3</v>
      </c>
    </row>
    <row r="27" spans="1:24" s="3" customFormat="1" ht="17.25" customHeight="1">
      <c r="A27" s="11">
        <v>24</v>
      </c>
      <c r="B27" s="12">
        <v>2020054</v>
      </c>
      <c r="C27" s="13">
        <v>17</v>
      </c>
      <c r="D27" s="14" t="s">
        <v>114</v>
      </c>
      <c r="E27" s="12" t="s">
        <v>44</v>
      </c>
      <c r="F27" s="12" t="s">
        <v>115</v>
      </c>
      <c r="G27" s="14" t="s">
        <v>116</v>
      </c>
      <c r="H27" s="14" t="s">
        <v>58</v>
      </c>
      <c r="I27" s="15" t="s">
        <v>104</v>
      </c>
      <c r="J27" s="15" t="s">
        <v>32</v>
      </c>
      <c r="K27" s="14">
        <v>200808</v>
      </c>
      <c r="L27" s="14" t="s">
        <v>48</v>
      </c>
      <c r="M27" s="15" t="s">
        <v>104</v>
      </c>
      <c r="N27" s="12">
        <v>3</v>
      </c>
      <c r="O27" s="12">
        <v>0</v>
      </c>
      <c r="P27" s="12">
        <v>0</v>
      </c>
      <c r="Q27" s="12">
        <v>0</v>
      </c>
      <c r="R27" s="12">
        <v>4</v>
      </c>
      <c r="S27" s="14">
        <v>95.33</v>
      </c>
      <c r="T27" s="21">
        <f t="shared" si="0"/>
        <v>28.599</v>
      </c>
      <c r="U27" s="14">
        <v>82</v>
      </c>
      <c r="V27" s="21">
        <f t="shared" si="1"/>
        <v>57.4</v>
      </c>
      <c r="W27" s="22">
        <f t="shared" si="2"/>
        <v>84.999</v>
      </c>
      <c r="X27" s="23">
        <v>1</v>
      </c>
    </row>
    <row r="28" spans="1:24" s="3" customFormat="1" ht="17.25" customHeight="1">
      <c r="A28" s="11">
        <v>25</v>
      </c>
      <c r="B28" s="12">
        <v>2020058</v>
      </c>
      <c r="C28" s="13">
        <v>18</v>
      </c>
      <c r="D28" s="14" t="s">
        <v>117</v>
      </c>
      <c r="E28" s="12" t="s">
        <v>44</v>
      </c>
      <c r="F28" s="12" t="s">
        <v>118</v>
      </c>
      <c r="G28" s="14" t="s">
        <v>119</v>
      </c>
      <c r="H28" s="14" t="s">
        <v>30</v>
      </c>
      <c r="I28" s="15" t="s">
        <v>120</v>
      </c>
      <c r="J28" s="15" t="s">
        <v>121</v>
      </c>
      <c r="K28" s="14">
        <v>201108</v>
      </c>
      <c r="L28" s="14" t="s">
        <v>122</v>
      </c>
      <c r="M28" s="15" t="s">
        <v>120</v>
      </c>
      <c r="N28" s="12">
        <v>0</v>
      </c>
      <c r="O28" s="12">
        <v>0</v>
      </c>
      <c r="P28" s="12">
        <v>10</v>
      </c>
      <c r="Q28" s="12">
        <v>0</v>
      </c>
      <c r="R28" s="12">
        <v>4</v>
      </c>
      <c r="S28" s="14">
        <v>80.8</v>
      </c>
      <c r="T28" s="21">
        <f t="shared" si="0"/>
        <v>24.24</v>
      </c>
      <c r="U28" s="14">
        <v>76</v>
      </c>
      <c r="V28" s="21">
        <f t="shared" si="1"/>
        <v>53.199999999999996</v>
      </c>
      <c r="W28" s="22">
        <f t="shared" si="2"/>
        <v>83.44</v>
      </c>
      <c r="X28" s="23">
        <v>1</v>
      </c>
    </row>
    <row r="29" spans="1:24" s="3" customFormat="1" ht="17.25" customHeight="1">
      <c r="A29" s="11">
        <v>26</v>
      </c>
      <c r="B29" s="12">
        <v>2020059</v>
      </c>
      <c r="C29" s="13">
        <v>19</v>
      </c>
      <c r="D29" s="14" t="s">
        <v>123</v>
      </c>
      <c r="E29" s="12" t="s">
        <v>27</v>
      </c>
      <c r="F29" s="12" t="s">
        <v>124</v>
      </c>
      <c r="G29" s="14" t="s">
        <v>125</v>
      </c>
      <c r="H29" s="14" t="s">
        <v>58</v>
      </c>
      <c r="I29" s="15" t="s">
        <v>120</v>
      </c>
      <c r="J29" s="15" t="s">
        <v>32</v>
      </c>
      <c r="K29" s="14">
        <v>200308</v>
      </c>
      <c r="L29" s="14" t="s">
        <v>48</v>
      </c>
      <c r="M29" s="15" t="s">
        <v>120</v>
      </c>
      <c r="N29" s="12">
        <v>0</v>
      </c>
      <c r="O29" s="12">
        <v>0</v>
      </c>
      <c r="P29" s="12">
        <v>4.5</v>
      </c>
      <c r="Q29" s="12">
        <v>0</v>
      </c>
      <c r="R29" s="12">
        <v>0</v>
      </c>
      <c r="S29" s="14">
        <v>89.12</v>
      </c>
      <c r="T29" s="21">
        <f t="shared" si="0"/>
        <v>26.736</v>
      </c>
      <c r="U29" s="14">
        <v>70</v>
      </c>
      <c r="V29" s="21">
        <f t="shared" si="1"/>
        <v>49</v>
      </c>
      <c r="W29" s="22">
        <f t="shared" si="2"/>
        <v>80.236</v>
      </c>
      <c r="X29" s="23">
        <v>1</v>
      </c>
    </row>
    <row r="30" spans="1:24" s="3" customFormat="1" ht="17.25" customHeight="1">
      <c r="A30" s="11">
        <v>27</v>
      </c>
      <c r="B30" s="12">
        <v>2020061</v>
      </c>
      <c r="C30" s="13">
        <v>20</v>
      </c>
      <c r="D30" s="14" t="s">
        <v>126</v>
      </c>
      <c r="E30" s="12" t="s">
        <v>27</v>
      </c>
      <c r="F30" s="12" t="s">
        <v>127</v>
      </c>
      <c r="G30" s="14" t="s">
        <v>116</v>
      </c>
      <c r="H30" s="14" t="s">
        <v>30</v>
      </c>
      <c r="I30" s="15" t="s">
        <v>128</v>
      </c>
      <c r="J30" s="15" t="s">
        <v>129</v>
      </c>
      <c r="K30" s="14">
        <v>201508</v>
      </c>
      <c r="L30" s="14" t="s">
        <v>130</v>
      </c>
      <c r="M30" s="15" t="s">
        <v>128</v>
      </c>
      <c r="N30" s="12">
        <v>3</v>
      </c>
      <c r="O30" s="12">
        <v>2.5</v>
      </c>
      <c r="P30" s="12">
        <v>9.5</v>
      </c>
      <c r="Q30" s="12">
        <v>0</v>
      </c>
      <c r="R30" s="12">
        <v>0</v>
      </c>
      <c r="S30" s="14">
        <v>91.8</v>
      </c>
      <c r="T30" s="21">
        <f t="shared" si="0"/>
        <v>27.54</v>
      </c>
      <c r="U30" s="14">
        <v>85</v>
      </c>
      <c r="V30" s="21">
        <f t="shared" si="1"/>
        <v>59.49999999999999</v>
      </c>
      <c r="W30" s="22">
        <f t="shared" si="2"/>
        <v>102.03999999999999</v>
      </c>
      <c r="X30" s="23">
        <v>1</v>
      </c>
    </row>
    <row r="31" spans="1:24" s="3" customFormat="1" ht="17.25" customHeight="1">
      <c r="A31" s="11">
        <v>28</v>
      </c>
      <c r="B31" s="12">
        <v>2020062</v>
      </c>
      <c r="C31" s="13">
        <v>20</v>
      </c>
      <c r="D31" s="14" t="s">
        <v>131</v>
      </c>
      <c r="E31" s="12" t="s">
        <v>44</v>
      </c>
      <c r="F31" s="12" t="s">
        <v>132</v>
      </c>
      <c r="G31" s="14" t="s">
        <v>119</v>
      </c>
      <c r="H31" s="14" t="s">
        <v>30</v>
      </c>
      <c r="I31" s="15" t="s">
        <v>128</v>
      </c>
      <c r="J31" s="15" t="s">
        <v>133</v>
      </c>
      <c r="K31" s="14">
        <v>201108</v>
      </c>
      <c r="L31" s="14" t="s">
        <v>128</v>
      </c>
      <c r="M31" s="15" t="s">
        <v>128</v>
      </c>
      <c r="N31" s="12">
        <v>0</v>
      </c>
      <c r="O31" s="12">
        <v>3</v>
      </c>
      <c r="P31" s="12">
        <v>10</v>
      </c>
      <c r="Q31" s="12">
        <v>0</v>
      </c>
      <c r="R31" s="12">
        <v>0</v>
      </c>
      <c r="S31" s="14">
        <v>85.2</v>
      </c>
      <c r="T31" s="21">
        <f t="shared" si="0"/>
        <v>25.56</v>
      </c>
      <c r="U31" s="14">
        <v>57</v>
      </c>
      <c r="V31" s="21">
        <f t="shared" si="1"/>
        <v>39.9</v>
      </c>
      <c r="W31" s="22">
        <f t="shared" si="2"/>
        <v>78.46000000000001</v>
      </c>
      <c r="X31" s="23">
        <v>2</v>
      </c>
    </row>
    <row r="32" spans="1:24" s="3" customFormat="1" ht="17.25" customHeight="1">
      <c r="A32" s="11">
        <v>29</v>
      </c>
      <c r="B32" s="12">
        <v>2020065</v>
      </c>
      <c r="C32" s="13">
        <v>21</v>
      </c>
      <c r="D32" s="14" t="s">
        <v>134</v>
      </c>
      <c r="E32" s="12" t="s">
        <v>27</v>
      </c>
      <c r="F32" s="12" t="s">
        <v>135</v>
      </c>
      <c r="G32" s="14" t="s">
        <v>136</v>
      </c>
      <c r="H32" s="14" t="s">
        <v>58</v>
      </c>
      <c r="I32" s="15" t="s">
        <v>128</v>
      </c>
      <c r="J32" s="15" t="s">
        <v>129</v>
      </c>
      <c r="K32" s="14">
        <v>200608</v>
      </c>
      <c r="L32" s="14" t="s">
        <v>128</v>
      </c>
      <c r="M32" s="15" t="s">
        <v>128</v>
      </c>
      <c r="N32" s="12">
        <v>3</v>
      </c>
      <c r="O32" s="12">
        <v>0</v>
      </c>
      <c r="P32" s="12">
        <v>3</v>
      </c>
      <c r="Q32" s="12">
        <v>0</v>
      </c>
      <c r="R32" s="12">
        <v>8</v>
      </c>
      <c r="S32" s="14">
        <v>76.66</v>
      </c>
      <c r="T32" s="21">
        <f t="shared" si="0"/>
        <v>22.997999999999998</v>
      </c>
      <c r="U32" s="14" t="s">
        <v>137</v>
      </c>
      <c r="V32" s="21">
        <f t="shared" si="1"/>
        <v>47.599999999999994</v>
      </c>
      <c r="W32" s="22">
        <f t="shared" si="2"/>
        <v>68.59799999999998</v>
      </c>
      <c r="X32" s="23">
        <v>1</v>
      </c>
    </row>
    <row r="33" spans="1:24" s="3" customFormat="1" ht="17.25" customHeight="1">
      <c r="A33" s="11">
        <v>30</v>
      </c>
      <c r="B33" s="12">
        <v>2020067</v>
      </c>
      <c r="C33" s="13">
        <v>22</v>
      </c>
      <c r="D33" s="14" t="s">
        <v>138</v>
      </c>
      <c r="E33" s="12" t="s">
        <v>27</v>
      </c>
      <c r="F33" s="12" t="s">
        <v>139</v>
      </c>
      <c r="G33" s="14" t="s">
        <v>140</v>
      </c>
      <c r="H33" s="14" t="s">
        <v>30</v>
      </c>
      <c r="I33" s="15" t="s">
        <v>141</v>
      </c>
      <c r="J33" s="15" t="s">
        <v>142</v>
      </c>
      <c r="K33" s="14">
        <v>200807</v>
      </c>
      <c r="L33" s="14" t="s">
        <v>141</v>
      </c>
      <c r="M33" s="15" t="s">
        <v>143</v>
      </c>
      <c r="N33" s="12">
        <v>0</v>
      </c>
      <c r="O33" s="12">
        <v>0</v>
      </c>
      <c r="P33" s="12">
        <v>9.5</v>
      </c>
      <c r="Q33" s="12">
        <v>0</v>
      </c>
      <c r="R33" s="12">
        <v>0</v>
      </c>
      <c r="S33" s="14">
        <v>96.2</v>
      </c>
      <c r="T33" s="21">
        <f t="shared" si="0"/>
        <v>28.86</v>
      </c>
      <c r="U33" s="14">
        <v>68</v>
      </c>
      <c r="V33" s="21">
        <f t="shared" si="1"/>
        <v>47.599999999999994</v>
      </c>
      <c r="W33" s="22">
        <f t="shared" si="2"/>
        <v>85.96</v>
      </c>
      <c r="X33" s="23">
        <v>1</v>
      </c>
    </row>
    <row r="34" spans="1:24" s="3" customFormat="1" ht="17.25" customHeight="1">
      <c r="A34" s="11">
        <v>31</v>
      </c>
      <c r="B34" s="12">
        <v>2020071</v>
      </c>
      <c r="C34" s="13">
        <v>23</v>
      </c>
      <c r="D34" s="14" t="s">
        <v>144</v>
      </c>
      <c r="E34" s="12" t="s">
        <v>27</v>
      </c>
      <c r="F34" s="12" t="s">
        <v>145</v>
      </c>
      <c r="G34" s="14" t="s">
        <v>140</v>
      </c>
      <c r="H34" s="14" t="s">
        <v>58</v>
      </c>
      <c r="I34" s="15" t="s">
        <v>146</v>
      </c>
      <c r="J34" s="15" t="s">
        <v>147</v>
      </c>
      <c r="K34" s="14">
        <v>199908</v>
      </c>
      <c r="L34" s="14" t="s">
        <v>148</v>
      </c>
      <c r="M34" s="15" t="s">
        <v>146</v>
      </c>
      <c r="N34" s="12">
        <v>0</v>
      </c>
      <c r="O34" s="12">
        <v>1.5</v>
      </c>
      <c r="P34" s="12">
        <v>3</v>
      </c>
      <c r="Q34" s="12">
        <v>0</v>
      </c>
      <c r="R34" s="12">
        <v>8</v>
      </c>
      <c r="S34" s="14">
        <v>94.19</v>
      </c>
      <c r="T34" s="21">
        <f t="shared" si="0"/>
        <v>28.256999999999998</v>
      </c>
      <c r="U34" s="14">
        <v>65</v>
      </c>
      <c r="V34" s="21">
        <f t="shared" si="1"/>
        <v>45.5</v>
      </c>
      <c r="W34" s="22">
        <f t="shared" si="2"/>
        <v>70.257</v>
      </c>
      <c r="X34" s="23">
        <v>1</v>
      </c>
    </row>
    <row r="35" spans="1:24" s="3" customFormat="1" ht="17.25" customHeight="1">
      <c r="A35" s="11">
        <v>32</v>
      </c>
      <c r="B35" s="12">
        <v>2020073</v>
      </c>
      <c r="C35" s="13">
        <v>24</v>
      </c>
      <c r="D35" s="14" t="s">
        <v>149</v>
      </c>
      <c r="E35" s="12" t="s">
        <v>27</v>
      </c>
      <c r="F35" s="12" t="s">
        <v>150</v>
      </c>
      <c r="G35" s="14" t="s">
        <v>29</v>
      </c>
      <c r="H35" s="14" t="s">
        <v>30</v>
      </c>
      <c r="I35" s="15" t="s">
        <v>151</v>
      </c>
      <c r="J35" s="15" t="s">
        <v>133</v>
      </c>
      <c r="K35" s="14">
        <v>201008</v>
      </c>
      <c r="L35" s="14" t="s">
        <v>152</v>
      </c>
      <c r="M35" s="15" t="s">
        <v>151</v>
      </c>
      <c r="N35" s="12">
        <v>0</v>
      </c>
      <c r="O35" s="12">
        <v>5</v>
      </c>
      <c r="P35" s="12">
        <v>0</v>
      </c>
      <c r="Q35" s="12">
        <v>3</v>
      </c>
      <c r="R35" s="12">
        <v>0</v>
      </c>
      <c r="S35" s="14">
        <v>96.4</v>
      </c>
      <c r="T35" s="21">
        <f t="shared" si="0"/>
        <v>28.92</v>
      </c>
      <c r="U35" s="14">
        <v>75</v>
      </c>
      <c r="V35" s="21">
        <f t="shared" si="1"/>
        <v>52.5</v>
      </c>
      <c r="W35" s="22">
        <f t="shared" si="2"/>
        <v>89.42</v>
      </c>
      <c r="X35" s="23">
        <v>1</v>
      </c>
    </row>
    <row r="36" spans="1:24" s="3" customFormat="1" ht="17.25" customHeight="1">
      <c r="A36" s="11">
        <v>33</v>
      </c>
      <c r="B36" s="12">
        <v>2020077</v>
      </c>
      <c r="C36" s="13">
        <v>25</v>
      </c>
      <c r="D36" s="14" t="s">
        <v>153</v>
      </c>
      <c r="E36" s="12" t="s">
        <v>44</v>
      </c>
      <c r="F36" s="12" t="s">
        <v>154</v>
      </c>
      <c r="G36" s="14" t="s">
        <v>155</v>
      </c>
      <c r="H36" s="14" t="s">
        <v>58</v>
      </c>
      <c r="I36" s="15" t="s">
        <v>151</v>
      </c>
      <c r="J36" s="15" t="s">
        <v>156</v>
      </c>
      <c r="K36" s="14">
        <v>201109</v>
      </c>
      <c r="L36" s="14" t="s">
        <v>151</v>
      </c>
      <c r="M36" s="15" t="s">
        <v>151</v>
      </c>
      <c r="N36" s="12">
        <v>3</v>
      </c>
      <c r="O36" s="12">
        <v>4.5</v>
      </c>
      <c r="P36" s="12">
        <v>0</v>
      </c>
      <c r="Q36" s="12">
        <v>0</v>
      </c>
      <c r="R36" s="12">
        <v>0</v>
      </c>
      <c r="S36" s="14">
        <v>94.94</v>
      </c>
      <c r="T36" s="21">
        <f t="shared" si="0"/>
        <v>28.482</v>
      </c>
      <c r="U36" s="14">
        <v>74</v>
      </c>
      <c r="V36" s="21">
        <f t="shared" si="1"/>
        <v>51.8</v>
      </c>
      <c r="W36" s="22">
        <f t="shared" si="2"/>
        <v>87.782</v>
      </c>
      <c r="X36" s="23">
        <v>1</v>
      </c>
    </row>
    <row r="37" spans="1:24" s="3" customFormat="1" ht="17.25" customHeight="1">
      <c r="A37" s="11">
        <v>34</v>
      </c>
      <c r="B37" s="12">
        <v>2020081</v>
      </c>
      <c r="C37" s="13">
        <v>26</v>
      </c>
      <c r="D37" s="14" t="s">
        <v>157</v>
      </c>
      <c r="E37" s="12" t="s">
        <v>44</v>
      </c>
      <c r="F37" s="12" t="s">
        <v>158</v>
      </c>
      <c r="G37" s="14" t="s">
        <v>140</v>
      </c>
      <c r="H37" s="14" t="s">
        <v>30</v>
      </c>
      <c r="I37" s="15" t="s">
        <v>159</v>
      </c>
      <c r="J37" s="15" t="s">
        <v>32</v>
      </c>
      <c r="K37" s="14">
        <v>200908</v>
      </c>
      <c r="L37" s="14" t="s">
        <v>159</v>
      </c>
      <c r="M37" s="15" t="s">
        <v>159</v>
      </c>
      <c r="N37" s="12">
        <v>0</v>
      </c>
      <c r="O37" s="12">
        <v>5</v>
      </c>
      <c r="P37" s="12">
        <v>0</v>
      </c>
      <c r="Q37" s="12">
        <v>0</v>
      </c>
      <c r="R37" s="12">
        <v>0</v>
      </c>
      <c r="S37" s="14">
        <v>93.33</v>
      </c>
      <c r="T37" s="21">
        <f t="shared" si="0"/>
        <v>27.999</v>
      </c>
      <c r="U37" s="14">
        <v>65</v>
      </c>
      <c r="V37" s="21">
        <f t="shared" si="1"/>
        <v>45.5</v>
      </c>
      <c r="W37" s="22">
        <f t="shared" si="2"/>
        <v>78.499</v>
      </c>
      <c r="X37" s="23">
        <v>1</v>
      </c>
    </row>
    <row r="38" spans="1:24" s="3" customFormat="1" ht="17.25" customHeight="1">
      <c r="A38" s="11">
        <v>35</v>
      </c>
      <c r="B38" s="12">
        <v>2020083</v>
      </c>
      <c r="C38" s="13">
        <v>27</v>
      </c>
      <c r="D38" s="14" t="s">
        <v>160</v>
      </c>
      <c r="E38" s="12" t="s">
        <v>44</v>
      </c>
      <c r="F38" s="12" t="s">
        <v>150</v>
      </c>
      <c r="G38" s="14" t="s">
        <v>161</v>
      </c>
      <c r="H38" s="14" t="s">
        <v>162</v>
      </c>
      <c r="I38" s="15" t="s">
        <v>163</v>
      </c>
      <c r="J38" s="15" t="s">
        <v>32</v>
      </c>
      <c r="K38" s="14">
        <v>201508</v>
      </c>
      <c r="L38" s="14" t="s">
        <v>163</v>
      </c>
      <c r="M38" s="15" t="s">
        <v>163</v>
      </c>
      <c r="N38" s="12">
        <v>2</v>
      </c>
      <c r="O38" s="12">
        <v>4</v>
      </c>
      <c r="P38" s="12">
        <v>10</v>
      </c>
      <c r="Q38" s="12">
        <v>0</v>
      </c>
      <c r="R38" s="12">
        <v>0</v>
      </c>
      <c r="S38" s="14">
        <v>93.4</v>
      </c>
      <c r="T38" s="21">
        <f t="shared" si="0"/>
        <v>28.02</v>
      </c>
      <c r="U38" s="14">
        <v>69</v>
      </c>
      <c r="V38" s="21">
        <f t="shared" si="1"/>
        <v>48.3</v>
      </c>
      <c r="W38" s="22">
        <f t="shared" si="2"/>
        <v>92.32</v>
      </c>
      <c r="X38" s="23">
        <v>1</v>
      </c>
    </row>
    <row r="39" spans="1:24" s="3" customFormat="1" ht="17.25" customHeight="1">
      <c r="A39" s="11">
        <v>36</v>
      </c>
      <c r="B39" s="12">
        <v>2020082</v>
      </c>
      <c r="C39" s="13">
        <v>27</v>
      </c>
      <c r="D39" s="14" t="s">
        <v>164</v>
      </c>
      <c r="E39" s="12" t="s">
        <v>44</v>
      </c>
      <c r="F39" s="12" t="s">
        <v>165</v>
      </c>
      <c r="G39" s="14" t="s">
        <v>75</v>
      </c>
      <c r="H39" s="14" t="s">
        <v>162</v>
      </c>
      <c r="I39" s="15" t="s">
        <v>163</v>
      </c>
      <c r="J39" s="15" t="s">
        <v>32</v>
      </c>
      <c r="K39" s="14">
        <v>200808</v>
      </c>
      <c r="L39" s="14" t="s">
        <v>163</v>
      </c>
      <c r="M39" s="15" t="s">
        <v>163</v>
      </c>
      <c r="N39" s="12"/>
      <c r="O39" s="12">
        <v>1.5</v>
      </c>
      <c r="P39" s="12">
        <v>10</v>
      </c>
      <c r="Q39" s="12">
        <v>0</v>
      </c>
      <c r="R39" s="12">
        <v>0</v>
      </c>
      <c r="S39" s="14">
        <v>94.9</v>
      </c>
      <c r="T39" s="21">
        <f t="shared" si="0"/>
        <v>28.470000000000002</v>
      </c>
      <c r="U39" s="14">
        <v>68</v>
      </c>
      <c r="V39" s="21">
        <f t="shared" si="1"/>
        <v>47.599999999999994</v>
      </c>
      <c r="W39" s="22">
        <f t="shared" si="2"/>
        <v>87.57</v>
      </c>
      <c r="X39" s="23">
        <v>2</v>
      </c>
    </row>
    <row r="40" spans="1:24" s="3" customFormat="1" ht="17.25" customHeight="1">
      <c r="A40" s="11">
        <v>37</v>
      </c>
      <c r="B40" s="12">
        <v>2020089</v>
      </c>
      <c r="C40" s="13">
        <v>27</v>
      </c>
      <c r="D40" s="14" t="s">
        <v>166</v>
      </c>
      <c r="E40" s="12" t="s">
        <v>44</v>
      </c>
      <c r="F40" s="12" t="s">
        <v>167</v>
      </c>
      <c r="G40" s="14" t="s">
        <v>168</v>
      </c>
      <c r="H40" s="14" t="s">
        <v>162</v>
      </c>
      <c r="I40" s="15" t="s">
        <v>163</v>
      </c>
      <c r="J40" s="15" t="s">
        <v>32</v>
      </c>
      <c r="K40" s="14">
        <v>200008</v>
      </c>
      <c r="L40" s="14" t="s">
        <v>163</v>
      </c>
      <c r="M40" s="15" t="s">
        <v>163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4">
        <v>93.4</v>
      </c>
      <c r="T40" s="21">
        <f t="shared" si="0"/>
        <v>28.02</v>
      </c>
      <c r="U40" s="14">
        <v>69</v>
      </c>
      <c r="V40" s="21">
        <f t="shared" si="1"/>
        <v>48.3</v>
      </c>
      <c r="W40" s="22">
        <f t="shared" si="2"/>
        <v>76.32</v>
      </c>
      <c r="X40" s="23">
        <v>3</v>
      </c>
    </row>
    <row r="41" spans="1:24" s="3" customFormat="1" ht="17.25" customHeight="1">
      <c r="A41" s="11">
        <v>38</v>
      </c>
      <c r="B41" s="12">
        <v>2020085</v>
      </c>
      <c r="C41" s="13">
        <v>27</v>
      </c>
      <c r="D41" s="14" t="s">
        <v>169</v>
      </c>
      <c r="E41" s="12" t="s">
        <v>44</v>
      </c>
      <c r="F41" s="12" t="s">
        <v>170</v>
      </c>
      <c r="G41" s="14" t="s">
        <v>54</v>
      </c>
      <c r="H41" s="14" t="s">
        <v>162</v>
      </c>
      <c r="I41" s="15" t="s">
        <v>163</v>
      </c>
      <c r="J41" s="15" t="s">
        <v>32</v>
      </c>
      <c r="K41" s="14">
        <v>201408</v>
      </c>
      <c r="L41" s="14" t="s">
        <v>48</v>
      </c>
      <c r="M41" s="15" t="s">
        <v>163</v>
      </c>
      <c r="N41" s="12">
        <v>0</v>
      </c>
      <c r="O41" s="12">
        <v>0</v>
      </c>
      <c r="P41" s="12">
        <v>0</v>
      </c>
      <c r="Q41" s="12">
        <v>0</v>
      </c>
      <c r="R41" s="12">
        <v>4</v>
      </c>
      <c r="S41" s="14">
        <v>91</v>
      </c>
      <c r="T41" s="21">
        <f t="shared" si="0"/>
        <v>27.3</v>
      </c>
      <c r="U41" s="14">
        <v>55</v>
      </c>
      <c r="V41" s="21">
        <f t="shared" si="1"/>
        <v>38.5</v>
      </c>
      <c r="W41" s="22">
        <f t="shared" si="2"/>
        <v>61.8</v>
      </c>
      <c r="X41" s="23">
        <v>4</v>
      </c>
    </row>
    <row r="42" spans="1:24" s="3" customFormat="1" ht="17.25" customHeight="1">
      <c r="A42" s="11">
        <v>39</v>
      </c>
      <c r="B42" s="12">
        <v>2020090</v>
      </c>
      <c r="C42" s="13">
        <v>28</v>
      </c>
      <c r="D42" s="14" t="s">
        <v>171</v>
      </c>
      <c r="E42" s="12" t="s">
        <v>44</v>
      </c>
      <c r="F42" s="12" t="s">
        <v>85</v>
      </c>
      <c r="G42" s="14" t="s">
        <v>109</v>
      </c>
      <c r="H42" s="14" t="s">
        <v>172</v>
      </c>
      <c r="I42" s="15" t="s">
        <v>163</v>
      </c>
      <c r="J42" s="15" t="s">
        <v>32</v>
      </c>
      <c r="K42" s="14">
        <v>201108</v>
      </c>
      <c r="L42" s="14" t="s">
        <v>163</v>
      </c>
      <c r="M42" s="15" t="s">
        <v>163</v>
      </c>
      <c r="N42" s="12">
        <v>2</v>
      </c>
      <c r="O42" s="12">
        <v>1.5</v>
      </c>
      <c r="P42" s="12">
        <v>0</v>
      </c>
      <c r="Q42" s="12">
        <v>0</v>
      </c>
      <c r="R42" s="12">
        <v>4</v>
      </c>
      <c r="S42" s="14">
        <v>91</v>
      </c>
      <c r="T42" s="21">
        <f t="shared" si="0"/>
        <v>27.3</v>
      </c>
      <c r="U42" s="14">
        <v>70</v>
      </c>
      <c r="V42" s="21">
        <f t="shared" si="1"/>
        <v>49</v>
      </c>
      <c r="W42" s="22">
        <f t="shared" si="2"/>
        <v>75.8</v>
      </c>
      <c r="X42" s="23">
        <v>1</v>
      </c>
    </row>
    <row r="43" spans="1:24" s="3" customFormat="1" ht="17.25" customHeight="1">
      <c r="A43" s="11">
        <v>40</v>
      </c>
      <c r="B43" s="12">
        <v>2020094</v>
      </c>
      <c r="C43" s="13">
        <v>29</v>
      </c>
      <c r="D43" s="14" t="s">
        <v>173</v>
      </c>
      <c r="E43" s="12" t="s">
        <v>44</v>
      </c>
      <c r="F43" s="12" t="s">
        <v>174</v>
      </c>
      <c r="G43" s="14" t="s">
        <v>61</v>
      </c>
      <c r="H43" s="14" t="s">
        <v>175</v>
      </c>
      <c r="I43" s="15" t="s">
        <v>163</v>
      </c>
      <c r="J43" s="15" t="s">
        <v>32</v>
      </c>
      <c r="K43" s="14">
        <v>201508</v>
      </c>
      <c r="L43" s="14" t="s">
        <v>163</v>
      </c>
      <c r="M43" s="15" t="s">
        <v>163</v>
      </c>
      <c r="N43" s="12"/>
      <c r="O43" s="12">
        <v>1.5</v>
      </c>
      <c r="P43" s="12">
        <v>10</v>
      </c>
      <c r="Q43" s="12">
        <v>0</v>
      </c>
      <c r="R43" s="12">
        <v>0</v>
      </c>
      <c r="S43" s="14">
        <v>99.5</v>
      </c>
      <c r="T43" s="21">
        <f t="shared" si="0"/>
        <v>29.849999999999998</v>
      </c>
      <c r="U43" s="14">
        <v>61</v>
      </c>
      <c r="V43" s="21">
        <f t="shared" si="1"/>
        <v>42.699999999999996</v>
      </c>
      <c r="W43" s="22">
        <f t="shared" si="2"/>
        <v>84.04999999999998</v>
      </c>
      <c r="X43" s="23">
        <v>1</v>
      </c>
    </row>
    <row r="44" spans="1:24" s="3" customFormat="1" ht="17.25" customHeight="1">
      <c r="A44" s="11">
        <v>41</v>
      </c>
      <c r="B44" s="12">
        <v>2020097</v>
      </c>
      <c r="C44" s="13">
        <v>29</v>
      </c>
      <c r="D44" s="14" t="s">
        <v>176</v>
      </c>
      <c r="E44" s="12" t="s">
        <v>44</v>
      </c>
      <c r="F44" s="12" t="s">
        <v>177</v>
      </c>
      <c r="G44" s="14" t="s">
        <v>178</v>
      </c>
      <c r="H44" s="14" t="s">
        <v>175</v>
      </c>
      <c r="I44" s="15" t="s">
        <v>163</v>
      </c>
      <c r="J44" s="15" t="s">
        <v>179</v>
      </c>
      <c r="K44" s="14">
        <v>200808</v>
      </c>
      <c r="L44" s="14" t="s">
        <v>48</v>
      </c>
      <c r="M44" s="15" t="s">
        <v>163</v>
      </c>
      <c r="N44" s="12">
        <v>3</v>
      </c>
      <c r="O44" s="12">
        <v>0</v>
      </c>
      <c r="P44" s="12">
        <v>10</v>
      </c>
      <c r="Q44" s="12">
        <v>1.5</v>
      </c>
      <c r="R44" s="12">
        <v>0</v>
      </c>
      <c r="S44" s="14">
        <v>93.44</v>
      </c>
      <c r="T44" s="21">
        <f t="shared" si="0"/>
        <v>28.032</v>
      </c>
      <c r="U44" s="14">
        <v>53</v>
      </c>
      <c r="V44" s="21">
        <f t="shared" si="1"/>
        <v>37.099999999999994</v>
      </c>
      <c r="W44" s="22">
        <f t="shared" si="2"/>
        <v>79.63199999999999</v>
      </c>
      <c r="X44" s="23">
        <v>2</v>
      </c>
    </row>
    <row r="45" spans="1:24" s="3" customFormat="1" ht="17.25" customHeight="1">
      <c r="A45" s="11">
        <v>42</v>
      </c>
      <c r="B45" s="12">
        <v>2020099</v>
      </c>
      <c r="C45" s="13">
        <v>29</v>
      </c>
      <c r="D45" s="14" t="s">
        <v>180</v>
      </c>
      <c r="E45" s="12" t="s">
        <v>44</v>
      </c>
      <c r="F45" s="12" t="s">
        <v>53</v>
      </c>
      <c r="G45" s="14" t="s">
        <v>181</v>
      </c>
      <c r="H45" s="14" t="s">
        <v>175</v>
      </c>
      <c r="I45" s="15" t="s">
        <v>163</v>
      </c>
      <c r="J45" s="15" t="s">
        <v>182</v>
      </c>
      <c r="K45" s="14">
        <v>201408</v>
      </c>
      <c r="L45" s="14" t="s">
        <v>163</v>
      </c>
      <c r="M45" s="15" t="s">
        <v>163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4">
        <v>99</v>
      </c>
      <c r="T45" s="21">
        <f t="shared" si="0"/>
        <v>29.7</v>
      </c>
      <c r="U45" s="14">
        <v>65</v>
      </c>
      <c r="V45" s="21">
        <f t="shared" si="1"/>
        <v>45.5</v>
      </c>
      <c r="W45" s="22">
        <f t="shared" si="2"/>
        <v>75.2</v>
      </c>
      <c r="X45" s="23">
        <v>3</v>
      </c>
    </row>
    <row r="46" spans="1:24" s="3" customFormat="1" ht="17.25" customHeight="1">
      <c r="A46" s="11">
        <v>43</v>
      </c>
      <c r="B46" s="12">
        <v>2020095</v>
      </c>
      <c r="C46" s="13">
        <v>29</v>
      </c>
      <c r="D46" s="14" t="s">
        <v>183</v>
      </c>
      <c r="E46" s="12" t="s">
        <v>44</v>
      </c>
      <c r="F46" s="12" t="s">
        <v>135</v>
      </c>
      <c r="G46" s="14" t="s">
        <v>184</v>
      </c>
      <c r="H46" s="14" t="s">
        <v>175</v>
      </c>
      <c r="I46" s="15" t="s">
        <v>163</v>
      </c>
      <c r="J46" s="15" t="s">
        <v>185</v>
      </c>
      <c r="K46" s="14">
        <v>200708</v>
      </c>
      <c r="L46" s="14" t="s">
        <v>163</v>
      </c>
      <c r="M46" s="15" t="s">
        <v>163</v>
      </c>
      <c r="N46" s="12">
        <v>2</v>
      </c>
      <c r="O46" s="12">
        <v>0</v>
      </c>
      <c r="P46" s="12">
        <v>4</v>
      </c>
      <c r="Q46" s="12">
        <v>0</v>
      </c>
      <c r="R46" s="12">
        <v>0</v>
      </c>
      <c r="S46" s="14">
        <v>89.4</v>
      </c>
      <c r="T46" s="21">
        <f t="shared" si="0"/>
        <v>26.82</v>
      </c>
      <c r="U46" s="14">
        <v>56</v>
      </c>
      <c r="V46" s="21">
        <f t="shared" si="1"/>
        <v>39.199999999999996</v>
      </c>
      <c r="W46" s="22">
        <f t="shared" si="2"/>
        <v>72.02</v>
      </c>
      <c r="X46" s="23">
        <v>4</v>
      </c>
    </row>
    <row r="47" spans="1:24" s="3" customFormat="1" ht="17.25" customHeight="1">
      <c r="A47" s="11">
        <v>44</v>
      </c>
      <c r="B47" s="12">
        <v>2020093</v>
      </c>
      <c r="C47" s="13">
        <v>29</v>
      </c>
      <c r="D47" s="14" t="s">
        <v>186</v>
      </c>
      <c r="E47" s="12" t="s">
        <v>44</v>
      </c>
      <c r="F47" s="12" t="s">
        <v>106</v>
      </c>
      <c r="G47" s="14" t="s">
        <v>187</v>
      </c>
      <c r="H47" s="14" t="s">
        <v>175</v>
      </c>
      <c r="I47" s="15" t="s">
        <v>163</v>
      </c>
      <c r="J47" s="15" t="s">
        <v>83</v>
      </c>
      <c r="K47" s="14">
        <v>201508</v>
      </c>
      <c r="L47" s="14" t="s">
        <v>48</v>
      </c>
      <c r="M47" s="15" t="s">
        <v>163</v>
      </c>
      <c r="N47" s="12"/>
      <c r="O47" s="12">
        <v>0</v>
      </c>
      <c r="P47" s="12">
        <v>0</v>
      </c>
      <c r="Q47" s="12">
        <v>0</v>
      </c>
      <c r="R47" s="12">
        <v>8</v>
      </c>
      <c r="S47" s="14">
        <v>95.2</v>
      </c>
      <c r="T47" s="21">
        <f t="shared" si="0"/>
        <v>28.56</v>
      </c>
      <c r="U47" s="14">
        <v>60</v>
      </c>
      <c r="V47" s="21">
        <f t="shared" si="1"/>
        <v>42</v>
      </c>
      <c r="W47" s="22">
        <f t="shared" si="2"/>
        <v>62.56</v>
      </c>
      <c r="X47" s="23">
        <v>5</v>
      </c>
    </row>
    <row r="48" spans="1:24" s="3" customFormat="1" ht="17.25" customHeight="1">
      <c r="A48" s="11">
        <v>45</v>
      </c>
      <c r="B48" s="12">
        <v>2020108</v>
      </c>
      <c r="C48" s="13">
        <v>30</v>
      </c>
      <c r="D48" s="14" t="s">
        <v>188</v>
      </c>
      <c r="E48" s="12" t="s">
        <v>44</v>
      </c>
      <c r="F48" s="12" t="s">
        <v>189</v>
      </c>
      <c r="G48" s="14" t="s">
        <v>75</v>
      </c>
      <c r="H48" s="14" t="s">
        <v>58</v>
      </c>
      <c r="I48" s="15" t="s">
        <v>163</v>
      </c>
      <c r="J48" s="15" t="s">
        <v>32</v>
      </c>
      <c r="K48" s="14">
        <v>201008</v>
      </c>
      <c r="L48" s="14" t="s">
        <v>48</v>
      </c>
      <c r="M48" s="15" t="s">
        <v>163</v>
      </c>
      <c r="N48" s="12">
        <v>0</v>
      </c>
      <c r="O48" s="12">
        <v>0</v>
      </c>
      <c r="P48" s="12">
        <v>7.5</v>
      </c>
      <c r="Q48" s="12">
        <v>0</v>
      </c>
      <c r="R48" s="12">
        <v>0</v>
      </c>
      <c r="S48" s="14">
        <v>94.52</v>
      </c>
      <c r="T48" s="21">
        <f aca="true" t="shared" si="3" ref="T48:T73">S48*0.3</f>
        <v>28.355999999999998</v>
      </c>
      <c r="U48" s="14">
        <v>75</v>
      </c>
      <c r="V48" s="21">
        <f aca="true" t="shared" si="4" ref="V48:V73">U48*0.7</f>
        <v>52.5</v>
      </c>
      <c r="W48" s="22">
        <f aca="true" t="shared" si="5" ref="W48:W73">N48+O48+P48+Q48-R48+T48+V48</f>
        <v>88.356</v>
      </c>
      <c r="X48" s="23">
        <v>1</v>
      </c>
    </row>
    <row r="49" spans="1:24" s="3" customFormat="1" ht="17.25" customHeight="1">
      <c r="A49" s="11">
        <v>46</v>
      </c>
      <c r="B49" s="12">
        <v>2020119</v>
      </c>
      <c r="C49" s="13">
        <v>30</v>
      </c>
      <c r="D49" s="14" t="s">
        <v>190</v>
      </c>
      <c r="E49" s="12" t="s">
        <v>44</v>
      </c>
      <c r="F49" s="12" t="s">
        <v>191</v>
      </c>
      <c r="G49" s="14" t="s">
        <v>86</v>
      </c>
      <c r="H49" s="14" t="s">
        <v>58</v>
      </c>
      <c r="I49" s="15" t="s">
        <v>163</v>
      </c>
      <c r="J49" s="15" t="s">
        <v>32</v>
      </c>
      <c r="K49" s="14">
        <v>201108</v>
      </c>
      <c r="L49" s="14" t="s">
        <v>48</v>
      </c>
      <c r="M49" s="15" t="s">
        <v>163</v>
      </c>
      <c r="N49" s="12">
        <v>3</v>
      </c>
      <c r="O49" s="12">
        <v>2</v>
      </c>
      <c r="P49" s="12">
        <v>10</v>
      </c>
      <c r="Q49" s="12">
        <v>1.5</v>
      </c>
      <c r="R49" s="12">
        <v>0</v>
      </c>
      <c r="S49" s="14" t="s">
        <v>192</v>
      </c>
      <c r="T49" s="21">
        <f t="shared" si="3"/>
        <v>27.993</v>
      </c>
      <c r="U49" s="14" t="s">
        <v>193</v>
      </c>
      <c r="V49" s="21">
        <f t="shared" si="4"/>
        <v>40.599999999999994</v>
      </c>
      <c r="W49" s="22">
        <f t="shared" si="5"/>
        <v>85.09299999999999</v>
      </c>
      <c r="X49" s="23">
        <v>2</v>
      </c>
    </row>
    <row r="50" spans="1:24" s="3" customFormat="1" ht="17.25" customHeight="1">
      <c r="A50" s="11">
        <v>47</v>
      </c>
      <c r="B50" s="12">
        <v>2020115</v>
      </c>
      <c r="C50" s="13">
        <v>30</v>
      </c>
      <c r="D50" s="14" t="s">
        <v>194</v>
      </c>
      <c r="E50" s="12" t="s">
        <v>44</v>
      </c>
      <c r="F50" s="12" t="s">
        <v>195</v>
      </c>
      <c r="G50" s="14" t="s">
        <v>86</v>
      </c>
      <c r="H50" s="14" t="s">
        <v>58</v>
      </c>
      <c r="I50" s="15" t="s">
        <v>163</v>
      </c>
      <c r="J50" s="15" t="s">
        <v>32</v>
      </c>
      <c r="K50" s="14">
        <v>201508</v>
      </c>
      <c r="L50" s="14" t="s">
        <v>48</v>
      </c>
      <c r="M50" s="15" t="s">
        <v>163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4">
        <v>95.75</v>
      </c>
      <c r="T50" s="21">
        <f t="shared" si="3"/>
        <v>28.724999999999998</v>
      </c>
      <c r="U50" s="14">
        <v>74</v>
      </c>
      <c r="V50" s="21">
        <f t="shared" si="4"/>
        <v>51.8</v>
      </c>
      <c r="W50" s="22">
        <f t="shared" si="5"/>
        <v>80.52499999999999</v>
      </c>
      <c r="X50" s="23">
        <v>3</v>
      </c>
    </row>
    <row r="51" spans="1:24" s="3" customFormat="1" ht="17.25" customHeight="1">
      <c r="A51" s="11">
        <v>48</v>
      </c>
      <c r="B51" s="12">
        <v>2020110</v>
      </c>
      <c r="C51" s="13">
        <v>30</v>
      </c>
      <c r="D51" s="14" t="s">
        <v>196</v>
      </c>
      <c r="E51" s="12" t="s">
        <v>27</v>
      </c>
      <c r="F51" s="12" t="s">
        <v>197</v>
      </c>
      <c r="G51" s="14" t="s">
        <v>198</v>
      </c>
      <c r="H51" s="14" t="s">
        <v>58</v>
      </c>
      <c r="I51" s="15" t="s">
        <v>163</v>
      </c>
      <c r="J51" s="15" t="s">
        <v>32</v>
      </c>
      <c r="K51" s="14">
        <v>199608</v>
      </c>
      <c r="L51" s="14" t="s">
        <v>51</v>
      </c>
      <c r="M51" s="15" t="s">
        <v>163</v>
      </c>
      <c r="N51" s="12">
        <v>0</v>
      </c>
      <c r="O51" s="12">
        <v>0</v>
      </c>
      <c r="P51" s="12">
        <v>0</v>
      </c>
      <c r="Q51" s="12">
        <v>2.5</v>
      </c>
      <c r="R51" s="12">
        <v>0</v>
      </c>
      <c r="S51" s="14">
        <v>94.29</v>
      </c>
      <c r="T51" s="21">
        <f t="shared" si="3"/>
        <v>28.287000000000003</v>
      </c>
      <c r="U51" s="14">
        <v>67</v>
      </c>
      <c r="V51" s="21">
        <f t="shared" si="4"/>
        <v>46.9</v>
      </c>
      <c r="W51" s="22">
        <f t="shared" si="5"/>
        <v>77.687</v>
      </c>
      <c r="X51" s="23">
        <v>4</v>
      </c>
    </row>
    <row r="52" spans="1:24" s="3" customFormat="1" ht="17.25" customHeight="1">
      <c r="A52" s="11">
        <v>49</v>
      </c>
      <c r="B52" s="12">
        <v>2020114</v>
      </c>
      <c r="C52" s="13">
        <v>30</v>
      </c>
      <c r="D52" s="14" t="s">
        <v>199</v>
      </c>
      <c r="E52" s="12" t="s">
        <v>44</v>
      </c>
      <c r="F52" s="12" t="s">
        <v>200</v>
      </c>
      <c r="G52" s="14" t="s">
        <v>201</v>
      </c>
      <c r="H52" s="14" t="s">
        <v>58</v>
      </c>
      <c r="I52" s="15" t="s">
        <v>163</v>
      </c>
      <c r="J52" s="15" t="s">
        <v>202</v>
      </c>
      <c r="K52" s="14">
        <v>201508</v>
      </c>
      <c r="L52" s="14" t="s">
        <v>31</v>
      </c>
      <c r="M52" s="15" t="s">
        <v>163</v>
      </c>
      <c r="N52" s="12">
        <v>0</v>
      </c>
      <c r="O52" s="12">
        <v>0</v>
      </c>
      <c r="P52" s="12">
        <v>6.5</v>
      </c>
      <c r="Q52" s="12">
        <v>0</v>
      </c>
      <c r="R52" s="12">
        <v>0</v>
      </c>
      <c r="S52" s="14">
        <v>93.59</v>
      </c>
      <c r="T52" s="21">
        <f t="shared" si="3"/>
        <v>28.077</v>
      </c>
      <c r="U52" s="14">
        <v>56</v>
      </c>
      <c r="V52" s="21">
        <f t="shared" si="4"/>
        <v>39.199999999999996</v>
      </c>
      <c r="W52" s="22">
        <f t="shared" si="5"/>
        <v>73.77699999999999</v>
      </c>
      <c r="X52" s="23">
        <v>5</v>
      </c>
    </row>
    <row r="53" spans="1:24" s="3" customFormat="1" ht="17.25" customHeight="1">
      <c r="A53" s="11">
        <v>50</v>
      </c>
      <c r="B53" s="12">
        <v>2020107</v>
      </c>
      <c r="C53" s="13">
        <v>30</v>
      </c>
      <c r="D53" s="14" t="s">
        <v>203</v>
      </c>
      <c r="E53" s="12" t="s">
        <v>44</v>
      </c>
      <c r="F53" s="12" t="s">
        <v>204</v>
      </c>
      <c r="G53" s="14" t="s">
        <v>82</v>
      </c>
      <c r="H53" s="14" t="s">
        <v>58</v>
      </c>
      <c r="I53" s="15" t="s">
        <v>163</v>
      </c>
      <c r="J53" s="15" t="s">
        <v>205</v>
      </c>
      <c r="K53" s="14">
        <v>200008</v>
      </c>
      <c r="L53" s="14" t="s">
        <v>163</v>
      </c>
      <c r="M53" s="15" t="s">
        <v>163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4">
        <v>90.8</v>
      </c>
      <c r="T53" s="21">
        <f t="shared" si="3"/>
        <v>27.24</v>
      </c>
      <c r="U53" s="14">
        <v>59</v>
      </c>
      <c r="V53" s="21">
        <f t="shared" si="4"/>
        <v>41.3</v>
      </c>
      <c r="W53" s="22">
        <f t="shared" si="5"/>
        <v>68.53999999999999</v>
      </c>
      <c r="X53" s="23">
        <v>6</v>
      </c>
    </row>
    <row r="54" spans="1:24" s="3" customFormat="1" ht="17.25" customHeight="1">
      <c r="A54" s="11">
        <v>51</v>
      </c>
      <c r="B54" s="12">
        <v>2020111</v>
      </c>
      <c r="C54" s="13">
        <v>30</v>
      </c>
      <c r="D54" s="14" t="s">
        <v>206</v>
      </c>
      <c r="E54" s="12" t="s">
        <v>44</v>
      </c>
      <c r="F54" s="12" t="s">
        <v>207</v>
      </c>
      <c r="G54" s="14" t="s">
        <v>181</v>
      </c>
      <c r="H54" s="14" t="s">
        <v>58</v>
      </c>
      <c r="I54" s="15" t="s">
        <v>163</v>
      </c>
      <c r="J54" s="15" t="s">
        <v>32</v>
      </c>
      <c r="K54" s="14">
        <v>201408</v>
      </c>
      <c r="L54" s="14" t="s">
        <v>31</v>
      </c>
      <c r="M54" s="15" t="s">
        <v>163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4">
        <v>76.33</v>
      </c>
      <c r="T54" s="21">
        <f t="shared" si="3"/>
        <v>22.898999999999997</v>
      </c>
      <c r="U54" s="14">
        <v>65</v>
      </c>
      <c r="V54" s="21">
        <f t="shared" si="4"/>
        <v>45.5</v>
      </c>
      <c r="W54" s="22">
        <f t="shared" si="5"/>
        <v>68.399</v>
      </c>
      <c r="X54" s="23">
        <v>7</v>
      </c>
    </row>
    <row r="55" spans="1:24" s="3" customFormat="1" ht="17.25" customHeight="1">
      <c r="A55" s="11">
        <v>52</v>
      </c>
      <c r="B55" s="12">
        <v>2020116</v>
      </c>
      <c r="C55" s="13">
        <v>30</v>
      </c>
      <c r="D55" s="14" t="s">
        <v>208</v>
      </c>
      <c r="E55" s="12" t="s">
        <v>27</v>
      </c>
      <c r="F55" s="12" t="s">
        <v>209</v>
      </c>
      <c r="G55" s="14" t="s">
        <v>210</v>
      </c>
      <c r="H55" s="14" t="s">
        <v>58</v>
      </c>
      <c r="I55" s="15" t="s">
        <v>163</v>
      </c>
      <c r="J55" s="15" t="s">
        <v>32</v>
      </c>
      <c r="K55" s="14">
        <v>199608</v>
      </c>
      <c r="L55" s="14" t="s">
        <v>51</v>
      </c>
      <c r="M55" s="15" t="s">
        <v>163</v>
      </c>
      <c r="N55" s="12">
        <v>0</v>
      </c>
      <c r="O55" s="12">
        <v>0</v>
      </c>
      <c r="P55" s="12">
        <v>0</v>
      </c>
      <c r="Q55" s="12">
        <v>0</v>
      </c>
      <c r="R55" s="12">
        <v>8</v>
      </c>
      <c r="S55" s="14">
        <v>92.81</v>
      </c>
      <c r="T55" s="21">
        <f t="shared" si="3"/>
        <v>27.843</v>
      </c>
      <c r="U55" s="14">
        <v>68</v>
      </c>
      <c r="V55" s="21">
        <f t="shared" si="4"/>
        <v>47.599999999999994</v>
      </c>
      <c r="W55" s="22">
        <f t="shared" si="5"/>
        <v>67.443</v>
      </c>
      <c r="X55" s="23">
        <v>8</v>
      </c>
    </row>
    <row r="56" spans="1:24" s="3" customFormat="1" ht="17.25" customHeight="1">
      <c r="A56" s="11">
        <v>53</v>
      </c>
      <c r="B56" s="12">
        <v>2020105</v>
      </c>
      <c r="C56" s="13">
        <v>30</v>
      </c>
      <c r="D56" s="14" t="s">
        <v>211</v>
      </c>
      <c r="E56" s="12" t="s">
        <v>44</v>
      </c>
      <c r="F56" s="12" t="s">
        <v>212</v>
      </c>
      <c r="G56" s="14" t="s">
        <v>116</v>
      </c>
      <c r="H56" s="14" t="s">
        <v>58</v>
      </c>
      <c r="I56" s="15" t="s">
        <v>163</v>
      </c>
      <c r="J56" s="15" t="s">
        <v>213</v>
      </c>
      <c r="K56" s="14">
        <v>201508</v>
      </c>
      <c r="L56" s="14" t="s">
        <v>48</v>
      </c>
      <c r="M56" s="15" t="s">
        <v>163</v>
      </c>
      <c r="N56" s="12">
        <v>2</v>
      </c>
      <c r="O56" s="12">
        <v>0</v>
      </c>
      <c r="P56" s="12">
        <v>0</v>
      </c>
      <c r="Q56" s="12">
        <v>0</v>
      </c>
      <c r="R56" s="12">
        <v>0</v>
      </c>
      <c r="S56" s="14">
        <v>93.54</v>
      </c>
      <c r="T56" s="21">
        <f t="shared" si="3"/>
        <v>28.062</v>
      </c>
      <c r="U56" s="14">
        <v>52</v>
      </c>
      <c r="V56" s="21">
        <f t="shared" si="4"/>
        <v>36.4</v>
      </c>
      <c r="W56" s="22">
        <f t="shared" si="5"/>
        <v>66.462</v>
      </c>
      <c r="X56" s="23">
        <v>9</v>
      </c>
    </row>
    <row r="57" spans="1:24" s="3" customFormat="1" ht="17.25" customHeight="1">
      <c r="A57" s="11">
        <v>54</v>
      </c>
      <c r="B57" s="12">
        <v>2020125</v>
      </c>
      <c r="C57" s="13">
        <v>31</v>
      </c>
      <c r="D57" s="14" t="s">
        <v>214</v>
      </c>
      <c r="E57" s="12" t="s">
        <v>44</v>
      </c>
      <c r="F57" s="12" t="s">
        <v>215</v>
      </c>
      <c r="G57" s="14" t="s">
        <v>216</v>
      </c>
      <c r="H57" s="14" t="s">
        <v>162</v>
      </c>
      <c r="I57" s="15" t="s">
        <v>217</v>
      </c>
      <c r="J57" s="15" t="s">
        <v>32</v>
      </c>
      <c r="K57" s="14">
        <v>201208</v>
      </c>
      <c r="L57" s="14" t="s">
        <v>217</v>
      </c>
      <c r="M57" s="15" t="s">
        <v>217</v>
      </c>
      <c r="N57" s="12">
        <v>3</v>
      </c>
      <c r="O57" s="12">
        <v>3</v>
      </c>
      <c r="P57" s="12">
        <v>10</v>
      </c>
      <c r="Q57" s="12">
        <v>0</v>
      </c>
      <c r="R57" s="12">
        <v>0</v>
      </c>
      <c r="S57" s="14">
        <v>90.9</v>
      </c>
      <c r="T57" s="21">
        <f t="shared" si="3"/>
        <v>27.27</v>
      </c>
      <c r="U57" s="14">
        <v>70</v>
      </c>
      <c r="V57" s="21">
        <f t="shared" si="4"/>
        <v>49</v>
      </c>
      <c r="W57" s="22">
        <f t="shared" si="5"/>
        <v>92.27</v>
      </c>
      <c r="X57" s="23">
        <v>1</v>
      </c>
    </row>
    <row r="58" spans="1:24" s="3" customFormat="1" ht="17.25" customHeight="1">
      <c r="A58" s="11">
        <v>55</v>
      </c>
      <c r="B58" s="12">
        <v>2020129</v>
      </c>
      <c r="C58" s="13">
        <v>31</v>
      </c>
      <c r="D58" s="14" t="s">
        <v>218</v>
      </c>
      <c r="E58" s="12" t="s">
        <v>44</v>
      </c>
      <c r="F58" s="12" t="s">
        <v>219</v>
      </c>
      <c r="G58" s="14" t="s">
        <v>220</v>
      </c>
      <c r="H58" s="14" t="s">
        <v>162</v>
      </c>
      <c r="I58" s="15" t="s">
        <v>217</v>
      </c>
      <c r="J58" s="15" t="s">
        <v>221</v>
      </c>
      <c r="K58" s="14">
        <v>201308</v>
      </c>
      <c r="L58" s="14" t="s">
        <v>36</v>
      </c>
      <c r="M58" s="15" t="s">
        <v>217</v>
      </c>
      <c r="N58" s="12">
        <v>0</v>
      </c>
      <c r="O58" s="12">
        <v>0</v>
      </c>
      <c r="P58" s="12">
        <v>0</v>
      </c>
      <c r="Q58" s="12">
        <v>0.75</v>
      </c>
      <c r="R58" s="12">
        <v>0</v>
      </c>
      <c r="S58" s="14">
        <v>90</v>
      </c>
      <c r="T58" s="21">
        <f t="shared" si="3"/>
        <v>27</v>
      </c>
      <c r="U58" s="14">
        <v>77</v>
      </c>
      <c r="V58" s="21">
        <f t="shared" si="4"/>
        <v>53.9</v>
      </c>
      <c r="W58" s="22">
        <f t="shared" si="5"/>
        <v>81.65</v>
      </c>
      <c r="X58" s="23">
        <v>2</v>
      </c>
    </row>
    <row r="59" spans="1:24" s="3" customFormat="1" ht="17.25" customHeight="1">
      <c r="A59" s="11">
        <v>56</v>
      </c>
      <c r="B59" s="12">
        <v>2020121</v>
      </c>
      <c r="C59" s="13">
        <v>31</v>
      </c>
      <c r="D59" s="14" t="s">
        <v>222</v>
      </c>
      <c r="E59" s="12" t="s">
        <v>44</v>
      </c>
      <c r="F59" s="12" t="s">
        <v>223</v>
      </c>
      <c r="G59" s="14" t="s">
        <v>99</v>
      </c>
      <c r="H59" s="14" t="s">
        <v>162</v>
      </c>
      <c r="I59" s="15" t="s">
        <v>217</v>
      </c>
      <c r="J59" s="15" t="s">
        <v>90</v>
      </c>
      <c r="K59" s="14">
        <v>201508</v>
      </c>
      <c r="L59" s="14" t="s">
        <v>38</v>
      </c>
      <c r="M59" s="15" t="s">
        <v>217</v>
      </c>
      <c r="N59" s="12"/>
      <c r="O59" s="12">
        <v>0</v>
      </c>
      <c r="P59" s="12">
        <v>0</v>
      </c>
      <c r="Q59" s="12">
        <v>0</v>
      </c>
      <c r="R59" s="12">
        <v>0</v>
      </c>
      <c r="S59" s="14">
        <v>92.7</v>
      </c>
      <c r="T59" s="21">
        <f t="shared" si="3"/>
        <v>27.81</v>
      </c>
      <c r="U59" s="14">
        <v>70</v>
      </c>
      <c r="V59" s="21">
        <f t="shared" si="4"/>
        <v>49</v>
      </c>
      <c r="W59" s="22">
        <f t="shared" si="5"/>
        <v>76.81</v>
      </c>
      <c r="X59" s="23">
        <v>3</v>
      </c>
    </row>
    <row r="60" spans="1:24" s="3" customFormat="1" ht="17.25" customHeight="1">
      <c r="A60" s="11">
        <v>57</v>
      </c>
      <c r="B60" s="12">
        <v>2020123</v>
      </c>
      <c r="C60" s="13">
        <v>31</v>
      </c>
      <c r="D60" s="14" t="s">
        <v>224</v>
      </c>
      <c r="E60" s="12" t="s">
        <v>44</v>
      </c>
      <c r="F60" s="12" t="s">
        <v>53</v>
      </c>
      <c r="G60" s="14" t="s">
        <v>75</v>
      </c>
      <c r="H60" s="14" t="s">
        <v>162</v>
      </c>
      <c r="I60" s="15" t="s">
        <v>217</v>
      </c>
      <c r="J60" s="15" t="s">
        <v>225</v>
      </c>
      <c r="K60" s="14">
        <v>201408</v>
      </c>
      <c r="L60" s="14" t="s">
        <v>36</v>
      </c>
      <c r="M60" s="15" t="s">
        <v>217</v>
      </c>
      <c r="N60" s="12">
        <v>0</v>
      </c>
      <c r="O60" s="12">
        <v>0</v>
      </c>
      <c r="P60" s="12">
        <v>0</v>
      </c>
      <c r="Q60" s="12">
        <v>0</v>
      </c>
      <c r="R60" s="12">
        <v>4</v>
      </c>
      <c r="S60" s="14">
        <v>93.8</v>
      </c>
      <c r="T60" s="21">
        <f t="shared" si="3"/>
        <v>28.139999999999997</v>
      </c>
      <c r="U60" s="14">
        <v>71</v>
      </c>
      <c r="V60" s="21">
        <f t="shared" si="4"/>
        <v>49.699999999999996</v>
      </c>
      <c r="W60" s="22">
        <f t="shared" si="5"/>
        <v>73.83999999999999</v>
      </c>
      <c r="X60" s="23">
        <v>4</v>
      </c>
    </row>
    <row r="61" spans="1:24" s="3" customFormat="1" ht="17.25" customHeight="1">
      <c r="A61" s="11">
        <v>58</v>
      </c>
      <c r="B61" s="12">
        <v>2020130</v>
      </c>
      <c r="C61" s="13">
        <v>32</v>
      </c>
      <c r="D61" s="14" t="s">
        <v>226</v>
      </c>
      <c r="E61" s="12" t="s">
        <v>44</v>
      </c>
      <c r="F61" s="12" t="s">
        <v>227</v>
      </c>
      <c r="G61" s="14" t="s">
        <v>68</v>
      </c>
      <c r="H61" s="14" t="s">
        <v>172</v>
      </c>
      <c r="I61" s="15" t="s">
        <v>217</v>
      </c>
      <c r="J61" s="15" t="s">
        <v>37</v>
      </c>
      <c r="K61" s="14">
        <v>201108</v>
      </c>
      <c r="L61" s="14" t="s">
        <v>228</v>
      </c>
      <c r="M61" s="15" t="s">
        <v>217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4">
        <v>90</v>
      </c>
      <c r="T61" s="21">
        <f t="shared" si="3"/>
        <v>27</v>
      </c>
      <c r="U61" s="14" t="s">
        <v>229</v>
      </c>
      <c r="V61" s="21">
        <f t="shared" si="4"/>
        <v>49.699999999999996</v>
      </c>
      <c r="W61" s="22">
        <f t="shared" si="5"/>
        <v>76.69999999999999</v>
      </c>
      <c r="X61" s="23">
        <v>1</v>
      </c>
    </row>
    <row r="62" spans="1:24" s="3" customFormat="1" ht="17.25" customHeight="1">
      <c r="A62" s="11">
        <v>59</v>
      </c>
      <c r="B62" s="12">
        <v>2020131</v>
      </c>
      <c r="C62" s="13">
        <v>32</v>
      </c>
      <c r="D62" s="14" t="s">
        <v>230</v>
      </c>
      <c r="E62" s="12" t="s">
        <v>27</v>
      </c>
      <c r="F62" s="12" t="s">
        <v>231</v>
      </c>
      <c r="G62" s="14" t="s">
        <v>116</v>
      </c>
      <c r="H62" s="14" t="s">
        <v>172</v>
      </c>
      <c r="I62" s="15" t="s">
        <v>217</v>
      </c>
      <c r="J62" s="15" t="s">
        <v>225</v>
      </c>
      <c r="K62" s="14">
        <v>200808</v>
      </c>
      <c r="L62" s="14" t="s">
        <v>217</v>
      </c>
      <c r="M62" s="15" t="s">
        <v>217</v>
      </c>
      <c r="N62" s="12">
        <v>3</v>
      </c>
      <c r="O62" s="12">
        <v>0</v>
      </c>
      <c r="P62" s="12">
        <v>0</v>
      </c>
      <c r="Q62" s="12">
        <v>0</v>
      </c>
      <c r="R62" s="12">
        <v>0</v>
      </c>
      <c r="S62" s="14">
        <v>88</v>
      </c>
      <c r="T62" s="21">
        <f t="shared" si="3"/>
        <v>26.4</v>
      </c>
      <c r="U62" s="14" t="s">
        <v>232</v>
      </c>
      <c r="V62" s="21">
        <f t="shared" si="4"/>
        <v>42</v>
      </c>
      <c r="W62" s="22">
        <f t="shared" si="5"/>
        <v>71.4</v>
      </c>
      <c r="X62" s="23">
        <v>2</v>
      </c>
    </row>
    <row r="63" spans="1:24" s="3" customFormat="1" ht="17.25" customHeight="1">
      <c r="A63" s="11">
        <v>60</v>
      </c>
      <c r="B63" s="12">
        <v>2020140</v>
      </c>
      <c r="C63" s="13">
        <v>33</v>
      </c>
      <c r="D63" s="14" t="s">
        <v>233</v>
      </c>
      <c r="E63" s="12" t="s">
        <v>44</v>
      </c>
      <c r="F63" s="12" t="s">
        <v>135</v>
      </c>
      <c r="G63" s="14" t="s">
        <v>187</v>
      </c>
      <c r="H63" s="14" t="s">
        <v>175</v>
      </c>
      <c r="I63" s="15" t="s">
        <v>217</v>
      </c>
      <c r="J63" s="15" t="s">
        <v>182</v>
      </c>
      <c r="K63" s="14">
        <v>200708</v>
      </c>
      <c r="L63" s="14" t="s">
        <v>38</v>
      </c>
      <c r="M63" s="15" t="s">
        <v>217</v>
      </c>
      <c r="N63" s="12">
        <v>3</v>
      </c>
      <c r="O63" s="12">
        <v>1.5</v>
      </c>
      <c r="P63" s="12">
        <v>2.5</v>
      </c>
      <c r="Q63" s="12">
        <v>0</v>
      </c>
      <c r="R63" s="12">
        <v>0</v>
      </c>
      <c r="S63" s="14">
        <v>93</v>
      </c>
      <c r="T63" s="21">
        <f t="shared" si="3"/>
        <v>27.9</v>
      </c>
      <c r="U63" s="14">
        <v>69</v>
      </c>
      <c r="V63" s="21">
        <f t="shared" si="4"/>
        <v>48.3</v>
      </c>
      <c r="W63" s="22">
        <f t="shared" si="5"/>
        <v>83.19999999999999</v>
      </c>
      <c r="X63" s="23">
        <v>1</v>
      </c>
    </row>
    <row r="64" spans="1:24" s="3" customFormat="1" ht="17.25" customHeight="1">
      <c r="A64" s="11">
        <v>61</v>
      </c>
      <c r="B64" s="12">
        <v>2020136</v>
      </c>
      <c r="C64" s="13">
        <v>33</v>
      </c>
      <c r="D64" s="14" t="s">
        <v>234</v>
      </c>
      <c r="E64" s="12" t="s">
        <v>44</v>
      </c>
      <c r="F64" s="12" t="s">
        <v>235</v>
      </c>
      <c r="G64" s="14" t="s">
        <v>201</v>
      </c>
      <c r="H64" s="14" t="s">
        <v>175</v>
      </c>
      <c r="I64" s="15" t="s">
        <v>217</v>
      </c>
      <c r="J64" s="15" t="s">
        <v>236</v>
      </c>
      <c r="K64" s="14">
        <v>201308</v>
      </c>
      <c r="L64" s="14" t="s">
        <v>38</v>
      </c>
      <c r="M64" s="15" t="s">
        <v>217</v>
      </c>
      <c r="N64" s="12">
        <v>0</v>
      </c>
      <c r="O64" s="12">
        <v>0</v>
      </c>
      <c r="P64" s="12">
        <v>10</v>
      </c>
      <c r="Q64" s="12">
        <v>0</v>
      </c>
      <c r="R64" s="12">
        <v>0</v>
      </c>
      <c r="S64" s="14">
        <v>95.6</v>
      </c>
      <c r="T64" s="21">
        <f t="shared" si="3"/>
        <v>28.679999999999996</v>
      </c>
      <c r="U64" s="14">
        <v>62</v>
      </c>
      <c r="V64" s="21">
        <f t="shared" si="4"/>
        <v>43.4</v>
      </c>
      <c r="W64" s="22">
        <f t="shared" si="5"/>
        <v>82.07999999999998</v>
      </c>
      <c r="X64" s="23">
        <v>2</v>
      </c>
    </row>
    <row r="65" spans="1:24" s="3" customFormat="1" ht="17.25" customHeight="1">
      <c r="A65" s="11">
        <v>62</v>
      </c>
      <c r="B65" s="12">
        <v>2020139</v>
      </c>
      <c r="C65" s="13">
        <v>33</v>
      </c>
      <c r="D65" s="14" t="s">
        <v>237</v>
      </c>
      <c r="E65" s="12" t="s">
        <v>44</v>
      </c>
      <c r="F65" s="12" t="s">
        <v>238</v>
      </c>
      <c r="G65" s="14" t="s">
        <v>216</v>
      </c>
      <c r="H65" s="14" t="s">
        <v>175</v>
      </c>
      <c r="I65" s="15" t="s">
        <v>217</v>
      </c>
      <c r="J65" s="15" t="s">
        <v>90</v>
      </c>
      <c r="K65" s="14">
        <v>201508</v>
      </c>
      <c r="L65" s="14" t="s">
        <v>38</v>
      </c>
      <c r="M65" s="15" t="s">
        <v>217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4">
        <v>98.6</v>
      </c>
      <c r="T65" s="21">
        <f t="shared" si="3"/>
        <v>29.58</v>
      </c>
      <c r="U65" s="14">
        <v>71</v>
      </c>
      <c r="V65" s="21">
        <f t="shared" si="4"/>
        <v>49.699999999999996</v>
      </c>
      <c r="W65" s="22">
        <f t="shared" si="5"/>
        <v>79.28</v>
      </c>
      <c r="X65" s="23">
        <v>3</v>
      </c>
    </row>
    <row r="66" spans="1:24" s="3" customFormat="1" ht="17.25" customHeight="1">
      <c r="A66" s="11">
        <v>63</v>
      </c>
      <c r="B66" s="12">
        <v>2020135</v>
      </c>
      <c r="C66" s="13">
        <v>33</v>
      </c>
      <c r="D66" s="14" t="s">
        <v>239</v>
      </c>
      <c r="E66" s="12" t="s">
        <v>44</v>
      </c>
      <c r="F66" s="12" t="s">
        <v>240</v>
      </c>
      <c r="G66" s="14" t="s">
        <v>68</v>
      </c>
      <c r="H66" s="14" t="s">
        <v>175</v>
      </c>
      <c r="I66" s="15" t="s">
        <v>217</v>
      </c>
      <c r="J66" s="15" t="s">
        <v>37</v>
      </c>
      <c r="K66" s="14">
        <v>200908</v>
      </c>
      <c r="L66" s="14" t="s">
        <v>38</v>
      </c>
      <c r="M66" s="15" t="s">
        <v>217</v>
      </c>
      <c r="N66" s="12">
        <v>2</v>
      </c>
      <c r="O66" s="12">
        <v>1.5</v>
      </c>
      <c r="P66" s="12">
        <v>0</v>
      </c>
      <c r="Q66" s="12">
        <v>0</v>
      </c>
      <c r="R66" s="12">
        <v>0</v>
      </c>
      <c r="S66" s="14">
        <v>83</v>
      </c>
      <c r="T66" s="21">
        <f t="shared" si="3"/>
        <v>24.9</v>
      </c>
      <c r="U66" s="14">
        <v>70</v>
      </c>
      <c r="V66" s="21">
        <f t="shared" si="4"/>
        <v>49</v>
      </c>
      <c r="W66" s="22">
        <f t="shared" si="5"/>
        <v>77.4</v>
      </c>
      <c r="X66" s="23">
        <v>4</v>
      </c>
    </row>
    <row r="67" spans="1:24" s="3" customFormat="1" ht="17.25" customHeight="1">
      <c r="A67" s="11">
        <v>64</v>
      </c>
      <c r="B67" s="12">
        <v>2020148</v>
      </c>
      <c r="C67" s="13">
        <v>34</v>
      </c>
      <c r="D67" s="14" t="s">
        <v>241</v>
      </c>
      <c r="E67" s="12" t="s">
        <v>44</v>
      </c>
      <c r="F67" s="12" t="s">
        <v>242</v>
      </c>
      <c r="G67" s="14" t="s">
        <v>243</v>
      </c>
      <c r="H67" s="14" t="s">
        <v>58</v>
      </c>
      <c r="I67" s="15" t="s">
        <v>217</v>
      </c>
      <c r="J67" s="15" t="s">
        <v>133</v>
      </c>
      <c r="K67" s="14">
        <v>201108</v>
      </c>
      <c r="L67" s="14" t="s">
        <v>217</v>
      </c>
      <c r="M67" s="15" t="s">
        <v>217</v>
      </c>
      <c r="N67" s="12">
        <v>0</v>
      </c>
      <c r="O67" s="12">
        <v>1.5</v>
      </c>
      <c r="P67" s="12">
        <v>10</v>
      </c>
      <c r="Q67" s="12">
        <v>0</v>
      </c>
      <c r="R67" s="12">
        <v>0</v>
      </c>
      <c r="S67" s="14">
        <v>95.55</v>
      </c>
      <c r="T67" s="21">
        <f aca="true" t="shared" si="6" ref="T67:T88">S67*0.3</f>
        <v>28.665</v>
      </c>
      <c r="U67" s="14">
        <v>66</v>
      </c>
      <c r="V67" s="21">
        <f aca="true" t="shared" si="7" ref="V67:V88">U67*0.7</f>
        <v>46.199999999999996</v>
      </c>
      <c r="W67" s="22">
        <f aca="true" t="shared" si="8" ref="W67:W88">N67+O67+P67+Q67-R67+T67+V67</f>
        <v>86.365</v>
      </c>
      <c r="X67" s="23">
        <v>1</v>
      </c>
    </row>
    <row r="68" spans="1:24" s="3" customFormat="1" ht="17.25" customHeight="1">
      <c r="A68" s="11">
        <v>65</v>
      </c>
      <c r="B68" s="12">
        <v>2020146</v>
      </c>
      <c r="C68" s="13">
        <v>34</v>
      </c>
      <c r="D68" s="14" t="s">
        <v>244</v>
      </c>
      <c r="E68" s="12" t="s">
        <v>44</v>
      </c>
      <c r="F68" s="12" t="s">
        <v>245</v>
      </c>
      <c r="G68" s="14" t="s">
        <v>184</v>
      </c>
      <c r="H68" s="14" t="s">
        <v>58</v>
      </c>
      <c r="I68" s="15" t="s">
        <v>217</v>
      </c>
      <c r="J68" s="15" t="s">
        <v>129</v>
      </c>
      <c r="K68" s="14">
        <v>201012</v>
      </c>
      <c r="L68" s="14" t="s">
        <v>36</v>
      </c>
      <c r="M68" s="15" t="s">
        <v>217</v>
      </c>
      <c r="N68" s="12">
        <v>0</v>
      </c>
      <c r="O68" s="12">
        <v>0</v>
      </c>
      <c r="P68" s="12">
        <v>4</v>
      </c>
      <c r="Q68" s="12">
        <v>0</v>
      </c>
      <c r="R68" s="12">
        <v>0</v>
      </c>
      <c r="S68" s="14">
        <v>95.83</v>
      </c>
      <c r="T68" s="21">
        <f t="shared" si="6"/>
        <v>28.749</v>
      </c>
      <c r="U68" s="14">
        <v>75</v>
      </c>
      <c r="V68" s="21">
        <f t="shared" si="7"/>
        <v>52.5</v>
      </c>
      <c r="W68" s="22">
        <f t="shared" si="8"/>
        <v>85.249</v>
      </c>
      <c r="X68" s="23">
        <v>2</v>
      </c>
    </row>
    <row r="69" spans="1:24" s="3" customFormat="1" ht="17.25" customHeight="1">
      <c r="A69" s="11">
        <v>66</v>
      </c>
      <c r="B69" s="12">
        <v>2020156</v>
      </c>
      <c r="C69" s="13">
        <v>34</v>
      </c>
      <c r="D69" s="14" t="s">
        <v>246</v>
      </c>
      <c r="E69" s="12" t="s">
        <v>27</v>
      </c>
      <c r="F69" s="12" t="s">
        <v>63</v>
      </c>
      <c r="G69" s="14" t="s">
        <v>61</v>
      </c>
      <c r="H69" s="14" t="s">
        <v>58</v>
      </c>
      <c r="I69" s="15" t="s">
        <v>217</v>
      </c>
      <c r="J69" s="15" t="s">
        <v>100</v>
      </c>
      <c r="K69" s="14">
        <v>199708</v>
      </c>
      <c r="L69" s="14" t="s">
        <v>51</v>
      </c>
      <c r="M69" s="15" t="s">
        <v>217</v>
      </c>
      <c r="N69" s="12">
        <v>3</v>
      </c>
      <c r="O69" s="12">
        <v>0</v>
      </c>
      <c r="P69" s="12">
        <v>10</v>
      </c>
      <c r="Q69" s="12">
        <v>0</v>
      </c>
      <c r="R69" s="12">
        <v>0</v>
      </c>
      <c r="S69" s="14" t="s">
        <v>247</v>
      </c>
      <c r="T69" s="21">
        <f t="shared" si="6"/>
        <v>22.220999999999997</v>
      </c>
      <c r="U69" s="14" t="s">
        <v>248</v>
      </c>
      <c r="V69" s="21">
        <f t="shared" si="7"/>
        <v>48.3</v>
      </c>
      <c r="W69" s="22">
        <f t="shared" si="8"/>
        <v>83.52099999999999</v>
      </c>
      <c r="X69" s="23">
        <v>3</v>
      </c>
    </row>
    <row r="70" spans="1:24" s="3" customFormat="1" ht="17.25" customHeight="1">
      <c r="A70" s="11">
        <v>67</v>
      </c>
      <c r="B70" s="12">
        <v>2020154</v>
      </c>
      <c r="C70" s="13">
        <v>34</v>
      </c>
      <c r="D70" s="14" t="s">
        <v>249</v>
      </c>
      <c r="E70" s="12" t="s">
        <v>44</v>
      </c>
      <c r="F70" s="12" t="s">
        <v>250</v>
      </c>
      <c r="G70" s="14" t="s">
        <v>103</v>
      </c>
      <c r="H70" s="14" t="s">
        <v>58</v>
      </c>
      <c r="I70" s="15" t="s">
        <v>217</v>
      </c>
      <c r="J70" s="15" t="s">
        <v>251</v>
      </c>
      <c r="K70" s="14">
        <v>201408</v>
      </c>
      <c r="L70" s="14" t="s">
        <v>252</v>
      </c>
      <c r="M70" s="15" t="s">
        <v>217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4" t="s">
        <v>253</v>
      </c>
      <c r="T70" s="21">
        <f t="shared" si="6"/>
        <v>27.389999999999997</v>
      </c>
      <c r="U70" s="14" t="s">
        <v>254</v>
      </c>
      <c r="V70" s="21">
        <f t="shared" si="7"/>
        <v>56</v>
      </c>
      <c r="W70" s="22">
        <f t="shared" si="8"/>
        <v>83.39</v>
      </c>
      <c r="X70" s="23">
        <v>4</v>
      </c>
    </row>
    <row r="71" spans="1:24" s="3" customFormat="1" ht="17.25" customHeight="1">
      <c r="A71" s="11">
        <v>68</v>
      </c>
      <c r="B71" s="12">
        <v>2020151</v>
      </c>
      <c r="C71" s="13">
        <v>34</v>
      </c>
      <c r="D71" s="14" t="s">
        <v>255</v>
      </c>
      <c r="E71" s="12" t="s">
        <v>44</v>
      </c>
      <c r="F71" s="12" t="s">
        <v>256</v>
      </c>
      <c r="G71" s="14" t="s">
        <v>216</v>
      </c>
      <c r="H71" s="14" t="s">
        <v>58</v>
      </c>
      <c r="I71" s="15" t="s">
        <v>217</v>
      </c>
      <c r="J71" s="15" t="s">
        <v>100</v>
      </c>
      <c r="K71" s="14">
        <v>199502</v>
      </c>
      <c r="L71" s="14" t="s">
        <v>48</v>
      </c>
      <c r="M71" s="15" t="s">
        <v>217</v>
      </c>
      <c r="N71" s="12">
        <v>2</v>
      </c>
      <c r="O71" s="12">
        <v>0</v>
      </c>
      <c r="P71" s="12">
        <v>0</v>
      </c>
      <c r="Q71" s="12">
        <v>0</v>
      </c>
      <c r="R71" s="12">
        <v>0</v>
      </c>
      <c r="S71" s="14">
        <v>96.17</v>
      </c>
      <c r="T71" s="21">
        <f t="shared" si="6"/>
        <v>28.851</v>
      </c>
      <c r="U71" s="14">
        <v>72</v>
      </c>
      <c r="V71" s="21">
        <f t="shared" si="7"/>
        <v>50.4</v>
      </c>
      <c r="W71" s="22">
        <f t="shared" si="8"/>
        <v>81.251</v>
      </c>
      <c r="X71" s="23">
        <v>5</v>
      </c>
    </row>
    <row r="72" spans="1:24" s="3" customFormat="1" ht="17.25" customHeight="1">
      <c r="A72" s="11">
        <v>69</v>
      </c>
      <c r="B72" s="12">
        <v>2020147</v>
      </c>
      <c r="C72" s="13">
        <v>34</v>
      </c>
      <c r="D72" s="14" t="s">
        <v>257</v>
      </c>
      <c r="E72" s="12" t="s">
        <v>44</v>
      </c>
      <c r="F72" s="12" t="s">
        <v>89</v>
      </c>
      <c r="G72" s="14" t="s">
        <v>258</v>
      </c>
      <c r="H72" s="14" t="s">
        <v>58</v>
      </c>
      <c r="I72" s="15" t="s">
        <v>217</v>
      </c>
      <c r="J72" s="15" t="s">
        <v>37</v>
      </c>
      <c r="K72" s="14">
        <v>201308</v>
      </c>
      <c r="L72" s="14" t="s">
        <v>36</v>
      </c>
      <c r="M72" s="15" t="s">
        <v>217</v>
      </c>
      <c r="N72" s="12">
        <v>0</v>
      </c>
      <c r="O72" s="12">
        <v>1</v>
      </c>
      <c r="P72" s="12">
        <v>0</v>
      </c>
      <c r="Q72" s="12">
        <v>0</v>
      </c>
      <c r="R72" s="12">
        <v>0</v>
      </c>
      <c r="S72" s="14">
        <v>95.97</v>
      </c>
      <c r="T72" s="21">
        <f t="shared" si="6"/>
        <v>28.790999999999997</v>
      </c>
      <c r="U72" s="14">
        <v>72</v>
      </c>
      <c r="V72" s="21">
        <f t="shared" si="7"/>
        <v>50.4</v>
      </c>
      <c r="W72" s="22">
        <f t="shared" si="8"/>
        <v>80.191</v>
      </c>
      <c r="X72" s="23">
        <v>6</v>
      </c>
    </row>
    <row r="73" spans="1:24" s="3" customFormat="1" ht="17.25" customHeight="1">
      <c r="A73" s="11">
        <v>70</v>
      </c>
      <c r="B73" s="12">
        <v>2020143</v>
      </c>
      <c r="C73" s="13">
        <v>34</v>
      </c>
      <c r="D73" s="14" t="s">
        <v>259</v>
      </c>
      <c r="E73" s="12" t="s">
        <v>44</v>
      </c>
      <c r="F73" s="12" t="s">
        <v>260</v>
      </c>
      <c r="G73" s="14" t="s">
        <v>86</v>
      </c>
      <c r="H73" s="14" t="s">
        <v>58</v>
      </c>
      <c r="I73" s="15" t="s">
        <v>217</v>
      </c>
      <c r="J73" s="15" t="s">
        <v>236</v>
      </c>
      <c r="K73" s="14">
        <v>201508</v>
      </c>
      <c r="L73" s="14" t="s">
        <v>38</v>
      </c>
      <c r="M73" s="15" t="s">
        <v>217</v>
      </c>
      <c r="N73" s="12"/>
      <c r="O73" s="12">
        <v>1</v>
      </c>
      <c r="P73" s="12">
        <v>0</v>
      </c>
      <c r="Q73" s="12">
        <v>0</v>
      </c>
      <c r="R73" s="12">
        <v>0</v>
      </c>
      <c r="S73" s="14">
        <v>88.84</v>
      </c>
      <c r="T73" s="21">
        <f t="shared" si="6"/>
        <v>26.652</v>
      </c>
      <c r="U73" s="14">
        <v>72</v>
      </c>
      <c r="V73" s="21">
        <f t="shared" si="7"/>
        <v>50.4</v>
      </c>
      <c r="W73" s="22">
        <f t="shared" si="8"/>
        <v>78.05199999999999</v>
      </c>
      <c r="X73" s="23">
        <v>7</v>
      </c>
    </row>
    <row r="74" spans="1:24" s="3" customFormat="1" ht="17.25" customHeight="1">
      <c r="A74" s="11">
        <v>71</v>
      </c>
      <c r="B74" s="12">
        <v>2020150</v>
      </c>
      <c r="C74" s="13">
        <v>34</v>
      </c>
      <c r="D74" s="14" t="s">
        <v>261</v>
      </c>
      <c r="E74" s="12" t="s">
        <v>44</v>
      </c>
      <c r="F74" s="12" t="s">
        <v>262</v>
      </c>
      <c r="G74" s="14" t="s">
        <v>99</v>
      </c>
      <c r="H74" s="14" t="s">
        <v>58</v>
      </c>
      <c r="I74" s="15" t="s">
        <v>217</v>
      </c>
      <c r="J74" s="15" t="s">
        <v>263</v>
      </c>
      <c r="K74" s="14">
        <v>201308</v>
      </c>
      <c r="L74" s="14" t="s">
        <v>217</v>
      </c>
      <c r="M74" s="15" t="s">
        <v>217</v>
      </c>
      <c r="N74" s="12">
        <v>3</v>
      </c>
      <c r="O74" s="12">
        <v>0</v>
      </c>
      <c r="P74" s="12">
        <v>0</v>
      </c>
      <c r="Q74" s="12">
        <v>0</v>
      </c>
      <c r="R74" s="12">
        <v>4</v>
      </c>
      <c r="S74" s="14">
        <v>93.54</v>
      </c>
      <c r="T74" s="21">
        <f t="shared" si="6"/>
        <v>28.062</v>
      </c>
      <c r="U74" s="14">
        <v>72</v>
      </c>
      <c r="V74" s="21">
        <f t="shared" si="7"/>
        <v>50.4</v>
      </c>
      <c r="W74" s="22">
        <f t="shared" si="8"/>
        <v>77.462</v>
      </c>
      <c r="X74" s="23">
        <v>8</v>
      </c>
    </row>
    <row r="75" spans="1:24" s="3" customFormat="1" ht="17.25" customHeight="1">
      <c r="A75" s="11">
        <v>72</v>
      </c>
      <c r="B75" s="12">
        <v>2020160</v>
      </c>
      <c r="C75" s="13">
        <v>35</v>
      </c>
      <c r="D75" s="14" t="s">
        <v>264</v>
      </c>
      <c r="E75" s="12" t="s">
        <v>44</v>
      </c>
      <c r="F75" s="12" t="s">
        <v>265</v>
      </c>
      <c r="G75" s="14" t="s">
        <v>266</v>
      </c>
      <c r="H75" s="14" t="s">
        <v>162</v>
      </c>
      <c r="I75" s="15" t="s">
        <v>267</v>
      </c>
      <c r="J75" s="15" t="s">
        <v>42</v>
      </c>
      <c r="K75" s="14">
        <v>200908</v>
      </c>
      <c r="L75" s="14" t="s">
        <v>104</v>
      </c>
      <c r="M75" s="15" t="s">
        <v>267</v>
      </c>
      <c r="N75" s="12">
        <v>0</v>
      </c>
      <c r="O75" s="12">
        <v>2.5</v>
      </c>
      <c r="P75" s="12">
        <v>0</v>
      </c>
      <c r="Q75" s="12">
        <v>0</v>
      </c>
      <c r="R75" s="12">
        <v>0</v>
      </c>
      <c r="S75" s="14">
        <v>96.5</v>
      </c>
      <c r="T75" s="21">
        <f t="shared" si="6"/>
        <v>28.95</v>
      </c>
      <c r="U75" s="14">
        <v>62</v>
      </c>
      <c r="V75" s="21">
        <f t="shared" si="7"/>
        <v>43.4</v>
      </c>
      <c r="W75" s="22">
        <f t="shared" si="8"/>
        <v>74.85</v>
      </c>
      <c r="X75" s="23">
        <v>1</v>
      </c>
    </row>
    <row r="76" spans="1:24" s="3" customFormat="1" ht="17.25" customHeight="1">
      <c r="A76" s="11">
        <v>73</v>
      </c>
      <c r="B76" s="12">
        <v>2020166</v>
      </c>
      <c r="C76" s="13">
        <v>36</v>
      </c>
      <c r="D76" s="14" t="s">
        <v>268</v>
      </c>
      <c r="E76" s="12" t="s">
        <v>44</v>
      </c>
      <c r="F76" s="12" t="s">
        <v>177</v>
      </c>
      <c r="G76" s="14" t="s">
        <v>269</v>
      </c>
      <c r="H76" s="14" t="s">
        <v>172</v>
      </c>
      <c r="I76" s="15" t="s">
        <v>267</v>
      </c>
      <c r="J76" s="15" t="s">
        <v>42</v>
      </c>
      <c r="K76" s="14">
        <v>201508</v>
      </c>
      <c r="L76" s="14" t="s">
        <v>41</v>
      </c>
      <c r="M76" s="15" t="s">
        <v>267</v>
      </c>
      <c r="N76" s="12">
        <v>2</v>
      </c>
      <c r="O76" s="12">
        <v>0</v>
      </c>
      <c r="P76" s="12">
        <v>6.5</v>
      </c>
      <c r="Q76" s="12">
        <v>0</v>
      </c>
      <c r="R76" s="12">
        <v>0</v>
      </c>
      <c r="S76" s="14">
        <v>93</v>
      </c>
      <c r="T76" s="21">
        <f t="shared" si="6"/>
        <v>27.9</v>
      </c>
      <c r="U76" s="14">
        <v>74</v>
      </c>
      <c r="V76" s="21">
        <f t="shared" si="7"/>
        <v>51.8</v>
      </c>
      <c r="W76" s="22">
        <f t="shared" si="8"/>
        <v>88.19999999999999</v>
      </c>
      <c r="X76" s="23">
        <v>1</v>
      </c>
    </row>
    <row r="77" spans="1:24" s="3" customFormat="1" ht="17.25" customHeight="1">
      <c r="A77" s="11">
        <v>74</v>
      </c>
      <c r="B77" s="12">
        <v>2020167</v>
      </c>
      <c r="C77" s="13">
        <v>36</v>
      </c>
      <c r="D77" s="14" t="s">
        <v>270</v>
      </c>
      <c r="E77" s="12" t="s">
        <v>44</v>
      </c>
      <c r="F77" s="12" t="s">
        <v>231</v>
      </c>
      <c r="G77" s="14" t="s">
        <v>220</v>
      </c>
      <c r="H77" s="14" t="s">
        <v>172</v>
      </c>
      <c r="I77" s="15" t="s">
        <v>267</v>
      </c>
      <c r="J77" s="15" t="s">
        <v>100</v>
      </c>
      <c r="K77" s="14">
        <v>200008</v>
      </c>
      <c r="L77" s="14" t="s">
        <v>48</v>
      </c>
      <c r="M77" s="15" t="s">
        <v>267</v>
      </c>
      <c r="N77" s="12">
        <v>3</v>
      </c>
      <c r="O77" s="12">
        <v>0.5</v>
      </c>
      <c r="P77" s="12">
        <v>1.5</v>
      </c>
      <c r="Q77" s="12">
        <v>0</v>
      </c>
      <c r="R77" s="12">
        <v>0</v>
      </c>
      <c r="S77" s="14">
        <v>91</v>
      </c>
      <c r="T77" s="21">
        <f t="shared" si="6"/>
        <v>27.3</v>
      </c>
      <c r="U77" s="14">
        <v>78</v>
      </c>
      <c r="V77" s="21">
        <f t="shared" si="7"/>
        <v>54.599999999999994</v>
      </c>
      <c r="W77" s="22">
        <f t="shared" si="8"/>
        <v>86.89999999999999</v>
      </c>
      <c r="X77" s="23">
        <v>2</v>
      </c>
    </row>
    <row r="78" spans="1:24" s="3" customFormat="1" ht="17.25" customHeight="1">
      <c r="A78" s="11">
        <v>75</v>
      </c>
      <c r="B78" s="12">
        <v>2020164</v>
      </c>
      <c r="C78" s="13">
        <v>36</v>
      </c>
      <c r="D78" s="14" t="s">
        <v>271</v>
      </c>
      <c r="E78" s="12" t="s">
        <v>44</v>
      </c>
      <c r="F78" s="12" t="s">
        <v>189</v>
      </c>
      <c r="G78" s="14" t="s">
        <v>103</v>
      </c>
      <c r="H78" s="14" t="s">
        <v>172</v>
      </c>
      <c r="I78" s="15" t="s">
        <v>267</v>
      </c>
      <c r="J78" s="15" t="s">
        <v>42</v>
      </c>
      <c r="K78" s="14">
        <v>201008</v>
      </c>
      <c r="L78" s="14" t="s">
        <v>104</v>
      </c>
      <c r="M78" s="15" t="s">
        <v>267</v>
      </c>
      <c r="N78" s="12"/>
      <c r="O78" s="12">
        <v>0</v>
      </c>
      <c r="P78" s="12">
        <v>4.5</v>
      </c>
      <c r="Q78" s="12">
        <v>0</v>
      </c>
      <c r="R78" s="12">
        <v>4</v>
      </c>
      <c r="S78" s="14">
        <v>87</v>
      </c>
      <c r="T78" s="21">
        <f t="shared" si="6"/>
        <v>26.099999999999998</v>
      </c>
      <c r="U78" s="14">
        <v>78</v>
      </c>
      <c r="V78" s="21">
        <f t="shared" si="7"/>
        <v>54.599999999999994</v>
      </c>
      <c r="W78" s="22">
        <f t="shared" si="8"/>
        <v>81.19999999999999</v>
      </c>
      <c r="X78" s="23">
        <v>3</v>
      </c>
    </row>
    <row r="79" spans="1:24" s="3" customFormat="1" ht="17.25" customHeight="1">
      <c r="A79" s="11">
        <v>76</v>
      </c>
      <c r="B79" s="12">
        <v>2020169</v>
      </c>
      <c r="C79" s="13">
        <v>37</v>
      </c>
      <c r="D79" s="14" t="s">
        <v>272</v>
      </c>
      <c r="E79" s="12" t="s">
        <v>44</v>
      </c>
      <c r="F79" s="12" t="s">
        <v>95</v>
      </c>
      <c r="G79" s="14" t="s">
        <v>125</v>
      </c>
      <c r="H79" s="14" t="s">
        <v>175</v>
      </c>
      <c r="I79" s="15" t="s">
        <v>267</v>
      </c>
      <c r="J79" s="15" t="s">
        <v>113</v>
      </c>
      <c r="K79" s="14">
        <v>200908</v>
      </c>
      <c r="L79" s="14" t="s">
        <v>273</v>
      </c>
      <c r="M79" s="15" t="s">
        <v>267</v>
      </c>
      <c r="N79" s="12">
        <v>0</v>
      </c>
      <c r="O79" s="12">
        <v>0</v>
      </c>
      <c r="P79" s="12">
        <v>7</v>
      </c>
      <c r="Q79" s="12">
        <v>0</v>
      </c>
      <c r="R79" s="12">
        <v>0</v>
      </c>
      <c r="S79" s="14">
        <v>96.4</v>
      </c>
      <c r="T79" s="21">
        <f t="shared" si="6"/>
        <v>28.92</v>
      </c>
      <c r="U79" s="14">
        <v>74</v>
      </c>
      <c r="V79" s="21">
        <f t="shared" si="7"/>
        <v>51.8</v>
      </c>
      <c r="W79" s="22">
        <f t="shared" si="8"/>
        <v>87.72</v>
      </c>
      <c r="X79" s="23">
        <v>1</v>
      </c>
    </row>
    <row r="80" spans="1:24" s="3" customFormat="1" ht="17.25" customHeight="1">
      <c r="A80" s="11">
        <v>77</v>
      </c>
      <c r="B80" s="12">
        <v>2020170</v>
      </c>
      <c r="C80" s="13">
        <v>37</v>
      </c>
      <c r="D80" s="14" t="s">
        <v>274</v>
      </c>
      <c r="E80" s="12" t="s">
        <v>44</v>
      </c>
      <c r="F80" s="12" t="s">
        <v>275</v>
      </c>
      <c r="G80" s="14" t="s">
        <v>181</v>
      </c>
      <c r="H80" s="14" t="s">
        <v>175</v>
      </c>
      <c r="I80" s="15" t="s">
        <v>267</v>
      </c>
      <c r="J80" s="15" t="s">
        <v>42</v>
      </c>
      <c r="K80" s="14">
        <v>201308</v>
      </c>
      <c r="L80" s="14" t="s">
        <v>41</v>
      </c>
      <c r="M80" s="15" t="s">
        <v>267</v>
      </c>
      <c r="N80" s="12">
        <v>2</v>
      </c>
      <c r="O80" s="12">
        <v>0</v>
      </c>
      <c r="P80" s="12">
        <v>0</v>
      </c>
      <c r="Q80" s="12">
        <v>0</v>
      </c>
      <c r="R80" s="12">
        <v>8</v>
      </c>
      <c r="S80" s="14">
        <v>94.1</v>
      </c>
      <c r="T80" s="21">
        <f t="shared" si="6"/>
        <v>28.229999999999997</v>
      </c>
      <c r="U80" s="14">
        <v>75</v>
      </c>
      <c r="V80" s="21">
        <f t="shared" si="7"/>
        <v>52.5</v>
      </c>
      <c r="W80" s="22">
        <f t="shared" si="8"/>
        <v>74.72999999999999</v>
      </c>
      <c r="X80" s="23">
        <v>2</v>
      </c>
    </row>
    <row r="81" spans="1:24" s="3" customFormat="1" ht="17.25" customHeight="1">
      <c r="A81" s="11">
        <v>78</v>
      </c>
      <c r="B81" s="12">
        <v>2020176</v>
      </c>
      <c r="C81" s="13">
        <v>38</v>
      </c>
      <c r="D81" s="14" t="s">
        <v>276</v>
      </c>
      <c r="E81" s="12" t="s">
        <v>44</v>
      </c>
      <c r="F81" s="12" t="s">
        <v>277</v>
      </c>
      <c r="G81" s="14" t="s">
        <v>278</v>
      </c>
      <c r="H81" s="14" t="s">
        <v>58</v>
      </c>
      <c r="I81" s="15" t="s">
        <v>267</v>
      </c>
      <c r="J81" s="15" t="s">
        <v>42</v>
      </c>
      <c r="K81" s="14">
        <v>201508</v>
      </c>
      <c r="L81" s="14" t="s">
        <v>41</v>
      </c>
      <c r="M81" s="15" t="s">
        <v>104</v>
      </c>
      <c r="N81" s="12">
        <v>2</v>
      </c>
      <c r="O81" s="12">
        <v>2</v>
      </c>
      <c r="P81" s="12">
        <v>10</v>
      </c>
      <c r="Q81" s="12">
        <v>0</v>
      </c>
      <c r="R81" s="12">
        <v>0</v>
      </c>
      <c r="S81" s="14">
        <v>95.22</v>
      </c>
      <c r="T81" s="21">
        <f t="shared" si="6"/>
        <v>28.566</v>
      </c>
      <c r="U81" s="14">
        <v>82</v>
      </c>
      <c r="V81" s="21">
        <f t="shared" si="7"/>
        <v>57.4</v>
      </c>
      <c r="W81" s="22">
        <f t="shared" si="8"/>
        <v>99.96600000000001</v>
      </c>
      <c r="X81" s="23">
        <v>1</v>
      </c>
    </row>
    <row r="82" spans="1:24" s="3" customFormat="1" ht="17.25" customHeight="1">
      <c r="A82" s="11">
        <v>79</v>
      </c>
      <c r="B82" s="12">
        <v>2020175</v>
      </c>
      <c r="C82" s="13">
        <v>38</v>
      </c>
      <c r="D82" s="14" t="s">
        <v>279</v>
      </c>
      <c r="E82" s="12" t="s">
        <v>27</v>
      </c>
      <c r="F82" s="12" t="s">
        <v>280</v>
      </c>
      <c r="G82" s="14" t="s">
        <v>61</v>
      </c>
      <c r="H82" s="14" t="s">
        <v>58</v>
      </c>
      <c r="I82" s="15" t="s">
        <v>267</v>
      </c>
      <c r="J82" s="15" t="s">
        <v>42</v>
      </c>
      <c r="K82" s="14">
        <v>201008</v>
      </c>
      <c r="L82" s="14" t="s">
        <v>41</v>
      </c>
      <c r="M82" s="15" t="s">
        <v>267</v>
      </c>
      <c r="N82" s="12"/>
      <c r="O82" s="12">
        <v>2.5</v>
      </c>
      <c r="P82" s="12">
        <v>10</v>
      </c>
      <c r="Q82" s="12">
        <v>0</v>
      </c>
      <c r="R82" s="12">
        <v>0</v>
      </c>
      <c r="S82" s="14">
        <v>95.5</v>
      </c>
      <c r="T82" s="21">
        <f t="shared" si="6"/>
        <v>28.65</v>
      </c>
      <c r="U82" s="14">
        <v>77</v>
      </c>
      <c r="V82" s="21">
        <f t="shared" si="7"/>
        <v>53.9</v>
      </c>
      <c r="W82" s="22">
        <f t="shared" si="8"/>
        <v>95.05</v>
      </c>
      <c r="X82" s="23">
        <v>2</v>
      </c>
    </row>
    <row r="83" spans="1:24" s="3" customFormat="1" ht="17.25" customHeight="1">
      <c r="A83" s="11">
        <v>80</v>
      </c>
      <c r="B83" s="12">
        <v>2020178</v>
      </c>
      <c r="C83" s="13">
        <v>38</v>
      </c>
      <c r="D83" s="14" t="s">
        <v>281</v>
      </c>
      <c r="E83" s="12" t="s">
        <v>44</v>
      </c>
      <c r="F83" s="12" t="s">
        <v>154</v>
      </c>
      <c r="G83" s="14" t="s">
        <v>61</v>
      </c>
      <c r="H83" s="14" t="s">
        <v>58</v>
      </c>
      <c r="I83" s="15" t="s">
        <v>267</v>
      </c>
      <c r="J83" s="15" t="s">
        <v>282</v>
      </c>
      <c r="K83" s="14">
        <v>201008</v>
      </c>
      <c r="L83" s="14" t="s">
        <v>41</v>
      </c>
      <c r="M83" s="15" t="s">
        <v>267</v>
      </c>
      <c r="N83" s="12">
        <v>0</v>
      </c>
      <c r="O83" s="12">
        <v>0</v>
      </c>
      <c r="P83" s="12">
        <v>3</v>
      </c>
      <c r="Q83" s="12">
        <v>0</v>
      </c>
      <c r="R83" s="12">
        <v>4</v>
      </c>
      <c r="S83" s="14">
        <v>92.84</v>
      </c>
      <c r="T83" s="21">
        <f t="shared" si="6"/>
        <v>27.852</v>
      </c>
      <c r="U83" s="14">
        <v>77</v>
      </c>
      <c r="V83" s="21">
        <f t="shared" si="7"/>
        <v>53.9</v>
      </c>
      <c r="W83" s="22">
        <f t="shared" si="8"/>
        <v>80.752</v>
      </c>
      <c r="X83" s="23">
        <v>3</v>
      </c>
    </row>
    <row r="84" spans="1:24" s="3" customFormat="1" ht="17.25" customHeight="1">
      <c r="A84" s="11">
        <v>81</v>
      </c>
      <c r="B84" s="12">
        <v>2020180</v>
      </c>
      <c r="C84" s="13">
        <v>39</v>
      </c>
      <c r="D84" s="14" t="s">
        <v>283</v>
      </c>
      <c r="E84" s="12" t="s">
        <v>44</v>
      </c>
      <c r="F84" s="12" t="s">
        <v>135</v>
      </c>
      <c r="G84" s="14" t="s">
        <v>112</v>
      </c>
      <c r="H84" s="14" t="s">
        <v>175</v>
      </c>
      <c r="I84" s="15" t="s">
        <v>284</v>
      </c>
      <c r="J84" s="15" t="s">
        <v>285</v>
      </c>
      <c r="K84" s="14">
        <v>201108</v>
      </c>
      <c r="L84" s="14" t="s">
        <v>38</v>
      </c>
      <c r="M84" s="15" t="s">
        <v>284</v>
      </c>
      <c r="N84" s="12">
        <v>2</v>
      </c>
      <c r="O84" s="12">
        <v>0</v>
      </c>
      <c r="P84" s="12">
        <v>0</v>
      </c>
      <c r="Q84" s="12">
        <v>0</v>
      </c>
      <c r="R84" s="12">
        <v>4</v>
      </c>
      <c r="S84" s="14">
        <v>95.7</v>
      </c>
      <c r="T84" s="21">
        <f t="shared" si="6"/>
        <v>28.71</v>
      </c>
      <c r="U84" s="14">
        <v>55</v>
      </c>
      <c r="V84" s="21">
        <f t="shared" si="7"/>
        <v>38.5</v>
      </c>
      <c r="W84" s="22">
        <f t="shared" si="8"/>
        <v>65.21000000000001</v>
      </c>
      <c r="X84" s="23">
        <v>1</v>
      </c>
    </row>
    <row r="85" spans="1:24" s="3" customFormat="1" ht="17.25" customHeight="1">
      <c r="A85" s="11">
        <v>82</v>
      </c>
      <c r="B85" s="12">
        <v>2020183</v>
      </c>
      <c r="C85" s="13">
        <v>39</v>
      </c>
      <c r="D85" s="14" t="s">
        <v>286</v>
      </c>
      <c r="E85" s="12" t="s">
        <v>44</v>
      </c>
      <c r="F85" s="12" t="s">
        <v>287</v>
      </c>
      <c r="G85" s="14" t="s">
        <v>178</v>
      </c>
      <c r="H85" s="14" t="s">
        <v>175</v>
      </c>
      <c r="I85" s="15" t="s">
        <v>284</v>
      </c>
      <c r="J85" s="15" t="s">
        <v>288</v>
      </c>
      <c r="K85" s="14">
        <v>201108</v>
      </c>
      <c r="L85" s="14" t="s">
        <v>289</v>
      </c>
      <c r="M85" s="15" t="s">
        <v>284</v>
      </c>
      <c r="N85" s="12">
        <v>2</v>
      </c>
      <c r="O85" s="12">
        <v>1.5</v>
      </c>
      <c r="P85" s="12">
        <v>0</v>
      </c>
      <c r="Q85" s="12">
        <v>0</v>
      </c>
      <c r="R85" s="12">
        <v>0</v>
      </c>
      <c r="S85" s="14">
        <v>93.8</v>
      </c>
      <c r="T85" s="21">
        <f t="shared" si="6"/>
        <v>28.139999999999997</v>
      </c>
      <c r="U85" s="14">
        <v>37</v>
      </c>
      <c r="V85" s="21">
        <f t="shared" si="7"/>
        <v>25.9</v>
      </c>
      <c r="W85" s="22">
        <f t="shared" si="8"/>
        <v>57.53999999999999</v>
      </c>
      <c r="X85" s="23">
        <v>2</v>
      </c>
    </row>
    <row r="86" spans="1:24" s="3" customFormat="1" ht="17.25" customHeight="1">
      <c r="A86" s="11">
        <v>83</v>
      </c>
      <c r="B86" s="12">
        <v>2020187</v>
      </c>
      <c r="C86" s="13">
        <v>40</v>
      </c>
      <c r="D86" s="14" t="s">
        <v>290</v>
      </c>
      <c r="E86" s="12" t="s">
        <v>44</v>
      </c>
      <c r="F86" s="12" t="s">
        <v>291</v>
      </c>
      <c r="G86" s="14" t="s">
        <v>201</v>
      </c>
      <c r="H86" s="14" t="s">
        <v>175</v>
      </c>
      <c r="I86" s="15" t="s">
        <v>292</v>
      </c>
      <c r="J86" s="15" t="s">
        <v>100</v>
      </c>
      <c r="K86" s="14">
        <v>199508</v>
      </c>
      <c r="L86" s="14" t="s">
        <v>48</v>
      </c>
      <c r="M86" s="15" t="s">
        <v>292</v>
      </c>
      <c r="N86" s="12">
        <v>2</v>
      </c>
      <c r="O86" s="12">
        <v>0</v>
      </c>
      <c r="P86" s="12">
        <v>10</v>
      </c>
      <c r="Q86" s="12">
        <v>4</v>
      </c>
      <c r="R86" s="12">
        <v>0</v>
      </c>
      <c r="S86" s="14">
        <v>98.1</v>
      </c>
      <c r="T86" s="21">
        <f t="shared" si="6"/>
        <v>29.429999999999996</v>
      </c>
      <c r="U86" s="14">
        <v>84</v>
      </c>
      <c r="V86" s="21">
        <f t="shared" si="7"/>
        <v>58.8</v>
      </c>
      <c r="W86" s="22">
        <f t="shared" si="8"/>
        <v>104.22999999999999</v>
      </c>
      <c r="X86" s="23">
        <v>1</v>
      </c>
    </row>
    <row r="87" spans="1:24" s="3" customFormat="1" ht="17.25" customHeight="1">
      <c r="A87" s="11">
        <v>84</v>
      </c>
      <c r="B87" s="12">
        <v>2020188</v>
      </c>
      <c r="C87" s="13">
        <v>40</v>
      </c>
      <c r="D87" s="14" t="s">
        <v>293</v>
      </c>
      <c r="E87" s="12" t="s">
        <v>44</v>
      </c>
      <c r="F87" s="12" t="s">
        <v>294</v>
      </c>
      <c r="G87" s="14" t="s">
        <v>57</v>
      </c>
      <c r="H87" s="14" t="s">
        <v>175</v>
      </c>
      <c r="I87" s="15" t="s">
        <v>292</v>
      </c>
      <c r="J87" s="15" t="s">
        <v>32</v>
      </c>
      <c r="K87" s="14">
        <v>2009</v>
      </c>
      <c r="L87" s="14" t="s">
        <v>48</v>
      </c>
      <c r="M87" s="15" t="s">
        <v>292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4">
        <v>95.9</v>
      </c>
      <c r="T87" s="21">
        <f t="shared" si="6"/>
        <v>28.77</v>
      </c>
      <c r="U87" s="14">
        <v>69</v>
      </c>
      <c r="V87" s="21">
        <f t="shared" si="7"/>
        <v>48.3</v>
      </c>
      <c r="W87" s="22">
        <f t="shared" si="8"/>
        <v>77.07</v>
      </c>
      <c r="X87" s="23">
        <v>2</v>
      </c>
    </row>
    <row r="88" spans="1:24" s="3" customFormat="1" ht="17.25" customHeight="1">
      <c r="A88" s="11">
        <v>85</v>
      </c>
      <c r="B88" s="12">
        <v>2020189</v>
      </c>
      <c r="C88" s="13">
        <v>41</v>
      </c>
      <c r="D88" s="14" t="s">
        <v>295</v>
      </c>
      <c r="E88" s="12" t="s">
        <v>44</v>
      </c>
      <c r="F88" s="12" t="s">
        <v>296</v>
      </c>
      <c r="G88" s="14" t="s">
        <v>57</v>
      </c>
      <c r="H88" s="14" t="s">
        <v>58</v>
      </c>
      <c r="I88" s="15" t="s">
        <v>297</v>
      </c>
      <c r="J88" s="15" t="s">
        <v>100</v>
      </c>
      <c r="K88" s="14">
        <v>200108</v>
      </c>
      <c r="L88" s="14" t="s">
        <v>163</v>
      </c>
      <c r="M88" s="15" t="s">
        <v>297</v>
      </c>
      <c r="N88" s="12">
        <v>0</v>
      </c>
      <c r="O88" s="12">
        <v>0</v>
      </c>
      <c r="P88" s="12">
        <v>1</v>
      </c>
      <c r="Q88" s="12">
        <v>0</v>
      </c>
      <c r="R88" s="12">
        <v>0</v>
      </c>
      <c r="S88" s="14">
        <v>83.85</v>
      </c>
      <c r="T88" s="21">
        <f t="shared" si="6"/>
        <v>25.154999999999998</v>
      </c>
      <c r="U88" s="14">
        <v>61</v>
      </c>
      <c r="V88" s="21">
        <f t="shared" si="7"/>
        <v>42.699999999999996</v>
      </c>
      <c r="W88" s="22">
        <f t="shared" si="8"/>
        <v>68.85499999999999</v>
      </c>
      <c r="X88" s="23">
        <v>1</v>
      </c>
    </row>
    <row r="89" spans="2:22" ht="18.7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5"/>
      <c r="U89" s="25"/>
      <c r="V89" s="25"/>
    </row>
  </sheetData>
  <sheetProtection selectLockedCells="1" sort="0" autoFilter="0" pivotTables="0"/>
  <mergeCells count="18">
    <mergeCell ref="A1:X1"/>
    <mergeCell ref="N2:Q2"/>
    <mergeCell ref="S2:V2"/>
    <mergeCell ref="A2:A3"/>
    <mergeCell ref="B2:B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  <mergeCell ref="W2:W3"/>
    <mergeCell ref="X2:X3"/>
  </mergeCells>
  <printOptions horizontalCentered="1"/>
  <pageMargins left="0.1968503937007874" right="0.1968503937007874" top="0.4330708661417323" bottom="0.4724409448818898" header="0.4724409448818898" footer="0.1968503937007874"/>
  <pageSetup fitToHeight="3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2020-08-13T11:06:42Z</cp:lastPrinted>
  <dcterms:created xsi:type="dcterms:W3CDTF">2017-08-08T10:36:17Z</dcterms:created>
  <dcterms:modified xsi:type="dcterms:W3CDTF">2020-08-20T03:53:22Z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