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<sst xmlns="http://schemas.openxmlformats.org/spreadsheetml/2006/main" count="592" uniqueCount="318">
  <si>
    <t>2020年公开考试招聘卫生事业单位专业技术人员总成绩名单</t>
  </si>
  <si>
    <t>序号</t>
  </si>
  <si>
    <t>姓名</t>
  </si>
  <si>
    <t>性别</t>
  </si>
  <si>
    <t>证件号</t>
  </si>
  <si>
    <t>职位名称</t>
  </si>
  <si>
    <t>公共科目笔试成绩</t>
  </si>
  <si>
    <t>政策性加分</t>
  </si>
  <si>
    <t>笔试成绩</t>
  </si>
  <si>
    <t>笔试成绩折合</t>
  </si>
  <si>
    <t>面试成绩</t>
  </si>
  <si>
    <t>面试成绩折合</t>
  </si>
  <si>
    <t>总成绩</t>
  </si>
  <si>
    <t>备注</t>
  </si>
  <si>
    <t>胡照星</t>
  </si>
  <si>
    <t>男</t>
  </si>
  <si>
    <t>510821199811206034</t>
  </si>
  <si>
    <t>公共卫生</t>
  </si>
  <si>
    <t>55.64</t>
  </si>
  <si>
    <t>张芳</t>
  </si>
  <si>
    <t>女</t>
  </si>
  <si>
    <t>513722199804048000</t>
  </si>
  <si>
    <t>54.44</t>
  </si>
  <si>
    <t>李俊澄</t>
  </si>
  <si>
    <t>513701199807270414</t>
  </si>
  <si>
    <t>52.92</t>
  </si>
  <si>
    <t>李秀龙</t>
  </si>
  <si>
    <t>510821199905049519</t>
  </si>
  <si>
    <t>严中强</t>
  </si>
  <si>
    <t>500231199601065278</t>
  </si>
  <si>
    <t>陆薇</t>
  </si>
  <si>
    <t>513722199908136224</t>
  </si>
  <si>
    <t>56.96</t>
  </si>
  <si>
    <t>面试缺考</t>
  </si>
  <si>
    <t>杨玉琳</t>
  </si>
  <si>
    <t>513721199502083103</t>
  </si>
  <si>
    <t>护理</t>
  </si>
  <si>
    <t>66.68</t>
  </si>
  <si>
    <t>王玮</t>
  </si>
  <si>
    <t>513721199412204602</t>
  </si>
  <si>
    <t>61.62</t>
  </si>
  <si>
    <t>蒋宣妍</t>
  </si>
  <si>
    <t>513721199511201087</t>
  </si>
  <si>
    <t>马飞</t>
  </si>
  <si>
    <t>513721199612183826</t>
  </si>
  <si>
    <t>检验1</t>
  </si>
  <si>
    <t>68.44</t>
  </si>
  <si>
    <t>黄慧</t>
  </si>
  <si>
    <t>51132219970327542X</t>
  </si>
  <si>
    <t>65.32</t>
  </si>
  <si>
    <t>李俊暇</t>
  </si>
  <si>
    <t>513721199504183503</t>
  </si>
  <si>
    <t>王馥英</t>
  </si>
  <si>
    <t>513721199605095721</t>
  </si>
  <si>
    <t>庞秋羽</t>
  </si>
  <si>
    <t>511325199501170215</t>
  </si>
  <si>
    <t>检验2</t>
  </si>
  <si>
    <t>57.38</t>
  </si>
  <si>
    <t>阳帅</t>
  </si>
  <si>
    <t>513721199110060017</t>
  </si>
  <si>
    <t>检验3</t>
  </si>
  <si>
    <t>69.74</t>
  </si>
  <si>
    <t>吴琼英</t>
  </si>
  <si>
    <t>51372119950616682X</t>
  </si>
  <si>
    <t>王凤兰</t>
  </si>
  <si>
    <t>513721199602200207</t>
  </si>
  <si>
    <t>检验4</t>
  </si>
  <si>
    <t>65.00</t>
  </si>
  <si>
    <t>陈秀蓉</t>
  </si>
  <si>
    <t>511921199802214207</t>
  </si>
  <si>
    <t>61.30</t>
  </si>
  <si>
    <t>徐庆</t>
  </si>
  <si>
    <t>513721199606244194</t>
  </si>
  <si>
    <t>康复</t>
  </si>
  <si>
    <t>70.70</t>
  </si>
  <si>
    <t>何宏程</t>
  </si>
  <si>
    <t>513721199209287537</t>
  </si>
  <si>
    <t>65.50</t>
  </si>
  <si>
    <t>张妍华</t>
  </si>
  <si>
    <t>513721199402274404</t>
  </si>
  <si>
    <t>临床1</t>
  </si>
  <si>
    <t>70.28</t>
  </si>
  <si>
    <t>杨如意</t>
  </si>
  <si>
    <t>513721199504244206</t>
  </si>
  <si>
    <t>临床2</t>
  </si>
  <si>
    <t>67.28</t>
  </si>
  <si>
    <t>杨麾</t>
  </si>
  <si>
    <t>513721199212262293</t>
  </si>
  <si>
    <t>65.64</t>
  </si>
  <si>
    <t>董子兵</t>
  </si>
  <si>
    <t>511921199807084413</t>
  </si>
  <si>
    <t>临床3</t>
  </si>
  <si>
    <t>65.24</t>
  </si>
  <si>
    <t>杨川</t>
  </si>
  <si>
    <t>513701199910240416</t>
  </si>
  <si>
    <t>66.26</t>
  </si>
  <si>
    <t>何阳春</t>
  </si>
  <si>
    <t>513701199512137536</t>
  </si>
  <si>
    <t>64.36</t>
  </si>
  <si>
    <t>许东军</t>
  </si>
  <si>
    <t>51372119961229725X</t>
  </si>
  <si>
    <t>67.32</t>
  </si>
  <si>
    <t>冯英</t>
  </si>
  <si>
    <t>513701199809193424</t>
  </si>
  <si>
    <t>64.60</t>
  </si>
  <si>
    <t>龚政文</t>
  </si>
  <si>
    <t>51372119961001587X</t>
  </si>
  <si>
    <t>62.18</t>
  </si>
  <si>
    <t>赖柏宇</t>
  </si>
  <si>
    <t>513721199712280017</t>
  </si>
  <si>
    <t>60.26</t>
  </si>
  <si>
    <t>曲比格布</t>
  </si>
  <si>
    <t>513436199807200313</t>
  </si>
  <si>
    <t>61.68</t>
  </si>
  <si>
    <t>李自春</t>
  </si>
  <si>
    <t>513701199802064822</t>
  </si>
  <si>
    <t>60.36</t>
  </si>
  <si>
    <t>张晓芳</t>
  </si>
  <si>
    <t>513224199802104588</t>
  </si>
  <si>
    <t>58.54</t>
  </si>
  <si>
    <t>向纤</t>
  </si>
  <si>
    <t>51372119960216340X</t>
  </si>
  <si>
    <t>59.46</t>
  </si>
  <si>
    <t>张选琼</t>
  </si>
  <si>
    <t>513701199811262820</t>
  </si>
  <si>
    <t>58.42</t>
  </si>
  <si>
    <t>王星杰</t>
  </si>
  <si>
    <t>513721199709063492</t>
  </si>
  <si>
    <t>56.80</t>
  </si>
  <si>
    <t>曾维敏</t>
  </si>
  <si>
    <t>51052419950830382X</t>
  </si>
  <si>
    <t>51.18</t>
  </si>
  <si>
    <t>王悦潼</t>
  </si>
  <si>
    <t>513721199806130028</t>
  </si>
  <si>
    <t>何波</t>
  </si>
  <si>
    <t>51082319970915551X</t>
  </si>
  <si>
    <t>67.62</t>
  </si>
  <si>
    <t>面试自动放弃</t>
  </si>
  <si>
    <t>袁瑞</t>
  </si>
  <si>
    <t>62262619981212731x</t>
  </si>
  <si>
    <t>61.84</t>
  </si>
  <si>
    <t>刘崇懿</t>
  </si>
  <si>
    <t>513229199906110650</t>
  </si>
  <si>
    <t>60.44</t>
  </si>
  <si>
    <t>杨中路</t>
  </si>
  <si>
    <t>511902199907020717</t>
  </si>
  <si>
    <t>52.50</t>
  </si>
  <si>
    <t>张凯</t>
  </si>
  <si>
    <t>513721199212078357</t>
  </si>
  <si>
    <t>临床4</t>
  </si>
  <si>
    <t>72.04</t>
  </si>
  <si>
    <t>余治理</t>
  </si>
  <si>
    <t>513721199603204939</t>
  </si>
  <si>
    <t>72.46</t>
  </si>
  <si>
    <t>周明军</t>
  </si>
  <si>
    <t>511323199708074770</t>
  </si>
  <si>
    <t>70.82</t>
  </si>
  <si>
    <t>李娟</t>
  </si>
  <si>
    <t>513721199607120820</t>
  </si>
  <si>
    <t>68.60</t>
  </si>
  <si>
    <t>谭慧</t>
  </si>
  <si>
    <t>513701199801066148</t>
  </si>
  <si>
    <t>65.74</t>
  </si>
  <si>
    <t>胡林</t>
  </si>
  <si>
    <t>513721199708121371</t>
  </si>
  <si>
    <t>丁婧</t>
  </si>
  <si>
    <t>513723199610128447</t>
  </si>
  <si>
    <t>60.46</t>
  </si>
  <si>
    <t>唐松林</t>
  </si>
  <si>
    <t>513721199803282990</t>
  </si>
  <si>
    <t>61.48</t>
  </si>
  <si>
    <t>刘席佑</t>
  </si>
  <si>
    <t>513721199710178158</t>
  </si>
  <si>
    <t>59.48</t>
  </si>
  <si>
    <t>黄章林</t>
  </si>
  <si>
    <t>513722199709057419</t>
  </si>
  <si>
    <t>56.34</t>
  </si>
  <si>
    <t>陈安蕊</t>
  </si>
  <si>
    <t>513002199801097321</t>
  </si>
  <si>
    <t>56.38</t>
  </si>
  <si>
    <t>宋春华</t>
  </si>
  <si>
    <t>51372119981208681X</t>
  </si>
  <si>
    <t>55.38</t>
  </si>
  <si>
    <t>伏淑婷</t>
  </si>
  <si>
    <t>511921200107163706</t>
  </si>
  <si>
    <t>56.18</t>
  </si>
  <si>
    <t>杨浩</t>
  </si>
  <si>
    <t>513721199711108274</t>
  </si>
  <si>
    <t>55.90</t>
  </si>
  <si>
    <t>张奉俊</t>
  </si>
  <si>
    <t>513701199608143930</t>
  </si>
  <si>
    <t>54.94</t>
  </si>
  <si>
    <t>高晓洪</t>
  </si>
  <si>
    <t>513321199804165022</t>
  </si>
  <si>
    <t>52.60</t>
  </si>
  <si>
    <t>罗梓轩</t>
  </si>
  <si>
    <t>51372120010305137X</t>
  </si>
  <si>
    <t>52.26</t>
  </si>
  <si>
    <t>夏佳鳞</t>
  </si>
  <si>
    <t>513723200007154478</t>
  </si>
  <si>
    <t>李国庆</t>
  </si>
  <si>
    <t>511602199809308294</t>
  </si>
  <si>
    <t>52.12</t>
  </si>
  <si>
    <t>张峻晖</t>
  </si>
  <si>
    <t>511923200010306953</t>
  </si>
  <si>
    <t>50.98</t>
  </si>
  <si>
    <t>杨万李</t>
  </si>
  <si>
    <t>513122199706100618</t>
  </si>
  <si>
    <t>麻醉</t>
  </si>
  <si>
    <t>73.56</t>
  </si>
  <si>
    <t>龙思佳</t>
  </si>
  <si>
    <t>430321199707216526</t>
  </si>
  <si>
    <t>69.08</t>
  </si>
  <si>
    <t>王瀚</t>
  </si>
  <si>
    <t>513721199503225054</t>
  </si>
  <si>
    <t>眼视光学</t>
  </si>
  <si>
    <t>60.66</t>
  </si>
  <si>
    <t>贺秋菊</t>
  </si>
  <si>
    <t>513721199809183846</t>
  </si>
  <si>
    <t>54.98</t>
  </si>
  <si>
    <t>武艺</t>
  </si>
  <si>
    <t>51152119940818268X</t>
  </si>
  <si>
    <t>药学</t>
  </si>
  <si>
    <t>71.46</t>
  </si>
  <si>
    <t>兰军</t>
  </si>
  <si>
    <t>513901199109235217</t>
  </si>
  <si>
    <t>67.36</t>
  </si>
  <si>
    <t>程虎</t>
  </si>
  <si>
    <t>511324199606177695</t>
  </si>
  <si>
    <t>64.06</t>
  </si>
  <si>
    <t>龚长贺</t>
  </si>
  <si>
    <t>32130219931209281X</t>
  </si>
  <si>
    <t>63.56</t>
  </si>
  <si>
    <t>王杰</t>
  </si>
  <si>
    <t>513721199601197034</t>
  </si>
  <si>
    <t>影像技术</t>
  </si>
  <si>
    <t>77.30</t>
  </si>
  <si>
    <t>王淼</t>
  </si>
  <si>
    <t>513721199701222540</t>
  </si>
  <si>
    <t>69.48</t>
  </si>
  <si>
    <t>程科鑫</t>
  </si>
  <si>
    <t>51372119950728481x</t>
  </si>
  <si>
    <t>60.78</t>
  </si>
  <si>
    <t>莘文君</t>
  </si>
  <si>
    <t>513721199605230989</t>
  </si>
  <si>
    <t>56.44</t>
  </si>
  <si>
    <t>王恒昭</t>
  </si>
  <si>
    <t>610111199608102515</t>
  </si>
  <si>
    <t>预防医学</t>
  </si>
  <si>
    <t>73.84</t>
  </si>
  <si>
    <t>严鹏程</t>
  </si>
  <si>
    <t>513721199409205874</t>
  </si>
  <si>
    <t>68.72</t>
  </si>
  <si>
    <t>李嘉仪</t>
  </si>
  <si>
    <t>513826199507103828</t>
  </si>
  <si>
    <t>63.60</t>
  </si>
  <si>
    <t>刘浪飘</t>
  </si>
  <si>
    <t>510525199402035595</t>
  </si>
  <si>
    <t>刘伟</t>
  </si>
  <si>
    <t>500236199706105039</t>
  </si>
  <si>
    <t>针灸推拿2</t>
  </si>
  <si>
    <t>63.64</t>
  </si>
  <si>
    <t>朱恒贵</t>
  </si>
  <si>
    <t>513723199809108371</t>
  </si>
  <si>
    <t>冯俊</t>
  </si>
  <si>
    <t>51072219921003723X</t>
  </si>
  <si>
    <t>中医2</t>
  </si>
  <si>
    <t>75.84</t>
  </si>
  <si>
    <t>王敏</t>
  </si>
  <si>
    <t>513721199412077586</t>
  </si>
  <si>
    <t>74.88</t>
  </si>
  <si>
    <t>王常燕</t>
  </si>
  <si>
    <t>51372119930915570X</t>
  </si>
  <si>
    <t>71.08</t>
  </si>
  <si>
    <t>罗文升</t>
  </si>
  <si>
    <t>513721199512101790</t>
  </si>
  <si>
    <t>中医3</t>
  </si>
  <si>
    <t>69.98</t>
  </si>
  <si>
    <t>方英</t>
  </si>
  <si>
    <t>513722199509140808</t>
  </si>
  <si>
    <t>68.00</t>
  </si>
  <si>
    <t>周维</t>
  </si>
  <si>
    <t>513701199102121013</t>
  </si>
  <si>
    <t>70.86</t>
  </si>
  <si>
    <t>陈俊杰</t>
  </si>
  <si>
    <t>513721199403100975</t>
  </si>
  <si>
    <t>杨茂林</t>
  </si>
  <si>
    <t>511921199305206513</t>
  </si>
  <si>
    <t>61.56</t>
  </si>
  <si>
    <t>蒲海宁</t>
  </si>
  <si>
    <t>513701199309042013</t>
  </si>
  <si>
    <t>51.54</t>
  </si>
  <si>
    <t>屈奎源</t>
  </si>
  <si>
    <t>513721199609267332</t>
  </si>
  <si>
    <t>47.36</t>
  </si>
  <si>
    <t>张晓东</t>
  </si>
  <si>
    <t>513721199702100174</t>
  </si>
  <si>
    <t>49.04</t>
  </si>
  <si>
    <t>陈杨树</t>
  </si>
  <si>
    <t>513029199709286576</t>
  </si>
  <si>
    <t>高岩松</t>
  </si>
  <si>
    <t>513721199603061595</t>
  </si>
  <si>
    <t>59.76</t>
  </si>
  <si>
    <t>蒲建全</t>
  </si>
  <si>
    <t>513701199903281615</t>
  </si>
  <si>
    <t>中医4</t>
  </si>
  <si>
    <t>74.60</t>
  </si>
  <si>
    <t>林寒梅</t>
  </si>
  <si>
    <t>51372219981010526X</t>
  </si>
  <si>
    <t>72.06</t>
  </si>
  <si>
    <t>陶春明</t>
  </si>
  <si>
    <t>34122119940405659X</t>
  </si>
  <si>
    <t>蒲绍清</t>
  </si>
  <si>
    <t>51372119981012734X</t>
  </si>
  <si>
    <t>62.56</t>
  </si>
  <si>
    <t>苟兴渔</t>
  </si>
  <si>
    <t>51372119971015835X</t>
  </si>
  <si>
    <t>60.06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</si>
</sst>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0"/>
      <name val="Arial"/>
      <family val="2"/>
    </font>
    <font>
      <sz val="10"/>
      <name val="宋体"/>
      <family val="0"/>
    </font>
    <font>
      <b/>
      <sz val="12"/>
      <name val="仿宋_GB2312"/>
      <family val="3"/>
    </font>
    <font>
      <sz val="10"/>
      <color indexed="10"/>
      <name val="楷体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sz val="11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5" fillId="9" borderId="1" applyNumberFormat="0" applyAlignment="0" applyProtection="0"/>
    <xf numFmtId="0" fontId="10" fillId="10" borderId="7" applyNumberFormat="0" applyAlignment="0" applyProtection="0"/>
    <xf numFmtId="0" fontId="9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6" fillId="7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7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7" fillId="0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79">
      <selection activeCell="K97" sqref="K97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3" width="6.421875" style="0" customWidth="1"/>
    <col min="4" max="4" width="24.28125" style="0" customWidth="1"/>
    <col min="5" max="5" width="10.8515625" style="3" customWidth="1"/>
    <col min="6" max="6" width="9.421875" style="0" customWidth="1"/>
    <col min="7" max="7" width="7.7109375" style="0" customWidth="1"/>
    <col min="8" max="8" width="10.57421875" style="0" customWidth="1"/>
    <col min="9" max="9" width="8.57421875" style="0" customWidth="1"/>
    <col min="10" max="10" width="9.57421875" style="4" customWidth="1"/>
    <col min="11" max="11" width="8.8515625" style="0" customWidth="1"/>
    <col min="12" max="12" width="8.57421875" style="0" customWidth="1"/>
    <col min="13" max="13" width="7.8515625" style="3" customWidth="1"/>
  </cols>
  <sheetData>
    <row r="1" spans="1:13" ht="30.7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21"/>
      <c r="K1" s="5"/>
      <c r="L1" s="5"/>
      <c r="M1" s="5"/>
    </row>
    <row r="2" spans="1:13" ht="24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22" t="s">
        <v>9</v>
      </c>
      <c r="J2" s="23" t="s">
        <v>10</v>
      </c>
      <c r="K2" s="22" t="s">
        <v>11</v>
      </c>
      <c r="L2" s="22" t="s">
        <v>12</v>
      </c>
      <c r="M2" s="24" t="s">
        <v>13</v>
      </c>
    </row>
    <row r="3" spans="1:13" s="1" customFormat="1" ht="30" customHeight="1">
      <c r="A3" s="7"/>
      <c r="B3" s="8"/>
      <c r="C3" s="8"/>
      <c r="D3" s="8"/>
      <c r="E3" s="9"/>
      <c r="F3" s="10"/>
      <c r="G3" s="11"/>
      <c r="H3" s="13"/>
      <c r="I3" s="25"/>
      <c r="J3" s="26"/>
      <c r="K3" s="25"/>
      <c r="L3" s="25"/>
      <c r="M3" s="24"/>
    </row>
    <row r="4" spans="1:13" s="2" customFormat="1" ht="19.5" customHeight="1">
      <c r="A4" s="14">
        <v>1</v>
      </c>
      <c r="B4" s="31" t="s">
        <v>14</v>
      </c>
      <c r="C4" s="31" t="s">
        <v>15</v>
      </c>
      <c r="D4" s="31" t="s">
        <v>16</v>
      </c>
      <c r="E4" s="31" t="s">
        <v>17</v>
      </c>
      <c r="F4" s="31" t="s">
        <v>18</v>
      </c>
      <c r="G4" s="16"/>
      <c r="H4" s="31" t="s">
        <v>18</v>
      </c>
      <c r="I4" s="27">
        <f>H4*60%</f>
        <v>33.384</v>
      </c>
      <c r="J4" s="27">
        <v>82.1</v>
      </c>
      <c r="K4" s="28">
        <f>J4*40%</f>
        <v>32.839999999999996</v>
      </c>
      <c r="L4" s="28">
        <f>I4+K4</f>
        <v>66.22399999999999</v>
      </c>
      <c r="M4" s="29"/>
    </row>
    <row r="5" spans="1:13" s="2" customFormat="1" ht="19.5" customHeight="1">
      <c r="A5" s="14">
        <v>2</v>
      </c>
      <c r="B5" s="31" t="s">
        <v>19</v>
      </c>
      <c r="C5" s="31" t="s">
        <v>20</v>
      </c>
      <c r="D5" s="31" t="s">
        <v>21</v>
      </c>
      <c r="E5" s="31" t="s">
        <v>17</v>
      </c>
      <c r="F5" s="31" t="s">
        <v>22</v>
      </c>
      <c r="G5" s="16"/>
      <c r="H5" s="31" t="s">
        <v>22</v>
      </c>
      <c r="I5" s="27">
        <f>H5*60%</f>
        <v>32.663999999999994</v>
      </c>
      <c r="J5" s="27">
        <v>81.5</v>
      </c>
      <c r="K5" s="28">
        <f>J5*40%</f>
        <v>32.6</v>
      </c>
      <c r="L5" s="28">
        <f>I5+K5</f>
        <v>65.264</v>
      </c>
      <c r="M5" s="29"/>
    </row>
    <row r="6" spans="1:13" s="2" customFormat="1" ht="19.5" customHeight="1">
      <c r="A6" s="14">
        <v>3</v>
      </c>
      <c r="B6" s="31" t="s">
        <v>23</v>
      </c>
      <c r="C6" s="31" t="s">
        <v>15</v>
      </c>
      <c r="D6" s="31" t="s">
        <v>24</v>
      </c>
      <c r="E6" s="31" t="s">
        <v>17</v>
      </c>
      <c r="F6" s="31" t="s">
        <v>25</v>
      </c>
      <c r="G6" s="16"/>
      <c r="H6" s="31" t="s">
        <v>25</v>
      </c>
      <c r="I6" s="27">
        <f>H6*60%</f>
        <v>31.752</v>
      </c>
      <c r="J6" s="27">
        <v>83.1</v>
      </c>
      <c r="K6" s="28">
        <f>J6*40%</f>
        <v>33.24</v>
      </c>
      <c r="L6" s="28">
        <f>I6+K6</f>
        <v>64.992</v>
      </c>
      <c r="M6" s="29"/>
    </row>
    <row r="7" spans="1:13" s="2" customFormat="1" ht="19.5" customHeight="1">
      <c r="A7" s="14">
        <v>4</v>
      </c>
      <c r="B7" s="31" t="s">
        <v>26</v>
      </c>
      <c r="C7" s="31" t="s">
        <v>15</v>
      </c>
      <c r="D7" s="31" t="s">
        <v>27</v>
      </c>
      <c r="E7" s="31" t="s">
        <v>17</v>
      </c>
      <c r="F7" s="17">
        <v>52.94</v>
      </c>
      <c r="G7" s="16"/>
      <c r="H7" s="17">
        <v>52.94</v>
      </c>
      <c r="I7" s="27">
        <f>H7*60%</f>
        <v>31.763999999999996</v>
      </c>
      <c r="J7" s="27">
        <v>82.6</v>
      </c>
      <c r="K7" s="28">
        <f>J7*40%</f>
        <v>33.04</v>
      </c>
      <c r="L7" s="28">
        <f>I7+K7</f>
        <v>64.804</v>
      </c>
      <c r="M7" s="29"/>
    </row>
    <row r="8" spans="1:13" s="2" customFormat="1" ht="19.5" customHeight="1">
      <c r="A8" s="14">
        <v>5</v>
      </c>
      <c r="B8" s="18" t="s">
        <v>28</v>
      </c>
      <c r="C8" s="18" t="s">
        <v>15</v>
      </c>
      <c r="D8" s="19" t="s">
        <v>29</v>
      </c>
      <c r="E8" s="18" t="s">
        <v>17</v>
      </c>
      <c r="F8" s="17">
        <v>51.76</v>
      </c>
      <c r="G8" s="16"/>
      <c r="H8" s="17">
        <v>51.76</v>
      </c>
      <c r="I8" s="27">
        <f>H8*60%</f>
        <v>31.055999999999997</v>
      </c>
      <c r="J8" s="27">
        <v>83</v>
      </c>
      <c r="K8" s="28">
        <f>J8*40%</f>
        <v>33.2</v>
      </c>
      <c r="L8" s="28">
        <f>I8+K8</f>
        <v>64.256</v>
      </c>
      <c r="M8" s="29"/>
    </row>
    <row r="9" spans="1:13" s="2" customFormat="1" ht="19.5" customHeight="1">
      <c r="A9" s="14">
        <v>6</v>
      </c>
      <c r="B9" s="31" t="s">
        <v>30</v>
      </c>
      <c r="C9" s="31" t="s">
        <v>20</v>
      </c>
      <c r="D9" s="31" t="s">
        <v>31</v>
      </c>
      <c r="E9" s="31" t="s">
        <v>17</v>
      </c>
      <c r="F9" s="31" t="s">
        <v>32</v>
      </c>
      <c r="G9" s="16"/>
      <c r="H9" s="31" t="s">
        <v>32</v>
      </c>
      <c r="I9" s="27">
        <f>H9*60%</f>
        <v>34.176</v>
      </c>
      <c r="J9" s="27">
        <v>0</v>
      </c>
      <c r="K9" s="28">
        <f>J9*40%</f>
        <v>0</v>
      </c>
      <c r="L9" s="28">
        <f>I9+K9</f>
        <v>34.176</v>
      </c>
      <c r="M9" s="29" t="s">
        <v>33</v>
      </c>
    </row>
    <row r="10" spans="1:13" s="2" customFormat="1" ht="19.5" customHeight="1">
      <c r="A10" s="14">
        <v>7</v>
      </c>
      <c r="B10" s="31" t="s">
        <v>34</v>
      </c>
      <c r="C10" s="31" t="s">
        <v>20</v>
      </c>
      <c r="D10" s="31" t="s">
        <v>35</v>
      </c>
      <c r="E10" s="31" t="s">
        <v>36</v>
      </c>
      <c r="F10" s="31" t="s">
        <v>37</v>
      </c>
      <c r="G10" s="16"/>
      <c r="H10" s="31" t="s">
        <v>37</v>
      </c>
      <c r="I10" s="27">
        <f>H10*60%</f>
        <v>40.008</v>
      </c>
      <c r="J10" s="27">
        <v>83.36</v>
      </c>
      <c r="K10" s="28">
        <f>J10*40%</f>
        <v>33.344</v>
      </c>
      <c r="L10" s="28">
        <f>I10+K10</f>
        <v>73.352</v>
      </c>
      <c r="M10" s="29"/>
    </row>
    <row r="11" spans="1:13" s="2" customFormat="1" ht="19.5" customHeight="1">
      <c r="A11" s="14">
        <v>8</v>
      </c>
      <c r="B11" s="31" t="s">
        <v>38</v>
      </c>
      <c r="C11" s="31" t="s">
        <v>20</v>
      </c>
      <c r="D11" s="31" t="s">
        <v>39</v>
      </c>
      <c r="E11" s="31" t="s">
        <v>36</v>
      </c>
      <c r="F11" s="31" t="s">
        <v>40</v>
      </c>
      <c r="G11" s="16"/>
      <c r="H11" s="31" t="s">
        <v>40</v>
      </c>
      <c r="I11" s="27">
        <f>H11*60%</f>
        <v>36.971999999999994</v>
      </c>
      <c r="J11" s="27">
        <v>84.62</v>
      </c>
      <c r="K11" s="28">
        <f>J11*40%</f>
        <v>33.848000000000006</v>
      </c>
      <c r="L11" s="28">
        <f>I11+K11</f>
        <v>70.82</v>
      </c>
      <c r="M11" s="29"/>
    </row>
    <row r="12" spans="1:13" s="2" customFormat="1" ht="19.5" customHeight="1">
      <c r="A12" s="14">
        <v>9</v>
      </c>
      <c r="B12" s="18" t="s">
        <v>41</v>
      </c>
      <c r="C12" s="18" t="s">
        <v>20</v>
      </c>
      <c r="D12" s="19" t="s">
        <v>42</v>
      </c>
      <c r="E12" s="18" t="s">
        <v>36</v>
      </c>
      <c r="F12" s="15">
        <v>57.94</v>
      </c>
      <c r="G12" s="16"/>
      <c r="H12" s="17">
        <v>57.94</v>
      </c>
      <c r="I12" s="27">
        <f>H12*60%</f>
        <v>34.763999999999996</v>
      </c>
      <c r="J12" s="27">
        <v>85.6</v>
      </c>
      <c r="K12" s="28">
        <f>J12*40%</f>
        <v>34.24</v>
      </c>
      <c r="L12" s="28">
        <f>I12+K12</f>
        <v>69.00399999999999</v>
      </c>
      <c r="M12" s="29"/>
    </row>
    <row r="13" spans="1:13" s="2" customFormat="1" ht="19.5" customHeight="1">
      <c r="A13" s="14">
        <v>10</v>
      </c>
      <c r="B13" s="31" t="s">
        <v>43</v>
      </c>
      <c r="C13" s="31" t="s">
        <v>20</v>
      </c>
      <c r="D13" s="31" t="s">
        <v>44</v>
      </c>
      <c r="E13" s="31" t="s">
        <v>45</v>
      </c>
      <c r="F13" s="31" t="s">
        <v>46</v>
      </c>
      <c r="G13" s="16"/>
      <c r="H13" s="31" t="s">
        <v>46</v>
      </c>
      <c r="I13" s="27">
        <f>H13*60%</f>
        <v>41.064</v>
      </c>
      <c r="J13" s="27">
        <v>85.86</v>
      </c>
      <c r="K13" s="28">
        <f>J13*40%</f>
        <v>34.344</v>
      </c>
      <c r="L13" s="28">
        <f>I13+K13</f>
        <v>75.408</v>
      </c>
      <c r="M13" s="29"/>
    </row>
    <row r="14" spans="1:13" s="2" customFormat="1" ht="19.5" customHeight="1">
      <c r="A14" s="14">
        <v>11</v>
      </c>
      <c r="B14" s="31" t="s">
        <v>47</v>
      </c>
      <c r="C14" s="31" t="s">
        <v>20</v>
      </c>
      <c r="D14" s="31" t="s">
        <v>48</v>
      </c>
      <c r="E14" s="31" t="s">
        <v>45</v>
      </c>
      <c r="F14" s="31" t="s">
        <v>49</v>
      </c>
      <c r="G14" s="16"/>
      <c r="H14" s="31" t="s">
        <v>49</v>
      </c>
      <c r="I14" s="27">
        <f>H14*60%</f>
        <v>39.19199999999999</v>
      </c>
      <c r="J14" s="27">
        <v>85.5</v>
      </c>
      <c r="K14" s="28">
        <f>J14*40%</f>
        <v>34.2</v>
      </c>
      <c r="L14" s="28">
        <f>I14+K14</f>
        <v>73.392</v>
      </c>
      <c r="M14" s="29"/>
    </row>
    <row r="15" spans="1:13" s="2" customFormat="1" ht="19.5" customHeight="1">
      <c r="A15" s="14">
        <v>12</v>
      </c>
      <c r="B15" s="18" t="s">
        <v>50</v>
      </c>
      <c r="C15" s="18" t="s">
        <v>20</v>
      </c>
      <c r="D15" s="19" t="s">
        <v>51</v>
      </c>
      <c r="E15" s="18" t="s">
        <v>45</v>
      </c>
      <c r="F15" s="17">
        <v>60.12</v>
      </c>
      <c r="G15" s="16"/>
      <c r="H15" s="17">
        <v>60.12</v>
      </c>
      <c r="I15" s="27">
        <f>H15*60%</f>
        <v>36.071999999999996</v>
      </c>
      <c r="J15" s="27">
        <v>82.9</v>
      </c>
      <c r="K15" s="28">
        <f>J15*40%</f>
        <v>33.160000000000004</v>
      </c>
      <c r="L15" s="28">
        <f>I15+K15</f>
        <v>69.232</v>
      </c>
      <c r="M15" s="29"/>
    </row>
    <row r="16" spans="1:13" s="2" customFormat="1" ht="19.5" customHeight="1">
      <c r="A16" s="14">
        <v>13</v>
      </c>
      <c r="B16" s="18" t="s">
        <v>52</v>
      </c>
      <c r="C16" s="18" t="s">
        <v>20</v>
      </c>
      <c r="D16" s="19" t="s">
        <v>53</v>
      </c>
      <c r="E16" s="18" t="s">
        <v>45</v>
      </c>
      <c r="F16" s="20">
        <v>57.3</v>
      </c>
      <c r="G16" s="16"/>
      <c r="H16" s="17">
        <v>57.3</v>
      </c>
      <c r="I16" s="27">
        <f>H16*60%</f>
        <v>34.379999999999995</v>
      </c>
      <c r="J16" s="27">
        <v>81.6</v>
      </c>
      <c r="K16" s="28">
        <f>J16*40%</f>
        <v>32.64</v>
      </c>
      <c r="L16" s="28">
        <f>I16+K16</f>
        <v>67.02</v>
      </c>
      <c r="M16" s="29"/>
    </row>
    <row r="17" spans="1:13" s="2" customFormat="1" ht="19.5" customHeight="1">
      <c r="A17" s="14">
        <v>14</v>
      </c>
      <c r="B17" s="31" t="s">
        <v>54</v>
      </c>
      <c r="C17" s="31" t="s">
        <v>15</v>
      </c>
      <c r="D17" s="31" t="s">
        <v>55</v>
      </c>
      <c r="E17" s="31" t="s">
        <v>56</v>
      </c>
      <c r="F17" s="31" t="s">
        <v>57</v>
      </c>
      <c r="G17" s="16"/>
      <c r="H17" s="31" t="s">
        <v>57</v>
      </c>
      <c r="I17" s="27">
        <f>H17*60%</f>
        <v>34.428</v>
      </c>
      <c r="J17" s="27">
        <v>86.34</v>
      </c>
      <c r="K17" s="28">
        <f>J17*40%</f>
        <v>34.536</v>
      </c>
      <c r="L17" s="28">
        <f>I17+K17</f>
        <v>68.964</v>
      </c>
      <c r="M17" s="29"/>
    </row>
    <row r="18" spans="1:13" s="2" customFormat="1" ht="19.5" customHeight="1">
      <c r="A18" s="14">
        <v>15</v>
      </c>
      <c r="B18" s="31" t="s">
        <v>58</v>
      </c>
      <c r="C18" s="31" t="s">
        <v>15</v>
      </c>
      <c r="D18" s="31" t="s">
        <v>59</v>
      </c>
      <c r="E18" s="31" t="s">
        <v>60</v>
      </c>
      <c r="F18" s="31" t="s">
        <v>61</v>
      </c>
      <c r="G18" s="16"/>
      <c r="H18" s="31" t="s">
        <v>61</v>
      </c>
      <c r="I18" s="27">
        <f>H18*60%</f>
        <v>41.843999999999994</v>
      </c>
      <c r="J18" s="27">
        <v>84.44</v>
      </c>
      <c r="K18" s="28">
        <f>J18*40%</f>
        <v>33.776</v>
      </c>
      <c r="L18" s="28">
        <f>I18+K18</f>
        <v>75.62</v>
      </c>
      <c r="M18" s="29"/>
    </row>
    <row r="19" spans="1:13" s="2" customFormat="1" ht="19.5" customHeight="1">
      <c r="A19" s="14">
        <v>16</v>
      </c>
      <c r="B19" s="18" t="s">
        <v>62</v>
      </c>
      <c r="C19" s="18" t="s">
        <v>20</v>
      </c>
      <c r="D19" s="19" t="s">
        <v>63</v>
      </c>
      <c r="E19" s="18" t="s">
        <v>60</v>
      </c>
      <c r="F19" s="15">
        <v>59.34</v>
      </c>
      <c r="G19" s="16"/>
      <c r="H19" s="17">
        <v>59.34</v>
      </c>
      <c r="I19" s="27">
        <f>H19*60%</f>
        <v>35.604</v>
      </c>
      <c r="J19" s="27">
        <v>84.86</v>
      </c>
      <c r="K19" s="28">
        <f>J19*40%</f>
        <v>33.944</v>
      </c>
      <c r="L19" s="28">
        <f>I19+K19</f>
        <v>69.548</v>
      </c>
      <c r="M19" s="29"/>
    </row>
    <row r="20" spans="1:13" s="2" customFormat="1" ht="19.5" customHeight="1">
      <c r="A20" s="14">
        <v>17</v>
      </c>
      <c r="B20" s="31" t="s">
        <v>64</v>
      </c>
      <c r="C20" s="31" t="s">
        <v>20</v>
      </c>
      <c r="D20" s="31" t="s">
        <v>65</v>
      </c>
      <c r="E20" s="31" t="s">
        <v>66</v>
      </c>
      <c r="F20" s="31" t="s">
        <v>67</v>
      </c>
      <c r="G20" s="16"/>
      <c r="H20" s="31" t="s">
        <v>67</v>
      </c>
      <c r="I20" s="27">
        <f>H20*60%</f>
        <v>39</v>
      </c>
      <c r="J20" s="27">
        <v>85.5</v>
      </c>
      <c r="K20" s="28">
        <f>J20*40%</f>
        <v>34.2</v>
      </c>
      <c r="L20" s="28">
        <f>I20+K20</f>
        <v>73.2</v>
      </c>
      <c r="M20" s="29"/>
    </row>
    <row r="21" spans="1:13" s="2" customFormat="1" ht="19.5" customHeight="1">
      <c r="A21" s="14">
        <v>18</v>
      </c>
      <c r="B21" s="31" t="s">
        <v>68</v>
      </c>
      <c r="C21" s="31" t="s">
        <v>20</v>
      </c>
      <c r="D21" s="31" t="s">
        <v>69</v>
      </c>
      <c r="E21" s="31" t="s">
        <v>66</v>
      </c>
      <c r="F21" s="31" t="s">
        <v>70</v>
      </c>
      <c r="G21" s="16"/>
      <c r="H21" s="31" t="s">
        <v>70</v>
      </c>
      <c r="I21" s="27">
        <f>H21*60%</f>
        <v>36.779999999999994</v>
      </c>
      <c r="J21" s="27">
        <v>82.7</v>
      </c>
      <c r="K21" s="28">
        <f>J21*40%</f>
        <v>33.080000000000005</v>
      </c>
      <c r="L21" s="28">
        <f>I21+K21</f>
        <v>69.86</v>
      </c>
      <c r="M21" s="29"/>
    </row>
    <row r="22" spans="1:13" s="2" customFormat="1" ht="19.5" customHeight="1">
      <c r="A22" s="14">
        <v>19</v>
      </c>
      <c r="B22" s="31" t="s">
        <v>71</v>
      </c>
      <c r="C22" s="31" t="s">
        <v>15</v>
      </c>
      <c r="D22" s="31" t="s">
        <v>72</v>
      </c>
      <c r="E22" s="31" t="s">
        <v>73</v>
      </c>
      <c r="F22" s="31" t="s">
        <v>74</v>
      </c>
      <c r="G22" s="16"/>
      <c r="H22" s="31" t="s">
        <v>74</v>
      </c>
      <c r="I22" s="27">
        <f>H22*60%</f>
        <v>42.42</v>
      </c>
      <c r="J22" s="27">
        <v>85.44</v>
      </c>
      <c r="K22" s="28">
        <f>J22*40%</f>
        <v>34.176</v>
      </c>
      <c r="L22" s="28">
        <f>I22+K22</f>
        <v>76.596</v>
      </c>
      <c r="M22" s="29"/>
    </row>
    <row r="23" spans="1:13" s="2" customFormat="1" ht="19.5" customHeight="1">
      <c r="A23" s="14">
        <v>20</v>
      </c>
      <c r="B23" s="31" t="s">
        <v>75</v>
      </c>
      <c r="C23" s="31" t="s">
        <v>15</v>
      </c>
      <c r="D23" s="31" t="s">
        <v>76</v>
      </c>
      <c r="E23" s="31" t="s">
        <v>73</v>
      </c>
      <c r="F23" s="31" t="s">
        <v>77</v>
      </c>
      <c r="G23" s="16"/>
      <c r="H23" s="31" t="s">
        <v>77</v>
      </c>
      <c r="I23" s="27">
        <f>H23*60%</f>
        <v>39.3</v>
      </c>
      <c r="J23" s="27">
        <v>83.72</v>
      </c>
      <c r="K23" s="28">
        <f>J23*40%</f>
        <v>33.488</v>
      </c>
      <c r="L23" s="28">
        <f>I23+K23</f>
        <v>72.788</v>
      </c>
      <c r="M23" s="29"/>
    </row>
    <row r="24" spans="1:13" s="2" customFormat="1" ht="19.5" customHeight="1">
      <c r="A24" s="14">
        <v>21</v>
      </c>
      <c r="B24" s="31" t="s">
        <v>78</v>
      </c>
      <c r="C24" s="31" t="s">
        <v>20</v>
      </c>
      <c r="D24" s="31" t="s">
        <v>79</v>
      </c>
      <c r="E24" s="31" t="s">
        <v>80</v>
      </c>
      <c r="F24" s="31" t="s">
        <v>81</v>
      </c>
      <c r="G24" s="16"/>
      <c r="H24" s="31" t="s">
        <v>81</v>
      </c>
      <c r="I24" s="27">
        <f>H24*60%</f>
        <v>42.168</v>
      </c>
      <c r="J24" s="27">
        <v>87.2</v>
      </c>
      <c r="K24" s="28">
        <f>J24*40%</f>
        <v>34.88</v>
      </c>
      <c r="L24" s="28">
        <f>I24+K24</f>
        <v>77.048</v>
      </c>
      <c r="M24" s="29"/>
    </row>
    <row r="25" spans="1:13" s="2" customFormat="1" ht="19.5" customHeight="1">
      <c r="A25" s="14">
        <v>22</v>
      </c>
      <c r="B25" s="31" t="s">
        <v>82</v>
      </c>
      <c r="C25" s="31" t="s">
        <v>20</v>
      </c>
      <c r="D25" s="31" t="s">
        <v>83</v>
      </c>
      <c r="E25" s="31" t="s">
        <v>84</v>
      </c>
      <c r="F25" s="31" t="s">
        <v>85</v>
      </c>
      <c r="G25" s="16"/>
      <c r="H25" s="31" t="s">
        <v>85</v>
      </c>
      <c r="I25" s="27">
        <f>H25*60%</f>
        <v>40.368</v>
      </c>
      <c r="J25" s="27">
        <v>87.9</v>
      </c>
      <c r="K25" s="28">
        <f>J25*40%</f>
        <v>35.160000000000004</v>
      </c>
      <c r="L25" s="28">
        <f>I25+K25</f>
        <v>75.528</v>
      </c>
      <c r="M25" s="29"/>
    </row>
    <row r="26" spans="1:13" s="2" customFormat="1" ht="19.5" customHeight="1">
      <c r="A26" s="14">
        <v>23</v>
      </c>
      <c r="B26" s="31" t="s">
        <v>86</v>
      </c>
      <c r="C26" s="31" t="s">
        <v>15</v>
      </c>
      <c r="D26" s="31" t="s">
        <v>87</v>
      </c>
      <c r="E26" s="31" t="s">
        <v>84</v>
      </c>
      <c r="F26" s="31" t="s">
        <v>88</v>
      </c>
      <c r="G26" s="16"/>
      <c r="H26" s="31" t="s">
        <v>88</v>
      </c>
      <c r="I26" s="27">
        <f>H26*60%</f>
        <v>39.384</v>
      </c>
      <c r="J26" s="27">
        <v>84.1</v>
      </c>
      <c r="K26" s="28">
        <f>J26*40%</f>
        <v>33.64</v>
      </c>
      <c r="L26" s="28">
        <f>I26+K26</f>
        <v>73.024</v>
      </c>
      <c r="M26" s="29"/>
    </row>
    <row r="27" spans="1:13" s="2" customFormat="1" ht="19.5" customHeight="1">
      <c r="A27" s="14">
        <v>24</v>
      </c>
      <c r="B27" s="31" t="s">
        <v>89</v>
      </c>
      <c r="C27" s="31" t="s">
        <v>15</v>
      </c>
      <c r="D27" s="31" t="s">
        <v>90</v>
      </c>
      <c r="E27" s="31" t="s">
        <v>91</v>
      </c>
      <c r="F27" s="31" t="s">
        <v>92</v>
      </c>
      <c r="G27" s="16"/>
      <c r="H27" s="31" t="s">
        <v>92</v>
      </c>
      <c r="I27" s="27">
        <f>H27*60%</f>
        <v>39.144</v>
      </c>
      <c r="J27" s="27">
        <v>87.2</v>
      </c>
      <c r="K27" s="28">
        <f>J27*40%</f>
        <v>34.88</v>
      </c>
      <c r="L27" s="28">
        <f>I27+K27</f>
        <v>74.024</v>
      </c>
      <c r="M27" s="29"/>
    </row>
    <row r="28" spans="1:13" s="2" customFormat="1" ht="19.5" customHeight="1">
      <c r="A28" s="14">
        <v>25</v>
      </c>
      <c r="B28" s="31" t="s">
        <v>93</v>
      </c>
      <c r="C28" s="31" t="s">
        <v>15</v>
      </c>
      <c r="D28" s="31" t="s">
        <v>94</v>
      </c>
      <c r="E28" s="31" t="s">
        <v>91</v>
      </c>
      <c r="F28" s="31" t="s">
        <v>95</v>
      </c>
      <c r="G28" s="16"/>
      <c r="H28" s="31" t="s">
        <v>95</v>
      </c>
      <c r="I28" s="27">
        <f>H28*60%</f>
        <v>39.756</v>
      </c>
      <c r="J28" s="27">
        <v>84.1</v>
      </c>
      <c r="K28" s="28">
        <f>J28*40%</f>
        <v>33.64</v>
      </c>
      <c r="L28" s="28">
        <f>I28+K28</f>
        <v>73.396</v>
      </c>
      <c r="M28" s="29"/>
    </row>
    <row r="29" spans="1:13" s="2" customFormat="1" ht="19.5" customHeight="1">
      <c r="A29" s="14">
        <v>26</v>
      </c>
      <c r="B29" s="31" t="s">
        <v>96</v>
      </c>
      <c r="C29" s="31" t="s">
        <v>15</v>
      </c>
      <c r="D29" s="31" t="s">
        <v>97</v>
      </c>
      <c r="E29" s="31" t="s">
        <v>91</v>
      </c>
      <c r="F29" s="31" t="s">
        <v>98</v>
      </c>
      <c r="G29" s="16"/>
      <c r="H29" s="31" t="s">
        <v>98</v>
      </c>
      <c r="I29" s="27">
        <f>H29*60%</f>
        <v>38.616</v>
      </c>
      <c r="J29" s="27">
        <v>85.7</v>
      </c>
      <c r="K29" s="28">
        <f>J29*40%</f>
        <v>34.28</v>
      </c>
      <c r="L29" s="28">
        <f>I29+K29</f>
        <v>72.896</v>
      </c>
      <c r="M29" s="29"/>
    </row>
    <row r="30" spans="1:13" s="2" customFormat="1" ht="19.5" customHeight="1">
      <c r="A30" s="14">
        <v>27</v>
      </c>
      <c r="B30" s="31" t="s">
        <v>99</v>
      </c>
      <c r="C30" s="31" t="s">
        <v>15</v>
      </c>
      <c r="D30" s="31" t="s">
        <v>100</v>
      </c>
      <c r="E30" s="31" t="s">
        <v>91</v>
      </c>
      <c r="F30" s="31" t="s">
        <v>101</v>
      </c>
      <c r="G30" s="16"/>
      <c r="H30" s="31" t="s">
        <v>101</v>
      </c>
      <c r="I30" s="27">
        <f>H30*60%</f>
        <v>40.391999999999996</v>
      </c>
      <c r="J30" s="27">
        <v>79.1</v>
      </c>
      <c r="K30" s="28">
        <f>J30*40%</f>
        <v>31.64</v>
      </c>
      <c r="L30" s="28">
        <f>I30+K30</f>
        <v>72.032</v>
      </c>
      <c r="M30" s="29"/>
    </row>
    <row r="31" spans="1:13" s="2" customFormat="1" ht="19.5" customHeight="1">
      <c r="A31" s="14">
        <v>28</v>
      </c>
      <c r="B31" s="31" t="s">
        <v>102</v>
      </c>
      <c r="C31" s="31" t="s">
        <v>20</v>
      </c>
      <c r="D31" s="31" t="s">
        <v>103</v>
      </c>
      <c r="E31" s="31" t="s">
        <v>91</v>
      </c>
      <c r="F31" s="31" t="s">
        <v>104</v>
      </c>
      <c r="G31" s="16"/>
      <c r="H31" s="31" t="s">
        <v>104</v>
      </c>
      <c r="I31" s="27">
        <f>H31*60%</f>
        <v>38.76</v>
      </c>
      <c r="J31" s="27">
        <v>83</v>
      </c>
      <c r="K31" s="28">
        <f>J31*40%</f>
        <v>33.2</v>
      </c>
      <c r="L31" s="28">
        <f>I31+K31</f>
        <v>71.96000000000001</v>
      </c>
      <c r="M31" s="29"/>
    </row>
    <row r="32" spans="1:13" s="2" customFormat="1" ht="19.5" customHeight="1">
      <c r="A32" s="14">
        <v>29</v>
      </c>
      <c r="B32" s="31" t="s">
        <v>105</v>
      </c>
      <c r="C32" s="31" t="s">
        <v>15</v>
      </c>
      <c r="D32" s="31" t="s">
        <v>106</v>
      </c>
      <c r="E32" s="31" t="s">
        <v>91</v>
      </c>
      <c r="F32" s="31" t="s">
        <v>107</v>
      </c>
      <c r="G32" s="16"/>
      <c r="H32" s="31" t="s">
        <v>107</v>
      </c>
      <c r="I32" s="27">
        <f>H32*60%</f>
        <v>37.308</v>
      </c>
      <c r="J32" s="27">
        <v>86</v>
      </c>
      <c r="K32" s="28">
        <f>J32*40%</f>
        <v>34.4</v>
      </c>
      <c r="L32" s="28">
        <f>I32+K32</f>
        <v>71.708</v>
      </c>
      <c r="M32" s="29"/>
    </row>
    <row r="33" spans="1:13" s="2" customFormat="1" ht="19.5" customHeight="1">
      <c r="A33" s="14">
        <v>30</v>
      </c>
      <c r="B33" s="31" t="s">
        <v>108</v>
      </c>
      <c r="C33" s="31" t="s">
        <v>15</v>
      </c>
      <c r="D33" s="31" t="s">
        <v>109</v>
      </c>
      <c r="E33" s="31" t="s">
        <v>91</v>
      </c>
      <c r="F33" s="31" t="s">
        <v>110</v>
      </c>
      <c r="G33" s="16"/>
      <c r="H33" s="31" t="s">
        <v>110</v>
      </c>
      <c r="I33" s="27">
        <f>H33*60%</f>
        <v>36.156</v>
      </c>
      <c r="J33" s="27">
        <v>86.7</v>
      </c>
      <c r="K33" s="28">
        <f>J33*40%</f>
        <v>34.68</v>
      </c>
      <c r="L33" s="28">
        <f>I33+K33</f>
        <v>70.836</v>
      </c>
      <c r="M33" s="29"/>
    </row>
    <row r="34" spans="1:13" s="2" customFormat="1" ht="19.5" customHeight="1">
      <c r="A34" s="14">
        <v>31</v>
      </c>
      <c r="B34" s="31" t="s">
        <v>111</v>
      </c>
      <c r="C34" s="31" t="s">
        <v>15</v>
      </c>
      <c r="D34" s="31" t="s">
        <v>112</v>
      </c>
      <c r="E34" s="31" t="s">
        <v>91</v>
      </c>
      <c r="F34" s="31" t="s">
        <v>113</v>
      </c>
      <c r="G34" s="16"/>
      <c r="H34" s="31" t="s">
        <v>113</v>
      </c>
      <c r="I34" s="27">
        <f>H34*60%</f>
        <v>37.007999999999996</v>
      </c>
      <c r="J34" s="27">
        <v>83.2</v>
      </c>
      <c r="K34" s="28">
        <f>J34*40%</f>
        <v>33.28</v>
      </c>
      <c r="L34" s="28">
        <f>I34+K34</f>
        <v>70.288</v>
      </c>
      <c r="M34" s="29"/>
    </row>
    <row r="35" spans="1:13" s="2" customFormat="1" ht="19.5" customHeight="1">
      <c r="A35" s="14">
        <v>32</v>
      </c>
      <c r="B35" s="31" t="s">
        <v>114</v>
      </c>
      <c r="C35" s="31" t="s">
        <v>20</v>
      </c>
      <c r="D35" s="31" t="s">
        <v>115</v>
      </c>
      <c r="E35" s="31" t="s">
        <v>91</v>
      </c>
      <c r="F35" s="31" t="s">
        <v>116</v>
      </c>
      <c r="G35" s="16"/>
      <c r="H35" s="31" t="s">
        <v>116</v>
      </c>
      <c r="I35" s="27">
        <f>H35*60%</f>
        <v>36.216</v>
      </c>
      <c r="J35" s="27">
        <v>84.8</v>
      </c>
      <c r="K35" s="28">
        <f>J35*40%</f>
        <v>33.92</v>
      </c>
      <c r="L35" s="28">
        <f>I35+K35</f>
        <v>70.136</v>
      </c>
      <c r="M35" s="29"/>
    </row>
    <row r="36" spans="1:13" s="2" customFormat="1" ht="19.5" customHeight="1">
      <c r="A36" s="14">
        <v>33</v>
      </c>
      <c r="B36" s="31" t="s">
        <v>117</v>
      </c>
      <c r="C36" s="31" t="s">
        <v>20</v>
      </c>
      <c r="D36" s="31" t="s">
        <v>118</v>
      </c>
      <c r="E36" s="31" t="s">
        <v>91</v>
      </c>
      <c r="F36" s="31" t="s">
        <v>119</v>
      </c>
      <c r="G36" s="16"/>
      <c r="H36" s="31" t="s">
        <v>119</v>
      </c>
      <c r="I36" s="27">
        <f>H36*60%</f>
        <v>35.123999999999995</v>
      </c>
      <c r="J36" s="27">
        <v>87</v>
      </c>
      <c r="K36" s="28">
        <f>J36*40%</f>
        <v>34.800000000000004</v>
      </c>
      <c r="L36" s="28">
        <f>I36+K36</f>
        <v>69.924</v>
      </c>
      <c r="M36" s="29"/>
    </row>
    <row r="37" spans="1:13" s="2" customFormat="1" ht="19.5" customHeight="1">
      <c r="A37" s="14">
        <v>34</v>
      </c>
      <c r="B37" s="31" t="s">
        <v>120</v>
      </c>
      <c r="C37" s="31" t="s">
        <v>20</v>
      </c>
      <c r="D37" s="31" t="s">
        <v>121</v>
      </c>
      <c r="E37" s="31" t="s">
        <v>91</v>
      </c>
      <c r="F37" s="31" t="s">
        <v>122</v>
      </c>
      <c r="G37" s="16"/>
      <c r="H37" s="31" t="s">
        <v>122</v>
      </c>
      <c r="I37" s="27">
        <f>H37*60%</f>
        <v>35.676</v>
      </c>
      <c r="J37" s="27">
        <v>84.6</v>
      </c>
      <c r="K37" s="28">
        <f>J37*40%</f>
        <v>33.839999999999996</v>
      </c>
      <c r="L37" s="28">
        <f>I37+K37</f>
        <v>69.51599999999999</v>
      </c>
      <c r="M37" s="29"/>
    </row>
    <row r="38" spans="1:13" s="2" customFormat="1" ht="19.5" customHeight="1">
      <c r="A38" s="14">
        <v>35</v>
      </c>
      <c r="B38" s="31" t="s">
        <v>123</v>
      </c>
      <c r="C38" s="31" t="s">
        <v>20</v>
      </c>
      <c r="D38" s="31" t="s">
        <v>124</v>
      </c>
      <c r="E38" s="31" t="s">
        <v>91</v>
      </c>
      <c r="F38" s="31" t="s">
        <v>125</v>
      </c>
      <c r="G38" s="16"/>
      <c r="H38" s="31" t="s">
        <v>125</v>
      </c>
      <c r="I38" s="27">
        <f>H38*60%</f>
        <v>35.052</v>
      </c>
      <c r="J38" s="27">
        <v>83.4</v>
      </c>
      <c r="K38" s="28">
        <f>J38*40%</f>
        <v>33.36000000000001</v>
      </c>
      <c r="L38" s="28">
        <f>I38+K38</f>
        <v>68.412</v>
      </c>
      <c r="M38" s="29"/>
    </row>
    <row r="39" spans="1:13" s="2" customFormat="1" ht="19.5" customHeight="1">
      <c r="A39" s="14">
        <v>36</v>
      </c>
      <c r="B39" s="31" t="s">
        <v>126</v>
      </c>
      <c r="C39" s="31" t="s">
        <v>15</v>
      </c>
      <c r="D39" s="31" t="s">
        <v>127</v>
      </c>
      <c r="E39" s="31" t="s">
        <v>91</v>
      </c>
      <c r="F39" s="31" t="s">
        <v>128</v>
      </c>
      <c r="G39" s="16"/>
      <c r="H39" s="31" t="s">
        <v>128</v>
      </c>
      <c r="I39" s="27">
        <f>H39*60%</f>
        <v>34.08</v>
      </c>
      <c r="J39" s="27">
        <v>77.5</v>
      </c>
      <c r="K39" s="28">
        <f>J39*40%</f>
        <v>31</v>
      </c>
      <c r="L39" s="28">
        <f>I39+K39</f>
        <v>65.08</v>
      </c>
      <c r="M39" s="29"/>
    </row>
    <row r="40" spans="1:13" s="2" customFormat="1" ht="19.5" customHeight="1">
      <c r="A40" s="14">
        <v>37</v>
      </c>
      <c r="B40" s="31" t="s">
        <v>129</v>
      </c>
      <c r="C40" s="31" t="s">
        <v>20</v>
      </c>
      <c r="D40" s="31" t="s">
        <v>130</v>
      </c>
      <c r="E40" s="31" t="s">
        <v>91</v>
      </c>
      <c r="F40" s="31" t="s">
        <v>131</v>
      </c>
      <c r="G40" s="16"/>
      <c r="H40" s="31" t="s">
        <v>131</v>
      </c>
      <c r="I40" s="27">
        <f>H40*60%</f>
        <v>30.708</v>
      </c>
      <c r="J40" s="27">
        <v>83.1</v>
      </c>
      <c r="K40" s="28">
        <f>J40*40%</f>
        <v>33.24</v>
      </c>
      <c r="L40" s="28">
        <f>I40+K40</f>
        <v>63.948</v>
      </c>
      <c r="M40" s="29"/>
    </row>
    <row r="41" spans="1:13" s="2" customFormat="1" ht="19.5" customHeight="1">
      <c r="A41" s="14">
        <v>38</v>
      </c>
      <c r="B41" s="18" t="s">
        <v>132</v>
      </c>
      <c r="C41" s="18" t="s">
        <v>20</v>
      </c>
      <c r="D41" s="19" t="s">
        <v>133</v>
      </c>
      <c r="E41" s="18" t="s">
        <v>91</v>
      </c>
      <c r="F41" s="17">
        <v>47.38</v>
      </c>
      <c r="G41" s="16"/>
      <c r="H41" s="17">
        <v>47.38</v>
      </c>
      <c r="I41" s="27">
        <f>H41*60%</f>
        <v>28.428</v>
      </c>
      <c r="J41" s="27">
        <v>83.1</v>
      </c>
      <c r="K41" s="28">
        <f>J41*40%</f>
        <v>33.24</v>
      </c>
      <c r="L41" s="28">
        <f>I41+K41</f>
        <v>61.668000000000006</v>
      </c>
      <c r="M41" s="29"/>
    </row>
    <row r="42" spans="1:13" s="2" customFormat="1" ht="19.5" customHeight="1">
      <c r="A42" s="14">
        <v>39</v>
      </c>
      <c r="B42" s="31" t="s">
        <v>134</v>
      </c>
      <c r="C42" s="31" t="s">
        <v>15</v>
      </c>
      <c r="D42" s="31" t="s">
        <v>135</v>
      </c>
      <c r="E42" s="31" t="s">
        <v>91</v>
      </c>
      <c r="F42" s="31" t="s">
        <v>136</v>
      </c>
      <c r="G42" s="16"/>
      <c r="H42" s="31" t="s">
        <v>136</v>
      </c>
      <c r="I42" s="27">
        <f>H42*60%</f>
        <v>40.572</v>
      </c>
      <c r="J42" s="27">
        <v>0</v>
      </c>
      <c r="K42" s="28">
        <f>J42*40%</f>
        <v>0</v>
      </c>
      <c r="L42" s="28">
        <f>I42+K42</f>
        <v>40.572</v>
      </c>
      <c r="M42" s="29" t="s">
        <v>137</v>
      </c>
    </row>
    <row r="43" spans="1:13" s="2" customFormat="1" ht="19.5" customHeight="1">
      <c r="A43" s="14">
        <v>40</v>
      </c>
      <c r="B43" s="31" t="s">
        <v>138</v>
      </c>
      <c r="C43" s="31" t="s">
        <v>15</v>
      </c>
      <c r="D43" s="31" t="s">
        <v>139</v>
      </c>
      <c r="E43" s="31" t="s">
        <v>91</v>
      </c>
      <c r="F43" s="31" t="s">
        <v>140</v>
      </c>
      <c r="G43" s="16"/>
      <c r="H43" s="31" t="s">
        <v>140</v>
      </c>
      <c r="I43" s="27">
        <f>H43*60%</f>
        <v>37.104</v>
      </c>
      <c r="J43" s="27">
        <v>0</v>
      </c>
      <c r="K43" s="28">
        <f>J43*40%</f>
        <v>0</v>
      </c>
      <c r="L43" s="28">
        <f>I43+K43</f>
        <v>37.104</v>
      </c>
      <c r="M43" s="29" t="s">
        <v>33</v>
      </c>
    </row>
    <row r="44" spans="1:13" s="2" customFormat="1" ht="19.5" customHeight="1">
      <c r="A44" s="14">
        <v>41</v>
      </c>
      <c r="B44" s="31" t="s">
        <v>141</v>
      </c>
      <c r="C44" s="31" t="s">
        <v>15</v>
      </c>
      <c r="D44" s="31" t="s">
        <v>142</v>
      </c>
      <c r="E44" s="31" t="s">
        <v>91</v>
      </c>
      <c r="F44" s="31" t="s">
        <v>143</v>
      </c>
      <c r="G44" s="16"/>
      <c r="H44" s="31" t="s">
        <v>143</v>
      </c>
      <c r="I44" s="27">
        <f>H44*60%</f>
        <v>36.263999999999996</v>
      </c>
      <c r="J44" s="27">
        <v>0</v>
      </c>
      <c r="K44" s="28">
        <f>J44*40%</f>
        <v>0</v>
      </c>
      <c r="L44" s="28">
        <f>I44+K44</f>
        <v>36.263999999999996</v>
      </c>
      <c r="M44" s="29" t="s">
        <v>33</v>
      </c>
    </row>
    <row r="45" spans="1:13" s="2" customFormat="1" ht="19.5" customHeight="1">
      <c r="A45" s="14">
        <v>42</v>
      </c>
      <c r="B45" s="31" t="s">
        <v>144</v>
      </c>
      <c r="C45" s="31" t="s">
        <v>15</v>
      </c>
      <c r="D45" s="31" t="s">
        <v>145</v>
      </c>
      <c r="E45" s="31" t="s">
        <v>91</v>
      </c>
      <c r="F45" s="31" t="s">
        <v>146</v>
      </c>
      <c r="G45" s="16"/>
      <c r="H45" s="31" t="s">
        <v>146</v>
      </c>
      <c r="I45" s="27">
        <f>H45*60%</f>
        <v>31.5</v>
      </c>
      <c r="J45" s="27">
        <v>0</v>
      </c>
      <c r="K45" s="28">
        <f>J45*40%</f>
        <v>0</v>
      </c>
      <c r="L45" s="28">
        <f>I45+K45</f>
        <v>31.5</v>
      </c>
      <c r="M45" s="29" t="s">
        <v>33</v>
      </c>
    </row>
    <row r="46" spans="1:13" s="2" customFormat="1" ht="19.5" customHeight="1">
      <c r="A46" s="14">
        <v>43</v>
      </c>
      <c r="B46" s="31" t="s">
        <v>147</v>
      </c>
      <c r="C46" s="31" t="s">
        <v>15</v>
      </c>
      <c r="D46" s="31" t="s">
        <v>148</v>
      </c>
      <c r="E46" s="31" t="s">
        <v>149</v>
      </c>
      <c r="F46" s="31" t="s">
        <v>150</v>
      </c>
      <c r="G46" s="16"/>
      <c r="H46" s="31" t="s">
        <v>150</v>
      </c>
      <c r="I46" s="27">
        <f>H46*60%</f>
        <v>43.224000000000004</v>
      </c>
      <c r="J46" s="27">
        <v>84.38</v>
      </c>
      <c r="K46" s="28">
        <f>J46*40%</f>
        <v>33.752</v>
      </c>
      <c r="L46" s="28">
        <f>I46+K46</f>
        <v>76.976</v>
      </c>
      <c r="M46" s="29"/>
    </row>
    <row r="47" spans="1:13" s="2" customFormat="1" ht="19.5" customHeight="1">
      <c r="A47" s="14">
        <v>44</v>
      </c>
      <c r="B47" s="31" t="s">
        <v>151</v>
      </c>
      <c r="C47" s="31" t="s">
        <v>15</v>
      </c>
      <c r="D47" s="31" t="s">
        <v>152</v>
      </c>
      <c r="E47" s="31" t="s">
        <v>149</v>
      </c>
      <c r="F47" s="31" t="s">
        <v>153</v>
      </c>
      <c r="G47" s="16"/>
      <c r="H47" s="31" t="s">
        <v>153</v>
      </c>
      <c r="I47" s="27">
        <f>H47*60%</f>
        <v>43.47599999999999</v>
      </c>
      <c r="J47" s="27">
        <v>83.58</v>
      </c>
      <c r="K47" s="28">
        <f>J47*40%</f>
        <v>33.432</v>
      </c>
      <c r="L47" s="28">
        <f>I47+K47</f>
        <v>76.90799999999999</v>
      </c>
      <c r="M47" s="29"/>
    </row>
    <row r="48" spans="1:13" s="2" customFormat="1" ht="19.5" customHeight="1">
      <c r="A48" s="14">
        <v>45</v>
      </c>
      <c r="B48" s="31" t="s">
        <v>154</v>
      </c>
      <c r="C48" s="31" t="s">
        <v>15</v>
      </c>
      <c r="D48" s="31" t="s">
        <v>155</v>
      </c>
      <c r="E48" s="31" t="s">
        <v>149</v>
      </c>
      <c r="F48" s="31" t="s">
        <v>156</v>
      </c>
      <c r="G48" s="16"/>
      <c r="H48" s="31" t="s">
        <v>156</v>
      </c>
      <c r="I48" s="27">
        <f>H48*60%</f>
        <v>42.492</v>
      </c>
      <c r="J48" s="27">
        <v>84.6</v>
      </c>
      <c r="K48" s="28">
        <f>J48*40%</f>
        <v>33.839999999999996</v>
      </c>
      <c r="L48" s="28">
        <f>I48+K48</f>
        <v>76.332</v>
      </c>
      <c r="M48" s="29"/>
    </row>
    <row r="49" spans="1:13" s="2" customFormat="1" ht="19.5" customHeight="1">
      <c r="A49" s="14">
        <v>46</v>
      </c>
      <c r="B49" s="31" t="s">
        <v>157</v>
      </c>
      <c r="C49" s="31" t="s">
        <v>20</v>
      </c>
      <c r="D49" s="31" t="s">
        <v>158</v>
      </c>
      <c r="E49" s="31" t="s">
        <v>149</v>
      </c>
      <c r="F49" s="31" t="s">
        <v>159</v>
      </c>
      <c r="G49" s="16"/>
      <c r="H49" s="31" t="s">
        <v>159</v>
      </c>
      <c r="I49" s="27">
        <f>H49*60%</f>
        <v>41.16</v>
      </c>
      <c r="J49" s="27">
        <v>83.76</v>
      </c>
      <c r="K49" s="28">
        <f>J49*40%</f>
        <v>33.504000000000005</v>
      </c>
      <c r="L49" s="28">
        <f>I49+K49</f>
        <v>74.664</v>
      </c>
      <c r="M49" s="29"/>
    </row>
    <row r="50" spans="1:13" s="2" customFormat="1" ht="19.5" customHeight="1">
      <c r="A50" s="14">
        <v>47</v>
      </c>
      <c r="B50" s="31" t="s">
        <v>160</v>
      </c>
      <c r="C50" s="31" t="s">
        <v>20</v>
      </c>
      <c r="D50" s="31" t="s">
        <v>161</v>
      </c>
      <c r="E50" s="31" t="s">
        <v>149</v>
      </c>
      <c r="F50" s="31" t="s">
        <v>162</v>
      </c>
      <c r="G50" s="16"/>
      <c r="H50" s="31" t="s">
        <v>162</v>
      </c>
      <c r="I50" s="27">
        <f>H50*60%</f>
        <v>39.443999999999996</v>
      </c>
      <c r="J50" s="27">
        <v>82.5</v>
      </c>
      <c r="K50" s="28">
        <f>J50*40%</f>
        <v>33</v>
      </c>
      <c r="L50" s="28">
        <f>I50+K50</f>
        <v>72.44399999999999</v>
      </c>
      <c r="M50" s="29"/>
    </row>
    <row r="51" spans="1:13" s="2" customFormat="1" ht="19.5" customHeight="1">
      <c r="A51" s="14">
        <v>48</v>
      </c>
      <c r="B51" s="31" t="s">
        <v>163</v>
      </c>
      <c r="C51" s="31" t="s">
        <v>15</v>
      </c>
      <c r="D51" s="31" t="s">
        <v>164</v>
      </c>
      <c r="E51" s="31" t="s">
        <v>149</v>
      </c>
      <c r="F51" s="31" t="s">
        <v>162</v>
      </c>
      <c r="G51" s="16"/>
      <c r="H51" s="31" t="s">
        <v>162</v>
      </c>
      <c r="I51" s="27">
        <f>H51*60%</f>
        <v>39.443999999999996</v>
      </c>
      <c r="J51" s="27">
        <v>81.32</v>
      </c>
      <c r="K51" s="28">
        <f>J51*40%</f>
        <v>32.528</v>
      </c>
      <c r="L51" s="28">
        <f>I51+K51</f>
        <v>71.972</v>
      </c>
      <c r="M51" s="29"/>
    </row>
    <row r="52" spans="1:13" s="2" customFormat="1" ht="19.5" customHeight="1">
      <c r="A52" s="14">
        <v>49</v>
      </c>
      <c r="B52" s="31" t="s">
        <v>165</v>
      </c>
      <c r="C52" s="31" t="s">
        <v>20</v>
      </c>
      <c r="D52" s="31" t="s">
        <v>166</v>
      </c>
      <c r="E52" s="31" t="s">
        <v>149</v>
      </c>
      <c r="F52" s="31" t="s">
        <v>167</v>
      </c>
      <c r="G52" s="16"/>
      <c r="H52" s="31" t="s">
        <v>167</v>
      </c>
      <c r="I52" s="27">
        <f>H52*60%</f>
        <v>36.275999999999996</v>
      </c>
      <c r="J52" s="27">
        <v>85.21</v>
      </c>
      <c r="K52" s="28">
        <f>J52*40%</f>
        <v>34.083999999999996</v>
      </c>
      <c r="L52" s="28">
        <f>I52+K52</f>
        <v>70.35999999999999</v>
      </c>
      <c r="M52" s="29"/>
    </row>
    <row r="53" spans="1:13" s="2" customFormat="1" ht="19.5" customHeight="1">
      <c r="A53" s="14">
        <v>50</v>
      </c>
      <c r="B53" s="31" t="s">
        <v>168</v>
      </c>
      <c r="C53" s="31" t="s">
        <v>15</v>
      </c>
      <c r="D53" s="31" t="s">
        <v>169</v>
      </c>
      <c r="E53" s="31" t="s">
        <v>149</v>
      </c>
      <c r="F53" s="31" t="s">
        <v>170</v>
      </c>
      <c r="G53" s="16"/>
      <c r="H53" s="31" t="s">
        <v>170</v>
      </c>
      <c r="I53" s="27">
        <f>H53*60%</f>
        <v>36.888</v>
      </c>
      <c r="J53" s="27">
        <v>82.32</v>
      </c>
      <c r="K53" s="28">
        <f>J53*40%</f>
        <v>32.928</v>
      </c>
      <c r="L53" s="28">
        <f>I53+K53</f>
        <v>69.816</v>
      </c>
      <c r="M53" s="29"/>
    </row>
    <row r="54" spans="1:13" s="2" customFormat="1" ht="19.5" customHeight="1">
      <c r="A54" s="14">
        <v>51</v>
      </c>
      <c r="B54" s="31" t="s">
        <v>171</v>
      </c>
      <c r="C54" s="31" t="s">
        <v>15</v>
      </c>
      <c r="D54" s="31" t="s">
        <v>172</v>
      </c>
      <c r="E54" s="31" t="s">
        <v>149</v>
      </c>
      <c r="F54" s="31" t="s">
        <v>173</v>
      </c>
      <c r="G54" s="16"/>
      <c r="H54" s="31" t="s">
        <v>173</v>
      </c>
      <c r="I54" s="27">
        <f>H54*60%</f>
        <v>35.687999999999995</v>
      </c>
      <c r="J54" s="27">
        <v>84.32</v>
      </c>
      <c r="K54" s="28">
        <f>J54*40%</f>
        <v>33.728</v>
      </c>
      <c r="L54" s="28">
        <f>I54+K54</f>
        <v>69.416</v>
      </c>
      <c r="M54" s="29"/>
    </row>
    <row r="55" spans="1:13" s="2" customFormat="1" ht="19.5" customHeight="1">
      <c r="A55" s="14">
        <v>52</v>
      </c>
      <c r="B55" s="31" t="s">
        <v>174</v>
      </c>
      <c r="C55" s="31" t="s">
        <v>15</v>
      </c>
      <c r="D55" s="31" t="s">
        <v>175</v>
      </c>
      <c r="E55" s="31" t="s">
        <v>149</v>
      </c>
      <c r="F55" s="31" t="s">
        <v>176</v>
      </c>
      <c r="G55" s="16"/>
      <c r="H55" s="31" t="s">
        <v>176</v>
      </c>
      <c r="I55" s="27">
        <f>H55*60%</f>
        <v>33.804</v>
      </c>
      <c r="J55" s="27">
        <v>84.66</v>
      </c>
      <c r="K55" s="28">
        <f>J55*40%</f>
        <v>33.864</v>
      </c>
      <c r="L55" s="28">
        <f>I55+K55</f>
        <v>67.668</v>
      </c>
      <c r="M55" s="29"/>
    </row>
    <row r="56" spans="1:13" s="2" customFormat="1" ht="19.5" customHeight="1">
      <c r="A56" s="14">
        <v>53</v>
      </c>
      <c r="B56" s="31" t="s">
        <v>177</v>
      </c>
      <c r="C56" s="31" t="s">
        <v>20</v>
      </c>
      <c r="D56" s="31" t="s">
        <v>178</v>
      </c>
      <c r="E56" s="31" t="s">
        <v>149</v>
      </c>
      <c r="F56" s="31" t="s">
        <v>179</v>
      </c>
      <c r="G56" s="16"/>
      <c r="H56" s="31" t="s">
        <v>179</v>
      </c>
      <c r="I56" s="27">
        <f>H56*60%</f>
        <v>33.828</v>
      </c>
      <c r="J56" s="27">
        <v>83.5</v>
      </c>
      <c r="K56" s="28">
        <f>J56*40%</f>
        <v>33.4</v>
      </c>
      <c r="L56" s="28">
        <f>I56+K56</f>
        <v>67.22800000000001</v>
      </c>
      <c r="M56" s="29"/>
    </row>
    <row r="57" spans="1:13" s="2" customFormat="1" ht="19.5" customHeight="1">
      <c r="A57" s="14">
        <v>54</v>
      </c>
      <c r="B57" s="31" t="s">
        <v>180</v>
      </c>
      <c r="C57" s="31" t="s">
        <v>15</v>
      </c>
      <c r="D57" s="31" t="s">
        <v>181</v>
      </c>
      <c r="E57" s="31" t="s">
        <v>149</v>
      </c>
      <c r="F57" s="31" t="s">
        <v>182</v>
      </c>
      <c r="G57" s="16"/>
      <c r="H57" s="31" t="s">
        <v>182</v>
      </c>
      <c r="I57" s="27">
        <f>H57*60%</f>
        <v>33.228</v>
      </c>
      <c r="J57" s="27">
        <v>84.25</v>
      </c>
      <c r="K57" s="28">
        <f>J57*40%</f>
        <v>33.7</v>
      </c>
      <c r="L57" s="28">
        <f>I57+K57</f>
        <v>66.928</v>
      </c>
      <c r="M57" s="29"/>
    </row>
    <row r="58" spans="1:13" s="2" customFormat="1" ht="19.5" customHeight="1">
      <c r="A58" s="14">
        <v>55</v>
      </c>
      <c r="B58" s="31" t="s">
        <v>183</v>
      </c>
      <c r="C58" s="31" t="s">
        <v>20</v>
      </c>
      <c r="D58" s="31" t="s">
        <v>184</v>
      </c>
      <c r="E58" s="31" t="s">
        <v>149</v>
      </c>
      <c r="F58" s="31" t="s">
        <v>185</v>
      </c>
      <c r="G58" s="16"/>
      <c r="H58" s="31" t="s">
        <v>185</v>
      </c>
      <c r="I58" s="27">
        <f>H58*60%</f>
        <v>33.708</v>
      </c>
      <c r="J58" s="27">
        <v>82.4</v>
      </c>
      <c r="K58" s="28">
        <f>J58*40%</f>
        <v>32.96</v>
      </c>
      <c r="L58" s="28">
        <f>I58+K58</f>
        <v>66.668</v>
      </c>
      <c r="M58" s="29"/>
    </row>
    <row r="59" spans="1:13" s="2" customFormat="1" ht="19.5" customHeight="1">
      <c r="A59" s="14">
        <v>56</v>
      </c>
      <c r="B59" s="31" t="s">
        <v>186</v>
      </c>
      <c r="C59" s="31" t="s">
        <v>15</v>
      </c>
      <c r="D59" s="31" t="s">
        <v>187</v>
      </c>
      <c r="E59" s="31" t="s">
        <v>149</v>
      </c>
      <c r="F59" s="31" t="s">
        <v>188</v>
      </c>
      <c r="G59" s="16"/>
      <c r="H59" s="31" t="s">
        <v>188</v>
      </c>
      <c r="I59" s="27">
        <f>H59*60%</f>
        <v>33.54</v>
      </c>
      <c r="J59" s="27">
        <v>82.26</v>
      </c>
      <c r="K59" s="28">
        <f>J59*40%</f>
        <v>32.904</v>
      </c>
      <c r="L59" s="28">
        <f>I59+K59</f>
        <v>66.444</v>
      </c>
      <c r="M59" s="29"/>
    </row>
    <row r="60" spans="1:13" s="2" customFormat="1" ht="19.5" customHeight="1">
      <c r="A60" s="14">
        <v>57</v>
      </c>
      <c r="B60" s="31" t="s">
        <v>189</v>
      </c>
      <c r="C60" s="31" t="s">
        <v>15</v>
      </c>
      <c r="D60" s="31" t="s">
        <v>190</v>
      </c>
      <c r="E60" s="31" t="s">
        <v>149</v>
      </c>
      <c r="F60" s="31" t="s">
        <v>191</v>
      </c>
      <c r="G60" s="16"/>
      <c r="H60" s="31" t="s">
        <v>191</v>
      </c>
      <c r="I60" s="27">
        <f>H60*60%</f>
        <v>32.964</v>
      </c>
      <c r="J60" s="27">
        <v>82.88</v>
      </c>
      <c r="K60" s="28">
        <f>J60*40%</f>
        <v>33.152</v>
      </c>
      <c r="L60" s="28">
        <f>I60+K60</f>
        <v>66.116</v>
      </c>
      <c r="M60" s="29"/>
    </row>
    <row r="61" spans="1:13" s="2" customFormat="1" ht="19.5" customHeight="1">
      <c r="A61" s="14">
        <v>58</v>
      </c>
      <c r="B61" s="31" t="s">
        <v>192</v>
      </c>
      <c r="C61" s="31" t="s">
        <v>20</v>
      </c>
      <c r="D61" s="31" t="s">
        <v>193</v>
      </c>
      <c r="E61" s="31" t="s">
        <v>149</v>
      </c>
      <c r="F61" s="31" t="s">
        <v>194</v>
      </c>
      <c r="G61" s="16"/>
      <c r="H61" s="31" t="s">
        <v>194</v>
      </c>
      <c r="I61" s="27">
        <f>H61*60%</f>
        <v>31.56</v>
      </c>
      <c r="J61" s="27">
        <v>83.24</v>
      </c>
      <c r="K61" s="28">
        <f>J61*40%</f>
        <v>33.296</v>
      </c>
      <c r="L61" s="28">
        <f>I61+K61</f>
        <v>64.856</v>
      </c>
      <c r="M61" s="29"/>
    </row>
    <row r="62" spans="1:13" s="2" customFormat="1" ht="19.5" customHeight="1">
      <c r="A62" s="14">
        <v>59</v>
      </c>
      <c r="B62" s="31" t="s">
        <v>195</v>
      </c>
      <c r="C62" s="31" t="s">
        <v>15</v>
      </c>
      <c r="D62" s="31" t="s">
        <v>196</v>
      </c>
      <c r="E62" s="31" t="s">
        <v>149</v>
      </c>
      <c r="F62" s="31" t="s">
        <v>197</v>
      </c>
      <c r="G62" s="16"/>
      <c r="H62" s="31" t="s">
        <v>197</v>
      </c>
      <c r="I62" s="27">
        <f>H62*60%</f>
        <v>31.355999999999998</v>
      </c>
      <c r="J62" s="27">
        <v>83.54</v>
      </c>
      <c r="K62" s="28">
        <f>J62*40%</f>
        <v>33.416000000000004</v>
      </c>
      <c r="L62" s="28">
        <f>I62+K62</f>
        <v>64.772</v>
      </c>
      <c r="M62" s="29"/>
    </row>
    <row r="63" spans="1:13" s="2" customFormat="1" ht="19.5" customHeight="1">
      <c r="A63" s="14">
        <v>60</v>
      </c>
      <c r="B63" s="18" t="s">
        <v>198</v>
      </c>
      <c r="C63" s="18" t="s">
        <v>15</v>
      </c>
      <c r="D63" s="19" t="s">
        <v>199</v>
      </c>
      <c r="E63" s="18" t="s">
        <v>149</v>
      </c>
      <c r="F63" s="17">
        <v>50.96</v>
      </c>
      <c r="G63" s="16"/>
      <c r="H63" s="17">
        <v>50.96</v>
      </c>
      <c r="I63" s="27">
        <f>H63*60%</f>
        <v>30.576</v>
      </c>
      <c r="J63" s="27">
        <v>76</v>
      </c>
      <c r="K63" s="28">
        <f>J63*40%</f>
        <v>30.400000000000002</v>
      </c>
      <c r="L63" s="28">
        <f>I63+K63</f>
        <v>60.976</v>
      </c>
      <c r="M63" s="29"/>
    </row>
    <row r="64" spans="1:13" s="2" customFormat="1" ht="19.5" customHeight="1">
      <c r="A64" s="14">
        <v>61</v>
      </c>
      <c r="B64" s="31" t="s">
        <v>200</v>
      </c>
      <c r="C64" s="31" t="s">
        <v>15</v>
      </c>
      <c r="D64" s="31" t="s">
        <v>201</v>
      </c>
      <c r="E64" s="31" t="s">
        <v>149</v>
      </c>
      <c r="F64" s="31" t="s">
        <v>202</v>
      </c>
      <c r="G64" s="16"/>
      <c r="H64" s="31" t="s">
        <v>202</v>
      </c>
      <c r="I64" s="27">
        <f>H64*60%</f>
        <v>31.272</v>
      </c>
      <c r="J64" s="27">
        <v>0</v>
      </c>
      <c r="K64" s="28">
        <f>J64*40%</f>
        <v>0</v>
      </c>
      <c r="L64" s="28">
        <f>I64+K64</f>
        <v>31.272</v>
      </c>
      <c r="M64" s="29" t="s">
        <v>33</v>
      </c>
    </row>
    <row r="65" spans="1:13" s="2" customFormat="1" ht="19.5" customHeight="1">
      <c r="A65" s="14">
        <v>62</v>
      </c>
      <c r="B65" s="31" t="s">
        <v>203</v>
      </c>
      <c r="C65" s="31" t="s">
        <v>15</v>
      </c>
      <c r="D65" s="31" t="s">
        <v>204</v>
      </c>
      <c r="E65" s="31" t="s">
        <v>149</v>
      </c>
      <c r="F65" s="31" t="s">
        <v>205</v>
      </c>
      <c r="G65" s="16"/>
      <c r="H65" s="31" t="s">
        <v>205</v>
      </c>
      <c r="I65" s="27">
        <f>H65*60%</f>
        <v>30.587999999999997</v>
      </c>
      <c r="J65" s="27">
        <v>0</v>
      </c>
      <c r="K65" s="28">
        <f>J65*40%</f>
        <v>0</v>
      </c>
      <c r="L65" s="28">
        <f>I65+K65</f>
        <v>30.587999999999997</v>
      </c>
      <c r="M65" s="29" t="s">
        <v>33</v>
      </c>
    </row>
    <row r="66" spans="1:13" s="2" customFormat="1" ht="19.5" customHeight="1">
      <c r="A66" s="14">
        <v>63</v>
      </c>
      <c r="B66" s="31" t="s">
        <v>206</v>
      </c>
      <c r="C66" s="31" t="s">
        <v>15</v>
      </c>
      <c r="D66" s="31" t="s">
        <v>207</v>
      </c>
      <c r="E66" s="31" t="s">
        <v>208</v>
      </c>
      <c r="F66" s="31" t="s">
        <v>209</v>
      </c>
      <c r="G66" s="16"/>
      <c r="H66" s="31" t="s">
        <v>209</v>
      </c>
      <c r="I66" s="27">
        <f>H66*60%</f>
        <v>44.136</v>
      </c>
      <c r="J66" s="27">
        <v>82.7</v>
      </c>
      <c r="K66" s="28">
        <f>J66*40%</f>
        <v>33.080000000000005</v>
      </c>
      <c r="L66" s="28">
        <f>I66+K66</f>
        <v>77.21600000000001</v>
      </c>
      <c r="M66" s="29"/>
    </row>
    <row r="67" spans="1:13" s="2" customFormat="1" ht="19.5" customHeight="1">
      <c r="A67" s="14">
        <v>64</v>
      </c>
      <c r="B67" s="31" t="s">
        <v>210</v>
      </c>
      <c r="C67" s="31" t="s">
        <v>20</v>
      </c>
      <c r="D67" s="31" t="s">
        <v>211</v>
      </c>
      <c r="E67" s="31" t="s">
        <v>208</v>
      </c>
      <c r="F67" s="31" t="s">
        <v>212</v>
      </c>
      <c r="G67" s="16"/>
      <c r="H67" s="31" t="s">
        <v>212</v>
      </c>
      <c r="I67" s="27">
        <f>H67*60%</f>
        <v>41.448</v>
      </c>
      <c r="J67" s="27">
        <v>89.12</v>
      </c>
      <c r="K67" s="28">
        <f>J67*40%</f>
        <v>35.648</v>
      </c>
      <c r="L67" s="28">
        <f>I67+K67</f>
        <v>77.096</v>
      </c>
      <c r="M67" s="29"/>
    </row>
    <row r="68" spans="1:13" s="2" customFormat="1" ht="19.5" customHeight="1">
      <c r="A68" s="14">
        <v>65</v>
      </c>
      <c r="B68" s="31" t="s">
        <v>213</v>
      </c>
      <c r="C68" s="31" t="s">
        <v>15</v>
      </c>
      <c r="D68" s="31" t="s">
        <v>214</v>
      </c>
      <c r="E68" s="31" t="s">
        <v>215</v>
      </c>
      <c r="F68" s="31" t="s">
        <v>216</v>
      </c>
      <c r="G68" s="16"/>
      <c r="H68" s="31" t="s">
        <v>216</v>
      </c>
      <c r="I68" s="27">
        <f>H68*60%</f>
        <v>36.395999999999994</v>
      </c>
      <c r="J68" s="27">
        <v>84.36</v>
      </c>
      <c r="K68" s="28">
        <f>J68*40%</f>
        <v>33.744</v>
      </c>
      <c r="L68" s="28">
        <f>I68+K68</f>
        <v>70.13999999999999</v>
      </c>
      <c r="M68" s="29"/>
    </row>
    <row r="69" spans="1:13" s="2" customFormat="1" ht="19.5" customHeight="1">
      <c r="A69" s="14">
        <v>66</v>
      </c>
      <c r="B69" s="31" t="s">
        <v>217</v>
      </c>
      <c r="C69" s="31" t="s">
        <v>20</v>
      </c>
      <c r="D69" s="31" t="s">
        <v>218</v>
      </c>
      <c r="E69" s="31" t="s">
        <v>215</v>
      </c>
      <c r="F69" s="31" t="s">
        <v>219</v>
      </c>
      <c r="G69" s="16"/>
      <c r="H69" s="31" t="s">
        <v>219</v>
      </c>
      <c r="I69" s="27">
        <f>H69*60%</f>
        <v>32.988</v>
      </c>
      <c r="J69" s="27">
        <v>82.8</v>
      </c>
      <c r="K69" s="28">
        <f>J69*40%</f>
        <v>33.12</v>
      </c>
      <c r="L69" s="28">
        <f>I69+K69</f>
        <v>66.108</v>
      </c>
      <c r="M69" s="29"/>
    </row>
    <row r="70" spans="1:13" s="2" customFormat="1" ht="19.5" customHeight="1">
      <c r="A70" s="14">
        <v>67</v>
      </c>
      <c r="B70" s="31" t="s">
        <v>220</v>
      </c>
      <c r="C70" s="31" t="s">
        <v>20</v>
      </c>
      <c r="D70" s="31" t="s">
        <v>221</v>
      </c>
      <c r="E70" s="31" t="s">
        <v>222</v>
      </c>
      <c r="F70" s="31" t="s">
        <v>223</v>
      </c>
      <c r="G70" s="16"/>
      <c r="H70" s="31" t="s">
        <v>223</v>
      </c>
      <c r="I70" s="27">
        <f>H70*60%</f>
        <v>42.876</v>
      </c>
      <c r="J70" s="27">
        <v>84.88</v>
      </c>
      <c r="K70" s="28">
        <f>J70*40%</f>
        <v>33.952</v>
      </c>
      <c r="L70" s="28">
        <f>I70+K70</f>
        <v>76.828</v>
      </c>
      <c r="M70" s="29"/>
    </row>
    <row r="71" spans="1:13" s="2" customFormat="1" ht="19.5" customHeight="1">
      <c r="A71" s="14">
        <v>68</v>
      </c>
      <c r="B71" s="31" t="s">
        <v>224</v>
      </c>
      <c r="C71" s="31" t="s">
        <v>15</v>
      </c>
      <c r="D71" s="31" t="s">
        <v>225</v>
      </c>
      <c r="E71" s="31" t="s">
        <v>222</v>
      </c>
      <c r="F71" s="31" t="s">
        <v>226</v>
      </c>
      <c r="G71" s="16"/>
      <c r="H71" s="31" t="s">
        <v>226</v>
      </c>
      <c r="I71" s="27">
        <f>H71*60%</f>
        <v>40.416</v>
      </c>
      <c r="J71" s="27">
        <v>86.6</v>
      </c>
      <c r="K71" s="28">
        <f>J71*40%</f>
        <v>34.64</v>
      </c>
      <c r="L71" s="28">
        <f>I71+K71</f>
        <v>75.056</v>
      </c>
      <c r="M71" s="29"/>
    </row>
    <row r="72" spans="1:13" s="2" customFormat="1" ht="19.5" customHeight="1">
      <c r="A72" s="14">
        <v>69</v>
      </c>
      <c r="B72" s="31" t="s">
        <v>227</v>
      </c>
      <c r="C72" s="31" t="s">
        <v>15</v>
      </c>
      <c r="D72" s="31" t="s">
        <v>228</v>
      </c>
      <c r="E72" s="31" t="s">
        <v>222</v>
      </c>
      <c r="F72" s="31" t="s">
        <v>229</v>
      </c>
      <c r="G72" s="16"/>
      <c r="H72" s="31" t="s">
        <v>229</v>
      </c>
      <c r="I72" s="27">
        <f>H72*60%</f>
        <v>38.436</v>
      </c>
      <c r="J72" s="27">
        <v>87.7</v>
      </c>
      <c r="K72" s="28">
        <f>J72*40%</f>
        <v>35.080000000000005</v>
      </c>
      <c r="L72" s="28">
        <f>I72+K72</f>
        <v>73.516</v>
      </c>
      <c r="M72" s="29"/>
    </row>
    <row r="73" spans="1:13" s="2" customFormat="1" ht="19.5" customHeight="1">
      <c r="A73" s="14">
        <v>70</v>
      </c>
      <c r="B73" s="31" t="s">
        <v>230</v>
      </c>
      <c r="C73" s="31" t="s">
        <v>15</v>
      </c>
      <c r="D73" s="31" t="s">
        <v>231</v>
      </c>
      <c r="E73" s="31" t="s">
        <v>222</v>
      </c>
      <c r="F73" s="31" t="s">
        <v>232</v>
      </c>
      <c r="G73" s="16"/>
      <c r="H73" s="31" t="s">
        <v>232</v>
      </c>
      <c r="I73" s="27">
        <f>H73*60%</f>
        <v>38.136</v>
      </c>
      <c r="J73" s="27">
        <v>83.34</v>
      </c>
      <c r="K73" s="28">
        <f>J73*40%</f>
        <v>33.336000000000006</v>
      </c>
      <c r="L73" s="28">
        <f>I73+K73</f>
        <v>71.47200000000001</v>
      </c>
      <c r="M73" s="29"/>
    </row>
    <row r="74" spans="1:13" s="2" customFormat="1" ht="19.5" customHeight="1">
      <c r="A74" s="14">
        <v>71</v>
      </c>
      <c r="B74" s="31" t="s">
        <v>233</v>
      </c>
      <c r="C74" s="31" t="s">
        <v>15</v>
      </c>
      <c r="D74" s="31" t="s">
        <v>234</v>
      </c>
      <c r="E74" s="31" t="s">
        <v>235</v>
      </c>
      <c r="F74" s="31" t="s">
        <v>236</v>
      </c>
      <c r="G74" s="16"/>
      <c r="H74" s="31" t="s">
        <v>236</v>
      </c>
      <c r="I74" s="27">
        <f>H74*60%</f>
        <v>46.379999999999995</v>
      </c>
      <c r="J74" s="27">
        <v>81.9</v>
      </c>
      <c r="K74" s="28">
        <f>J74*40%</f>
        <v>32.760000000000005</v>
      </c>
      <c r="L74" s="28">
        <f>I74+K74</f>
        <v>79.14</v>
      </c>
      <c r="M74" s="29"/>
    </row>
    <row r="75" spans="1:13" s="2" customFormat="1" ht="19.5" customHeight="1">
      <c r="A75" s="14">
        <v>72</v>
      </c>
      <c r="B75" s="31" t="s">
        <v>237</v>
      </c>
      <c r="C75" s="31" t="s">
        <v>20</v>
      </c>
      <c r="D75" s="31" t="s">
        <v>238</v>
      </c>
      <c r="E75" s="31" t="s">
        <v>235</v>
      </c>
      <c r="F75" s="31" t="s">
        <v>239</v>
      </c>
      <c r="G75" s="16"/>
      <c r="H75" s="31" t="s">
        <v>239</v>
      </c>
      <c r="I75" s="27">
        <f>H75*60%</f>
        <v>41.688</v>
      </c>
      <c r="J75" s="27">
        <v>85.24</v>
      </c>
      <c r="K75" s="28">
        <f>J75*40%</f>
        <v>34.096</v>
      </c>
      <c r="L75" s="28">
        <f>I75+K75</f>
        <v>75.78399999999999</v>
      </c>
      <c r="M75" s="29"/>
    </row>
    <row r="76" spans="1:13" s="2" customFormat="1" ht="19.5" customHeight="1">
      <c r="A76" s="14">
        <v>73</v>
      </c>
      <c r="B76" s="31" t="s">
        <v>240</v>
      </c>
      <c r="C76" s="31" t="s">
        <v>15</v>
      </c>
      <c r="D76" s="31" t="s">
        <v>241</v>
      </c>
      <c r="E76" s="31" t="s">
        <v>235</v>
      </c>
      <c r="F76" s="31" t="s">
        <v>242</v>
      </c>
      <c r="G76" s="16"/>
      <c r="H76" s="31" t="s">
        <v>242</v>
      </c>
      <c r="I76" s="27">
        <f>H76*60%</f>
        <v>36.467999999999996</v>
      </c>
      <c r="J76" s="27">
        <v>86.6</v>
      </c>
      <c r="K76" s="28">
        <f>J76*40%</f>
        <v>34.64</v>
      </c>
      <c r="L76" s="28">
        <f>I76+K76</f>
        <v>71.108</v>
      </c>
      <c r="M76" s="29"/>
    </row>
    <row r="77" spans="1:13" s="2" customFormat="1" ht="19.5" customHeight="1">
      <c r="A77" s="14">
        <v>74</v>
      </c>
      <c r="B77" s="31" t="s">
        <v>243</v>
      </c>
      <c r="C77" s="31" t="s">
        <v>20</v>
      </c>
      <c r="D77" s="31" t="s">
        <v>244</v>
      </c>
      <c r="E77" s="31" t="s">
        <v>235</v>
      </c>
      <c r="F77" s="31" t="s">
        <v>245</v>
      </c>
      <c r="G77" s="16"/>
      <c r="H77" s="31" t="s">
        <v>245</v>
      </c>
      <c r="I77" s="27">
        <f>H77*60%</f>
        <v>33.864</v>
      </c>
      <c r="J77" s="27">
        <v>84.46</v>
      </c>
      <c r="K77" s="28">
        <f>J77*40%</f>
        <v>33.784</v>
      </c>
      <c r="L77" s="28">
        <f>I77+K77</f>
        <v>67.648</v>
      </c>
      <c r="M77" s="29"/>
    </row>
    <row r="78" spans="1:13" s="2" customFormat="1" ht="19.5" customHeight="1">
      <c r="A78" s="14">
        <v>75</v>
      </c>
      <c r="B78" s="31" t="s">
        <v>246</v>
      </c>
      <c r="C78" s="31" t="s">
        <v>15</v>
      </c>
      <c r="D78" s="31" t="s">
        <v>247</v>
      </c>
      <c r="E78" s="31" t="s">
        <v>248</v>
      </c>
      <c r="F78" s="31" t="s">
        <v>249</v>
      </c>
      <c r="G78" s="16"/>
      <c r="H78" s="31" t="s">
        <v>249</v>
      </c>
      <c r="I78" s="27">
        <f>H78*60%</f>
        <v>44.304</v>
      </c>
      <c r="J78" s="27">
        <v>87.96</v>
      </c>
      <c r="K78" s="28">
        <f>J78*40%</f>
        <v>35.184</v>
      </c>
      <c r="L78" s="28">
        <f>I78+K78</f>
        <v>79.488</v>
      </c>
      <c r="M78" s="29"/>
    </row>
    <row r="79" spans="1:13" s="2" customFormat="1" ht="19.5" customHeight="1">
      <c r="A79" s="14">
        <v>76</v>
      </c>
      <c r="B79" s="31" t="s">
        <v>250</v>
      </c>
      <c r="C79" s="31" t="s">
        <v>15</v>
      </c>
      <c r="D79" s="31" t="s">
        <v>251</v>
      </c>
      <c r="E79" s="31" t="s">
        <v>248</v>
      </c>
      <c r="F79" s="31" t="s">
        <v>252</v>
      </c>
      <c r="G79" s="16"/>
      <c r="H79" s="31" t="s">
        <v>252</v>
      </c>
      <c r="I79" s="27">
        <f>H79*60%</f>
        <v>41.232</v>
      </c>
      <c r="J79" s="27">
        <v>85.4</v>
      </c>
      <c r="K79" s="28">
        <f>J79*40%</f>
        <v>34.160000000000004</v>
      </c>
      <c r="L79" s="28">
        <f>I79+K79</f>
        <v>75.392</v>
      </c>
      <c r="M79" s="29"/>
    </row>
    <row r="80" spans="1:13" s="2" customFormat="1" ht="19.5" customHeight="1">
      <c r="A80" s="14">
        <v>77</v>
      </c>
      <c r="B80" s="31" t="s">
        <v>253</v>
      </c>
      <c r="C80" s="31" t="s">
        <v>20</v>
      </c>
      <c r="D80" s="31" t="s">
        <v>254</v>
      </c>
      <c r="E80" s="31" t="s">
        <v>248</v>
      </c>
      <c r="F80" s="31" t="s">
        <v>255</v>
      </c>
      <c r="G80" s="16"/>
      <c r="H80" s="31" t="s">
        <v>255</v>
      </c>
      <c r="I80" s="27">
        <f>H80*60%</f>
        <v>38.16</v>
      </c>
      <c r="J80" s="27">
        <v>85.7</v>
      </c>
      <c r="K80" s="28">
        <f>J80*40%</f>
        <v>34.28</v>
      </c>
      <c r="L80" s="28">
        <f>I80+K80</f>
        <v>72.44</v>
      </c>
      <c r="M80" s="29"/>
    </row>
    <row r="81" spans="1:13" s="2" customFormat="1" ht="19.5" customHeight="1">
      <c r="A81" s="14">
        <v>78</v>
      </c>
      <c r="B81" s="31" t="s">
        <v>256</v>
      </c>
      <c r="C81" s="31" t="s">
        <v>15</v>
      </c>
      <c r="D81" s="31" t="s">
        <v>257</v>
      </c>
      <c r="E81" s="31" t="s">
        <v>248</v>
      </c>
      <c r="F81" s="31" t="s">
        <v>116</v>
      </c>
      <c r="G81" s="16"/>
      <c r="H81" s="31" t="s">
        <v>116</v>
      </c>
      <c r="I81" s="27">
        <f>H81*60%</f>
        <v>36.216</v>
      </c>
      <c r="J81" s="27">
        <v>85.04</v>
      </c>
      <c r="K81" s="28">
        <f>J81*40%</f>
        <v>34.016000000000005</v>
      </c>
      <c r="L81" s="28">
        <f>I81+K81</f>
        <v>70.232</v>
      </c>
      <c r="M81" s="29"/>
    </row>
    <row r="82" spans="1:13" s="2" customFormat="1" ht="19.5" customHeight="1">
      <c r="A82" s="14">
        <v>79</v>
      </c>
      <c r="B82" s="31" t="s">
        <v>258</v>
      </c>
      <c r="C82" s="31" t="s">
        <v>15</v>
      </c>
      <c r="D82" s="31" t="s">
        <v>259</v>
      </c>
      <c r="E82" s="31" t="s">
        <v>260</v>
      </c>
      <c r="F82" s="31" t="s">
        <v>261</v>
      </c>
      <c r="G82" s="16"/>
      <c r="H82" s="31" t="s">
        <v>261</v>
      </c>
      <c r="I82" s="27">
        <f>H82*60%</f>
        <v>38.184</v>
      </c>
      <c r="J82" s="27">
        <v>80.5</v>
      </c>
      <c r="K82" s="28">
        <f>J82*40%</f>
        <v>32.2</v>
      </c>
      <c r="L82" s="28">
        <f>I82+K82</f>
        <v>70.384</v>
      </c>
      <c r="M82" s="29"/>
    </row>
    <row r="83" spans="1:13" s="2" customFormat="1" ht="19.5" customHeight="1">
      <c r="A83" s="14">
        <v>80</v>
      </c>
      <c r="B83" s="31" t="s">
        <v>262</v>
      </c>
      <c r="C83" s="31" t="s">
        <v>15</v>
      </c>
      <c r="D83" s="31" t="s">
        <v>263</v>
      </c>
      <c r="E83" s="31" t="s">
        <v>260</v>
      </c>
      <c r="F83" s="31" t="s">
        <v>70</v>
      </c>
      <c r="G83" s="16"/>
      <c r="H83" s="31" t="s">
        <v>70</v>
      </c>
      <c r="I83" s="27">
        <f>H83*60%</f>
        <v>36.779999999999994</v>
      </c>
      <c r="J83" s="27">
        <v>83.02</v>
      </c>
      <c r="K83" s="28">
        <f>J83*40%</f>
        <v>33.208</v>
      </c>
      <c r="L83" s="28">
        <f>I83+K83</f>
        <v>69.988</v>
      </c>
      <c r="M83" s="29"/>
    </row>
    <row r="84" spans="1:13" s="2" customFormat="1" ht="19.5" customHeight="1">
      <c r="A84" s="14">
        <v>81</v>
      </c>
      <c r="B84" s="31" t="s">
        <v>264</v>
      </c>
      <c r="C84" s="31" t="s">
        <v>15</v>
      </c>
      <c r="D84" s="31" t="s">
        <v>265</v>
      </c>
      <c r="E84" s="31" t="s">
        <v>266</v>
      </c>
      <c r="F84" s="31" t="s">
        <v>267</v>
      </c>
      <c r="G84" s="16"/>
      <c r="H84" s="31" t="s">
        <v>267</v>
      </c>
      <c r="I84" s="27">
        <f>H84*60%</f>
        <v>45.504</v>
      </c>
      <c r="J84" s="27">
        <v>87.52</v>
      </c>
      <c r="K84" s="28">
        <f>J84*40%</f>
        <v>35.008</v>
      </c>
      <c r="L84" s="28">
        <f>I84+K84</f>
        <v>80.512</v>
      </c>
      <c r="M84" s="29"/>
    </row>
    <row r="85" spans="1:13" s="2" customFormat="1" ht="19.5" customHeight="1">
      <c r="A85" s="14">
        <v>82</v>
      </c>
      <c r="B85" s="31" t="s">
        <v>268</v>
      </c>
      <c r="C85" s="31" t="s">
        <v>20</v>
      </c>
      <c r="D85" s="31" t="s">
        <v>269</v>
      </c>
      <c r="E85" s="31" t="s">
        <v>266</v>
      </c>
      <c r="F85" s="31" t="s">
        <v>270</v>
      </c>
      <c r="G85" s="16"/>
      <c r="H85" s="31" t="s">
        <v>270</v>
      </c>
      <c r="I85" s="27">
        <f>H85*60%</f>
        <v>44.928</v>
      </c>
      <c r="J85" s="27">
        <v>86.04</v>
      </c>
      <c r="K85" s="28">
        <f>J85*40%</f>
        <v>34.416000000000004</v>
      </c>
      <c r="L85" s="28">
        <f>I85+K85</f>
        <v>79.344</v>
      </c>
      <c r="M85" s="29"/>
    </row>
    <row r="86" spans="1:13" s="2" customFormat="1" ht="19.5" customHeight="1">
      <c r="A86" s="14">
        <v>83</v>
      </c>
      <c r="B86" s="31" t="s">
        <v>271</v>
      </c>
      <c r="C86" s="31" t="s">
        <v>20</v>
      </c>
      <c r="D86" s="31" t="s">
        <v>272</v>
      </c>
      <c r="E86" s="31" t="s">
        <v>266</v>
      </c>
      <c r="F86" s="31" t="s">
        <v>273</v>
      </c>
      <c r="G86" s="16"/>
      <c r="H86" s="31" t="s">
        <v>273</v>
      </c>
      <c r="I86" s="27">
        <f>H86*60%</f>
        <v>42.647999999999996</v>
      </c>
      <c r="J86" s="27">
        <v>84.44</v>
      </c>
      <c r="K86" s="28">
        <f>J86*40%</f>
        <v>33.776</v>
      </c>
      <c r="L86" s="28">
        <f>I86+K86</f>
        <v>76.424</v>
      </c>
      <c r="M86" s="29"/>
    </row>
    <row r="87" spans="1:13" s="2" customFormat="1" ht="19.5" customHeight="1">
      <c r="A87" s="14">
        <v>84</v>
      </c>
      <c r="B87" s="31" t="s">
        <v>274</v>
      </c>
      <c r="C87" s="31" t="s">
        <v>15</v>
      </c>
      <c r="D87" s="31" t="s">
        <v>275</v>
      </c>
      <c r="E87" s="31" t="s">
        <v>276</v>
      </c>
      <c r="F87" s="31" t="s">
        <v>277</v>
      </c>
      <c r="G87" s="16"/>
      <c r="H87" s="31" t="s">
        <v>277</v>
      </c>
      <c r="I87" s="27">
        <f>H87*60%</f>
        <v>41.988</v>
      </c>
      <c r="J87" s="27">
        <v>86.54</v>
      </c>
      <c r="K87" s="28">
        <f>J87*40%</f>
        <v>34.61600000000001</v>
      </c>
      <c r="L87" s="28">
        <f>I87+K87</f>
        <v>76.60400000000001</v>
      </c>
      <c r="M87" s="29"/>
    </row>
    <row r="88" spans="1:13" s="2" customFormat="1" ht="19.5" customHeight="1">
      <c r="A88" s="14">
        <v>85</v>
      </c>
      <c r="B88" s="31" t="s">
        <v>278</v>
      </c>
      <c r="C88" s="31" t="s">
        <v>20</v>
      </c>
      <c r="D88" s="31" t="s">
        <v>279</v>
      </c>
      <c r="E88" s="31" t="s">
        <v>276</v>
      </c>
      <c r="F88" s="31" t="s">
        <v>280</v>
      </c>
      <c r="G88" s="16"/>
      <c r="H88" s="31" t="s">
        <v>280</v>
      </c>
      <c r="I88" s="27">
        <f>H88*60%</f>
        <v>40.8</v>
      </c>
      <c r="J88" s="27">
        <v>85.06</v>
      </c>
      <c r="K88" s="28">
        <f>J88*40%</f>
        <v>34.024</v>
      </c>
      <c r="L88" s="28">
        <f>I88+K88</f>
        <v>74.824</v>
      </c>
      <c r="M88" s="29"/>
    </row>
    <row r="89" spans="1:13" s="2" customFormat="1" ht="19.5" customHeight="1">
      <c r="A89" s="14">
        <v>86</v>
      </c>
      <c r="B89" s="31" t="s">
        <v>281</v>
      </c>
      <c r="C89" s="31" t="s">
        <v>15</v>
      </c>
      <c r="D89" s="31" t="s">
        <v>282</v>
      </c>
      <c r="E89" s="31" t="s">
        <v>276</v>
      </c>
      <c r="F89" s="31" t="s">
        <v>283</v>
      </c>
      <c r="G89" s="16"/>
      <c r="H89" s="31" t="s">
        <v>283</v>
      </c>
      <c r="I89" s="27">
        <f>H89*60%</f>
        <v>42.516</v>
      </c>
      <c r="J89" s="27">
        <v>80.6</v>
      </c>
      <c r="K89" s="28">
        <f>J89*40%</f>
        <v>32.24</v>
      </c>
      <c r="L89" s="28">
        <f>I89+K89</f>
        <v>74.756</v>
      </c>
      <c r="M89" s="29"/>
    </row>
    <row r="90" spans="1:13" s="2" customFormat="1" ht="19.5" customHeight="1">
      <c r="A90" s="14">
        <v>87</v>
      </c>
      <c r="B90" s="31" t="s">
        <v>284</v>
      </c>
      <c r="C90" s="31" t="s">
        <v>15</v>
      </c>
      <c r="D90" s="31" t="s">
        <v>285</v>
      </c>
      <c r="E90" s="31" t="s">
        <v>276</v>
      </c>
      <c r="F90" s="31" t="s">
        <v>113</v>
      </c>
      <c r="G90" s="16"/>
      <c r="H90" s="31" t="s">
        <v>113</v>
      </c>
      <c r="I90" s="27">
        <f>H90*60%</f>
        <v>37.007999999999996</v>
      </c>
      <c r="J90" s="27">
        <v>86.7</v>
      </c>
      <c r="K90" s="28">
        <f>J90*40%</f>
        <v>34.68</v>
      </c>
      <c r="L90" s="28">
        <f>I90+K90</f>
        <v>71.68799999999999</v>
      </c>
      <c r="M90" s="29"/>
    </row>
    <row r="91" spans="1:13" s="2" customFormat="1" ht="19.5" customHeight="1">
      <c r="A91" s="14">
        <v>88</v>
      </c>
      <c r="B91" s="31" t="s">
        <v>286</v>
      </c>
      <c r="C91" s="31" t="s">
        <v>15</v>
      </c>
      <c r="D91" s="31" t="s">
        <v>287</v>
      </c>
      <c r="E91" s="31" t="s">
        <v>276</v>
      </c>
      <c r="F91" s="31" t="s">
        <v>288</v>
      </c>
      <c r="G91" s="16"/>
      <c r="H91" s="31" t="s">
        <v>288</v>
      </c>
      <c r="I91" s="27">
        <f>H91*60%</f>
        <v>36.936</v>
      </c>
      <c r="J91" s="27">
        <v>85.6</v>
      </c>
      <c r="K91" s="28">
        <f>J91*40%</f>
        <v>34.24</v>
      </c>
      <c r="L91" s="28">
        <f>I91+K91</f>
        <v>71.176</v>
      </c>
      <c r="M91" s="29"/>
    </row>
    <row r="92" spans="1:13" s="2" customFormat="1" ht="19.5" customHeight="1">
      <c r="A92" s="14">
        <v>89</v>
      </c>
      <c r="B92" s="31" t="s">
        <v>289</v>
      </c>
      <c r="C92" s="31" t="s">
        <v>15</v>
      </c>
      <c r="D92" s="31" t="s">
        <v>290</v>
      </c>
      <c r="E92" s="31" t="s">
        <v>276</v>
      </c>
      <c r="F92" s="31" t="s">
        <v>291</v>
      </c>
      <c r="G92" s="16"/>
      <c r="H92" s="31" t="s">
        <v>291</v>
      </c>
      <c r="I92" s="27">
        <f>H92*60%</f>
        <v>30.924</v>
      </c>
      <c r="J92" s="27">
        <v>81.92</v>
      </c>
      <c r="K92" s="28">
        <f>J92*40%</f>
        <v>32.768</v>
      </c>
      <c r="L92" s="28">
        <f>I92+K92</f>
        <v>63.692</v>
      </c>
      <c r="M92" s="29"/>
    </row>
    <row r="93" spans="1:13" s="2" customFormat="1" ht="19.5" customHeight="1">
      <c r="A93" s="14">
        <v>90</v>
      </c>
      <c r="B93" s="31" t="s">
        <v>292</v>
      </c>
      <c r="C93" s="31" t="s">
        <v>15</v>
      </c>
      <c r="D93" s="31" t="s">
        <v>293</v>
      </c>
      <c r="E93" s="31" t="s">
        <v>276</v>
      </c>
      <c r="F93" s="31" t="s">
        <v>294</v>
      </c>
      <c r="G93" s="16"/>
      <c r="H93" s="31" t="s">
        <v>294</v>
      </c>
      <c r="I93" s="27">
        <f>H93*60%</f>
        <v>28.416</v>
      </c>
      <c r="J93" s="27">
        <v>83.14</v>
      </c>
      <c r="K93" s="28">
        <f>J93*40%</f>
        <v>33.256</v>
      </c>
      <c r="L93" s="28">
        <f>I93+K93</f>
        <v>61.672</v>
      </c>
      <c r="M93" s="29"/>
    </row>
    <row r="94" spans="1:13" s="2" customFormat="1" ht="19.5" customHeight="1">
      <c r="A94" s="14">
        <v>91</v>
      </c>
      <c r="B94" s="31" t="s">
        <v>295</v>
      </c>
      <c r="C94" s="31" t="s">
        <v>15</v>
      </c>
      <c r="D94" s="31" t="s">
        <v>296</v>
      </c>
      <c r="E94" s="31" t="s">
        <v>276</v>
      </c>
      <c r="F94" s="31" t="s">
        <v>297</v>
      </c>
      <c r="G94" s="16"/>
      <c r="H94" s="31" t="s">
        <v>297</v>
      </c>
      <c r="I94" s="27">
        <f>H94*60%</f>
        <v>29.424</v>
      </c>
      <c r="J94" s="27">
        <v>80.51</v>
      </c>
      <c r="K94" s="28">
        <f>J94*40%</f>
        <v>32.204</v>
      </c>
      <c r="L94" s="28">
        <f>I94+K94</f>
        <v>61.628</v>
      </c>
      <c r="M94" s="29"/>
    </row>
    <row r="95" spans="1:13" s="2" customFormat="1" ht="19.5" customHeight="1">
      <c r="A95" s="14">
        <v>92</v>
      </c>
      <c r="B95" s="18" t="s">
        <v>298</v>
      </c>
      <c r="C95" s="18" t="s">
        <v>15</v>
      </c>
      <c r="D95" s="19" t="s">
        <v>299</v>
      </c>
      <c r="E95" s="18" t="s">
        <v>276</v>
      </c>
      <c r="F95" s="17">
        <v>45.66</v>
      </c>
      <c r="G95" s="16"/>
      <c r="H95" s="17">
        <v>45.66</v>
      </c>
      <c r="I95" s="27">
        <f>H95*60%</f>
        <v>27.395999999999997</v>
      </c>
      <c r="J95" s="27">
        <v>78.4</v>
      </c>
      <c r="K95" s="28">
        <f>J95*40%</f>
        <v>31.360000000000003</v>
      </c>
      <c r="L95" s="28">
        <f>I95+K95</f>
        <v>58.756</v>
      </c>
      <c r="M95" s="30"/>
    </row>
    <row r="96" spans="1:13" s="2" customFormat="1" ht="19.5" customHeight="1">
      <c r="A96" s="14">
        <v>93</v>
      </c>
      <c r="B96" s="31" t="s">
        <v>300</v>
      </c>
      <c r="C96" s="31" t="s">
        <v>15</v>
      </c>
      <c r="D96" s="31" t="s">
        <v>301</v>
      </c>
      <c r="E96" s="31" t="s">
        <v>276</v>
      </c>
      <c r="F96" s="31" t="s">
        <v>302</v>
      </c>
      <c r="G96" s="16"/>
      <c r="H96" s="31" t="s">
        <v>302</v>
      </c>
      <c r="I96" s="27">
        <f>H96*60%</f>
        <v>35.855999999999995</v>
      </c>
      <c r="J96" s="27">
        <v>0</v>
      </c>
      <c r="K96" s="28">
        <f>J96*40%</f>
        <v>0</v>
      </c>
      <c r="L96" s="28">
        <f>I96+K96</f>
        <v>35.855999999999995</v>
      </c>
      <c r="M96" s="29" t="s">
        <v>33</v>
      </c>
    </row>
    <row r="97" spans="1:13" s="2" customFormat="1" ht="19.5" customHeight="1">
      <c r="A97" s="14">
        <v>94</v>
      </c>
      <c r="B97" s="31" t="s">
        <v>303</v>
      </c>
      <c r="C97" s="31" t="s">
        <v>15</v>
      </c>
      <c r="D97" s="31" t="s">
        <v>304</v>
      </c>
      <c r="E97" s="31" t="s">
        <v>305</v>
      </c>
      <c r="F97" s="31" t="s">
        <v>306</v>
      </c>
      <c r="G97" s="16"/>
      <c r="H97" s="31" t="s">
        <v>306</v>
      </c>
      <c r="I97" s="27">
        <f>H97*60%</f>
        <v>44.76</v>
      </c>
      <c r="J97" s="27">
        <v>86.8</v>
      </c>
      <c r="K97" s="28">
        <f>J97*40%</f>
        <v>34.72</v>
      </c>
      <c r="L97" s="28">
        <f>I97+K97</f>
        <v>79.47999999999999</v>
      </c>
      <c r="M97" s="30"/>
    </row>
    <row r="98" spans="1:13" s="2" customFormat="1" ht="19.5" customHeight="1">
      <c r="A98" s="14">
        <v>95</v>
      </c>
      <c r="B98" s="31" t="s">
        <v>307</v>
      </c>
      <c r="C98" s="31" t="s">
        <v>20</v>
      </c>
      <c r="D98" s="31" t="s">
        <v>308</v>
      </c>
      <c r="E98" s="31" t="s">
        <v>305</v>
      </c>
      <c r="F98" s="31" t="s">
        <v>309</v>
      </c>
      <c r="G98" s="16"/>
      <c r="H98" s="31" t="s">
        <v>309</v>
      </c>
      <c r="I98" s="27">
        <f>H98*60%</f>
        <v>43.236</v>
      </c>
      <c r="J98" s="27">
        <v>84.5</v>
      </c>
      <c r="K98" s="28">
        <f>J98*40%</f>
        <v>33.800000000000004</v>
      </c>
      <c r="L98" s="28">
        <f>I98+K98</f>
        <v>77.036</v>
      </c>
      <c r="M98" s="30"/>
    </row>
    <row r="99" spans="1:13" s="2" customFormat="1" ht="19.5" customHeight="1">
      <c r="A99" s="14">
        <v>96</v>
      </c>
      <c r="B99" s="31" t="s">
        <v>310</v>
      </c>
      <c r="C99" s="31" t="s">
        <v>15</v>
      </c>
      <c r="D99" s="31" t="s">
        <v>311</v>
      </c>
      <c r="E99" s="31" t="s">
        <v>305</v>
      </c>
      <c r="F99" s="31" t="s">
        <v>37</v>
      </c>
      <c r="G99" s="16"/>
      <c r="H99" s="31" t="s">
        <v>37</v>
      </c>
      <c r="I99" s="27">
        <f>H99*60%</f>
        <v>40.008</v>
      </c>
      <c r="J99" s="27">
        <v>86.5</v>
      </c>
      <c r="K99" s="28">
        <f>J99*40%</f>
        <v>34.6</v>
      </c>
      <c r="L99" s="28">
        <f>I99+K99</f>
        <v>74.608</v>
      </c>
      <c r="M99" s="30"/>
    </row>
    <row r="100" spans="1:13" s="2" customFormat="1" ht="19.5" customHeight="1">
      <c r="A100" s="14">
        <v>97</v>
      </c>
      <c r="B100" s="31" t="s">
        <v>312</v>
      </c>
      <c r="C100" s="31" t="s">
        <v>20</v>
      </c>
      <c r="D100" s="31" t="s">
        <v>313</v>
      </c>
      <c r="E100" s="31" t="s">
        <v>305</v>
      </c>
      <c r="F100" s="31" t="s">
        <v>314</v>
      </c>
      <c r="G100" s="16"/>
      <c r="H100" s="31" t="s">
        <v>314</v>
      </c>
      <c r="I100" s="27">
        <f>H100*60%</f>
        <v>37.536</v>
      </c>
      <c r="J100" s="27">
        <v>83.8</v>
      </c>
      <c r="K100" s="28">
        <f>J100*40%</f>
        <v>33.52</v>
      </c>
      <c r="L100" s="28">
        <f>I100+K100</f>
        <v>71.05600000000001</v>
      </c>
      <c r="M100" s="30"/>
    </row>
    <row r="101" spans="1:13" s="2" customFormat="1" ht="19.5" customHeight="1">
      <c r="A101" s="14">
        <v>98</v>
      </c>
      <c r="B101" s="31" t="s">
        <v>315</v>
      </c>
      <c r="C101" s="31" t="s">
        <v>15</v>
      </c>
      <c r="D101" s="31" t="s">
        <v>316</v>
      </c>
      <c r="E101" s="31" t="s">
        <v>305</v>
      </c>
      <c r="F101" s="31" t="s">
        <v>317</v>
      </c>
      <c r="G101" s="16"/>
      <c r="H101" s="31" t="s">
        <v>317</v>
      </c>
      <c r="I101" s="27">
        <f>H101*60%</f>
        <v>36.036</v>
      </c>
      <c r="J101" s="27">
        <v>84.4</v>
      </c>
      <c r="K101" s="28">
        <f>J101*40%</f>
        <v>33.760000000000005</v>
      </c>
      <c r="L101" s="28">
        <f>I101+K101</f>
        <v>69.796</v>
      </c>
      <c r="M101" s="30"/>
    </row>
  </sheetData>
  <sheetProtection password="DC0A" sheet="1" objects="1"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900000000000001" right="0.45999999999999996" top="0.72" bottom="0.5" header="0.41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大飞哥</cp:lastModifiedBy>
  <cp:lastPrinted>2020-08-21T03:14:06Z</cp:lastPrinted>
  <dcterms:created xsi:type="dcterms:W3CDTF">2017-10-09T05:19:13Z</dcterms:created>
  <dcterms:modified xsi:type="dcterms:W3CDTF">2020-08-22T08:18:04Z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