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农村地区优秀教育人才" sheetId="2" r:id="rId1"/>
  </sheets>
  <calcPr calcId="144525"/>
</workbook>
</file>

<file path=xl/sharedStrings.xml><?xml version="1.0" encoding="utf-8"?>
<sst xmlns="http://schemas.openxmlformats.org/spreadsheetml/2006/main" count="311">
  <si>
    <t>附件2</t>
  </si>
  <si>
    <t>海南省琼中县面向全国公开竞聘第二批农村地区优秀教育人才综合成绩表</t>
  </si>
  <si>
    <t>序号</t>
  </si>
  <si>
    <t>报考岗位</t>
  </si>
  <si>
    <t>姓名</t>
  </si>
  <si>
    <t>性别</t>
  </si>
  <si>
    <t>身份证号码</t>
  </si>
  <si>
    <t>面试成绩</t>
  </si>
  <si>
    <t>面试成绩60%</t>
  </si>
  <si>
    <t>评审成绩</t>
  </si>
  <si>
    <t>评审成绩40%</t>
  </si>
  <si>
    <t>综合得分</t>
  </si>
  <si>
    <t>排名</t>
  </si>
  <si>
    <t>备注</t>
  </si>
  <si>
    <t>小学农村省级骨干校长</t>
  </si>
  <si>
    <t>相雪松</t>
  </si>
  <si>
    <t>男</t>
  </si>
  <si>
    <t>152103197412130911</t>
  </si>
  <si>
    <t>毛世国</t>
  </si>
  <si>
    <t>152103197205261855</t>
  </si>
  <si>
    <t>刘战勇</t>
  </si>
  <si>
    <t>410526197609206498</t>
  </si>
  <si>
    <t>张立新</t>
  </si>
  <si>
    <t>232126197808131472</t>
  </si>
  <si>
    <t>鄂悦钦</t>
  </si>
  <si>
    <t>女</t>
  </si>
  <si>
    <t>152103197102180067</t>
  </si>
  <si>
    <t>王程景</t>
  </si>
  <si>
    <t>421302197011158699</t>
  </si>
  <si>
    <t>张光华</t>
  </si>
  <si>
    <t>429001197703180437</t>
  </si>
  <si>
    <t>王端生</t>
  </si>
  <si>
    <t>422129197307030053</t>
  </si>
  <si>
    <t>缺考</t>
  </si>
  <si>
    <t>周军</t>
  </si>
  <si>
    <t>612326198407051312</t>
  </si>
  <si>
    <t>小学农村省级骨干校长面试合格分数线为60分</t>
  </si>
  <si>
    <t>中学农村省级骨干校长</t>
  </si>
  <si>
    <t>于长翼</t>
  </si>
  <si>
    <t>210421197210061819</t>
  </si>
  <si>
    <t>翟玉华</t>
  </si>
  <si>
    <t>15212319720420001X</t>
  </si>
  <si>
    <t>郑权</t>
  </si>
  <si>
    <t>512927197804070016</t>
  </si>
  <si>
    <t>常彦春</t>
  </si>
  <si>
    <t>210421197001221812</t>
  </si>
  <si>
    <t>聂宁</t>
  </si>
  <si>
    <t>512927197308281092</t>
  </si>
  <si>
    <t>廖世全</t>
  </si>
  <si>
    <t>440922197505057039</t>
  </si>
  <si>
    <t>杨亚敏</t>
  </si>
  <si>
    <t>422422197508263250</t>
  </si>
  <si>
    <t>郑峰文</t>
  </si>
  <si>
    <t>622201197106011514</t>
  </si>
  <si>
    <t>蒋世标</t>
  </si>
  <si>
    <t>452629196704100017</t>
  </si>
  <si>
    <t>仇传利</t>
  </si>
  <si>
    <t>230904197511260832</t>
  </si>
  <si>
    <t>中学农村省级骨干校长面试合格分数线为60分</t>
  </si>
  <si>
    <t>初中数学</t>
  </si>
  <si>
    <t>艾金玲</t>
  </si>
  <si>
    <t>152103197711112481</t>
  </si>
  <si>
    <t>潘太和</t>
  </si>
  <si>
    <t>230227197810142111</t>
  </si>
  <si>
    <t>张晓玲</t>
  </si>
  <si>
    <t>429001197702184225</t>
  </si>
  <si>
    <t>杜宗礼</t>
  </si>
  <si>
    <t>62242919841005131X</t>
  </si>
  <si>
    <t>伍学雄</t>
  </si>
  <si>
    <t>422422197311185359</t>
  </si>
  <si>
    <t>崔明芹</t>
  </si>
  <si>
    <t>230225197306201829</t>
  </si>
  <si>
    <t>陈建彬</t>
  </si>
  <si>
    <t>460003198208097616</t>
  </si>
  <si>
    <t>孙玄武</t>
  </si>
  <si>
    <t>230902197301290977</t>
  </si>
  <si>
    <t>初中数学农村省级学科带头人面试合格分数线为60分</t>
  </si>
  <si>
    <t>初中物理</t>
  </si>
  <si>
    <t>符咏梅</t>
  </si>
  <si>
    <t>460021197207100025</t>
  </si>
  <si>
    <t>肖伟</t>
  </si>
  <si>
    <t>340621198210201222</t>
  </si>
  <si>
    <t>汪兆军</t>
  </si>
  <si>
    <t>23900519691001113X</t>
  </si>
  <si>
    <t>田锡卿</t>
  </si>
  <si>
    <t>230903196910090315</t>
  </si>
  <si>
    <t>薛莉</t>
  </si>
  <si>
    <t>410823197307150860</t>
  </si>
  <si>
    <t>谷野</t>
  </si>
  <si>
    <t>230604198111250211</t>
  </si>
  <si>
    <t>尹茂海</t>
  </si>
  <si>
    <t>152103197912023995</t>
  </si>
  <si>
    <t>初中物理农村省级学科带头人面试合格分数线为60分</t>
  </si>
  <si>
    <t>初中化学</t>
  </si>
  <si>
    <t>秦云飞</t>
  </si>
  <si>
    <t>412327197111133313</t>
  </si>
  <si>
    <t>刘志平</t>
  </si>
  <si>
    <t>232330197807034246</t>
  </si>
  <si>
    <t>廖春艳</t>
  </si>
  <si>
    <t>511023198006247840</t>
  </si>
  <si>
    <t>刘爱燕</t>
  </si>
  <si>
    <t>460024198005054028</t>
  </si>
  <si>
    <t>储银波</t>
  </si>
  <si>
    <t>429001197405287674</t>
  </si>
  <si>
    <t>史振峰</t>
  </si>
  <si>
    <t>232126197205160397</t>
  </si>
  <si>
    <t>初中化学农村省级学科带头人面试合格分数线为60分</t>
  </si>
  <si>
    <t>初中政治</t>
  </si>
  <si>
    <t>郝艳来</t>
  </si>
  <si>
    <t>152103198010190369</t>
  </si>
  <si>
    <t>初中政治农村省级学科带头人面试合格分数线为60分</t>
  </si>
  <si>
    <t>初中英语</t>
  </si>
  <si>
    <t>朱晓敏</t>
  </si>
  <si>
    <t>152103198001060044</t>
  </si>
  <si>
    <t>王哲</t>
  </si>
  <si>
    <t>230405197901160027</t>
  </si>
  <si>
    <t>面试不合格</t>
  </si>
  <si>
    <t>刘雁</t>
  </si>
  <si>
    <t>15210319770908280X</t>
  </si>
  <si>
    <t>肖卫星</t>
  </si>
  <si>
    <t>422428196902034839</t>
  </si>
  <si>
    <t>高芹</t>
  </si>
  <si>
    <t>32032119640723028X</t>
  </si>
  <si>
    <t>陈素芹</t>
  </si>
  <si>
    <t>230604197304041868</t>
  </si>
  <si>
    <t>后小刚</t>
  </si>
  <si>
    <t>622429198604171619</t>
  </si>
  <si>
    <t>付敏</t>
  </si>
  <si>
    <t>230903197607160821</t>
  </si>
  <si>
    <t>初中英语农村省级学科带头人面试合格分数线为60分</t>
  </si>
  <si>
    <t>小学英语</t>
  </si>
  <si>
    <t>毛红</t>
  </si>
  <si>
    <t>622425198010170023</t>
  </si>
  <si>
    <t>江春</t>
  </si>
  <si>
    <t>320722197304052401</t>
  </si>
  <si>
    <t>李安陵</t>
  </si>
  <si>
    <t>422423197605127425</t>
  </si>
  <si>
    <t xml:space="preserve">周红 </t>
  </si>
  <si>
    <t>230903197811200843</t>
  </si>
  <si>
    <t>范曼</t>
  </si>
  <si>
    <t>341222198612204704</t>
  </si>
  <si>
    <t>谭刚</t>
  </si>
  <si>
    <t>421081198112010056</t>
  </si>
  <si>
    <t>王冲</t>
  </si>
  <si>
    <t>232700198510264081</t>
  </si>
  <si>
    <t>魏忠武</t>
  </si>
  <si>
    <t>230225197402071817</t>
  </si>
  <si>
    <t>小学英语农村省级学科带头人面试合格分数线为60分</t>
  </si>
  <si>
    <t>初中语文</t>
  </si>
  <si>
    <t>王仁霞</t>
  </si>
  <si>
    <t>230123198108074888</t>
  </si>
  <si>
    <t>陈伟</t>
  </si>
  <si>
    <t>230903197903290313</t>
  </si>
  <si>
    <t>许永旺</t>
  </si>
  <si>
    <t>460003198201264872</t>
  </si>
  <si>
    <t>周友刚</t>
  </si>
  <si>
    <t>42213019790628451X</t>
  </si>
  <si>
    <t>田露</t>
  </si>
  <si>
    <t>422129198006250364</t>
  </si>
  <si>
    <t>王黎阳</t>
  </si>
  <si>
    <t>460036197310062121</t>
  </si>
  <si>
    <t>唐晓莉</t>
  </si>
  <si>
    <t>622429198509131328</t>
  </si>
  <si>
    <t>吴雄彦</t>
  </si>
  <si>
    <t>622427198404180016</t>
  </si>
  <si>
    <t>陈国艳</t>
  </si>
  <si>
    <t>430404197809301027</t>
  </si>
  <si>
    <t>王依水</t>
  </si>
  <si>
    <t>412327197602022810</t>
  </si>
  <si>
    <t>梁元若</t>
  </si>
  <si>
    <t>46000119740413072X</t>
  </si>
  <si>
    <t xml:space="preserve">初中语文   </t>
  </si>
  <si>
    <t>陈明生</t>
  </si>
  <si>
    <t>413027197912221537</t>
  </si>
  <si>
    <t>陶学文</t>
  </si>
  <si>
    <t>421182197810094733</t>
  </si>
  <si>
    <t>邝海转</t>
  </si>
  <si>
    <t>460104198211071267</t>
  </si>
  <si>
    <t>初中语文农村省级学科带头人面试合格分数线为60分</t>
  </si>
  <si>
    <t>初中音乐</t>
  </si>
  <si>
    <t>徐纪峰</t>
  </si>
  <si>
    <t>412822197612280042</t>
  </si>
  <si>
    <t>初中音乐农村省级学科带头人面试合格分数线为60分</t>
  </si>
  <si>
    <t>小学音乐</t>
  </si>
  <si>
    <t>陈星</t>
  </si>
  <si>
    <t>421081198402120640</t>
  </si>
  <si>
    <t>张丽霞</t>
  </si>
  <si>
    <t>152122197901106620</t>
  </si>
  <si>
    <t>小学音乐农村省级学科带头人面试合格分数线为60分</t>
  </si>
  <si>
    <t>初中体育</t>
  </si>
  <si>
    <t>冯刚</t>
  </si>
  <si>
    <t>230505197303040531</t>
  </si>
  <si>
    <t>吴德亮</t>
  </si>
  <si>
    <t>410711198109010019</t>
  </si>
  <si>
    <t>初中体育农村省级学科带头人面试合格分数线为60分</t>
  </si>
  <si>
    <t>小学数学</t>
  </si>
  <si>
    <t>张小英</t>
  </si>
  <si>
    <t>622427197402256502</t>
  </si>
  <si>
    <t>杨艳志</t>
  </si>
  <si>
    <t>410823197907210046</t>
  </si>
  <si>
    <t>王蕾蕾</t>
  </si>
  <si>
    <t>152103197902106682</t>
  </si>
  <si>
    <t>鲍旺兴</t>
  </si>
  <si>
    <t>152122198003141218</t>
  </si>
  <si>
    <t>罗琼</t>
  </si>
  <si>
    <t>622427197610120028</t>
  </si>
  <si>
    <t>申建设</t>
  </si>
  <si>
    <t>622429196812265039</t>
  </si>
  <si>
    <t>杨宣姣</t>
  </si>
  <si>
    <t>622429198904284244</t>
  </si>
  <si>
    <t>熊舒娜</t>
  </si>
  <si>
    <t>429001197711158029</t>
  </si>
  <si>
    <t>秦先伟</t>
  </si>
  <si>
    <t>230904197510110015</t>
  </si>
  <si>
    <t>庄素梅</t>
  </si>
  <si>
    <t>460036197801065220</t>
  </si>
  <si>
    <t>吴英</t>
  </si>
  <si>
    <t>440922197412266181</t>
  </si>
  <si>
    <t>闫宝胜</t>
  </si>
  <si>
    <t>152127197310139211</t>
  </si>
  <si>
    <t>刘淑红</t>
  </si>
  <si>
    <t>152103197412221565</t>
  </si>
  <si>
    <t>陈宗桂</t>
  </si>
  <si>
    <t>511522198305121245</t>
  </si>
  <si>
    <t>张云峰</t>
  </si>
  <si>
    <t>130724197311182823</t>
  </si>
  <si>
    <t>赵瑞杰</t>
  </si>
  <si>
    <t>410603197609050017</t>
  </si>
  <si>
    <t>邢钧钇</t>
  </si>
  <si>
    <t>46003319890303325x</t>
  </si>
  <si>
    <t>小学数学农村省级学科带头人面试合格分数线为60分</t>
  </si>
  <si>
    <t>小学语文</t>
  </si>
  <si>
    <t>李闯</t>
  </si>
  <si>
    <t>231026197602150321</t>
  </si>
  <si>
    <t>王素兰</t>
  </si>
  <si>
    <t>41060319770416002X</t>
  </si>
  <si>
    <t>姜向云</t>
  </si>
  <si>
    <t>152103197703061565</t>
  </si>
  <si>
    <t>马文秀</t>
  </si>
  <si>
    <t>622427197809130047</t>
  </si>
  <si>
    <t>孙岚</t>
  </si>
  <si>
    <t>150783197303261824</t>
  </si>
  <si>
    <t>刘国录</t>
  </si>
  <si>
    <t>152122197212232736</t>
  </si>
  <si>
    <t>郭敏文</t>
  </si>
  <si>
    <t>152103197311170922</t>
  </si>
  <si>
    <t>张子龙</t>
  </si>
  <si>
    <t>412327196810269418</t>
  </si>
  <si>
    <t>雷巧婧</t>
  </si>
  <si>
    <t>421087197512280622</t>
  </si>
  <si>
    <t>吕秀芬</t>
  </si>
  <si>
    <t>23090419641116032X</t>
  </si>
  <si>
    <t>王亚男</t>
  </si>
  <si>
    <t>422301198507213785</t>
  </si>
  <si>
    <t>吴丽静</t>
  </si>
  <si>
    <t>152103197607070023</t>
  </si>
  <si>
    <t>蔡宇</t>
  </si>
  <si>
    <t>230225197405220021</t>
  </si>
  <si>
    <t>程丽艳</t>
  </si>
  <si>
    <t>152103197212271242</t>
  </si>
  <si>
    <t>徐小鹏</t>
  </si>
  <si>
    <t>622425198407050011</t>
  </si>
  <si>
    <t>喻容</t>
  </si>
  <si>
    <t>421022197607277540</t>
  </si>
  <si>
    <t>赵万霞</t>
  </si>
  <si>
    <t>620102198512125342</t>
  </si>
  <si>
    <t>李凤芹</t>
  </si>
  <si>
    <t>152104197607233842</t>
  </si>
  <si>
    <t>覃玉凤</t>
  </si>
  <si>
    <t>460036197403044125</t>
  </si>
  <si>
    <t>任小娟</t>
  </si>
  <si>
    <t>622429198706065067</t>
  </si>
  <si>
    <t>孙建党</t>
  </si>
  <si>
    <t>412822197208096577</t>
  </si>
  <si>
    <t>王永斌</t>
  </si>
  <si>
    <t>410823197906230539</t>
  </si>
  <si>
    <t>杨琪</t>
  </si>
  <si>
    <t>421127197712262823</t>
  </si>
  <si>
    <t>董艳杰</t>
  </si>
  <si>
    <t>232700198012164029</t>
  </si>
  <si>
    <t>王旨倩</t>
  </si>
  <si>
    <t>411202198307250520</t>
  </si>
  <si>
    <t>谷海霞</t>
  </si>
  <si>
    <t>410603197305240540</t>
  </si>
  <si>
    <t>户俊玲</t>
  </si>
  <si>
    <t>410603197501220029</t>
  </si>
  <si>
    <t>石大伟</t>
  </si>
  <si>
    <t>232700198002010624</t>
  </si>
  <si>
    <t>邹华</t>
  </si>
  <si>
    <t>232700197705294024</t>
  </si>
  <si>
    <t>郝淑梅</t>
  </si>
  <si>
    <t>152103197209141527</t>
  </si>
  <si>
    <t>陈巍</t>
  </si>
  <si>
    <t>23022919730702572X</t>
  </si>
  <si>
    <t>仵嫔</t>
  </si>
  <si>
    <t>130106198705040942</t>
  </si>
  <si>
    <t>王伟</t>
  </si>
  <si>
    <t>622427197911260040</t>
  </si>
  <si>
    <t>宋秀花</t>
  </si>
  <si>
    <t>622421197610200628</t>
  </si>
  <si>
    <t>袁朝霞</t>
  </si>
  <si>
    <t>412301197709222026</t>
  </si>
  <si>
    <t>梁远盛</t>
  </si>
  <si>
    <t>513023198004295314</t>
  </si>
  <si>
    <t>张静</t>
  </si>
  <si>
    <t>232700198210230429</t>
  </si>
  <si>
    <t>张桐</t>
  </si>
  <si>
    <t>2327001984061542020</t>
  </si>
  <si>
    <t>王瑛娜</t>
  </si>
  <si>
    <t>232700197905024205</t>
  </si>
  <si>
    <t>小学语文农村省级学科带头人面试合格分数线为60分</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</si>
</sst>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Red]\(0.00\)"/>
  </numFmts>
  <fonts count="25">
    <font>
      <sz val="11"/>
      <color indexed="8"/>
      <name val="宋体"/>
      <charset val="134"/>
    </font>
    <font>
      <sz val="20"/>
      <color indexed="8"/>
      <name val="宋体"/>
      <charset val="134"/>
    </font>
    <font>
      <sz val="12"/>
      <color indexed="8"/>
      <name val="宋体"/>
      <charset val="134"/>
    </font>
    <font>
      <b/>
      <sz val="16"/>
      <color indexed="10"/>
      <name val="宋体"/>
      <charset val="134"/>
    </font>
    <font>
      <b/>
      <sz val="14"/>
      <color indexed="10"/>
      <name val="宋体"/>
      <charset val="134"/>
    </font>
    <font>
      <sz val="14"/>
      <color indexed="8"/>
      <name val="宋体"/>
      <charset val="134"/>
    </font>
    <font>
      <sz val="12"/>
      <name val="宋体"/>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42"/>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sz val="11"/>
      <color indexed="52"/>
      <name val="宋体"/>
      <charset val="0"/>
    </font>
    <font>
      <b/>
      <sz val="11"/>
      <color indexed="52"/>
      <name val="宋体"/>
      <charset val="0"/>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2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5" applyNumberFormat="0" applyFont="0" applyAlignment="0" applyProtection="0">
      <alignment vertical="center"/>
    </xf>
    <xf numFmtId="0" fontId="15" fillId="6"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 borderId="0" applyNumberFormat="0" applyBorder="0" applyAlignment="0" applyProtection="0">
      <alignment vertical="center"/>
    </xf>
    <xf numFmtId="0" fontId="12" fillId="0" borderId="7" applyNumberFormat="0" applyFill="0" applyAlignment="0" applyProtection="0">
      <alignment vertical="center"/>
    </xf>
    <xf numFmtId="0" fontId="15" fillId="3" borderId="0" applyNumberFormat="0" applyBorder="0" applyAlignment="0" applyProtection="0">
      <alignment vertical="center"/>
    </xf>
    <xf numFmtId="0" fontId="16" fillId="10" borderId="4" applyNumberFormat="0" applyAlignment="0" applyProtection="0">
      <alignment vertical="center"/>
    </xf>
    <xf numFmtId="0" fontId="24" fillId="10" borderId="8" applyNumberFormat="0" applyAlignment="0" applyProtection="0">
      <alignment vertical="center"/>
    </xf>
    <xf numFmtId="0" fontId="8" fillId="4" borderId="2" applyNumberFormat="0" applyAlignment="0" applyProtection="0">
      <alignment vertical="center"/>
    </xf>
    <xf numFmtId="0" fontId="7" fillId="13" borderId="0" applyNumberFormat="0" applyBorder="0" applyAlignment="0" applyProtection="0">
      <alignment vertical="center"/>
    </xf>
    <xf numFmtId="0" fontId="15" fillId="9" borderId="0" applyNumberFormat="0" applyBorder="0" applyAlignment="0" applyProtection="0">
      <alignment vertical="center"/>
    </xf>
    <xf numFmtId="0" fontId="23" fillId="0" borderId="9" applyNumberFormat="0" applyFill="0" applyAlignment="0" applyProtection="0">
      <alignment vertical="center"/>
    </xf>
    <xf numFmtId="0" fontId="18" fillId="0" borderId="6" applyNumberFormat="0" applyFill="0" applyAlignment="0" applyProtection="0">
      <alignment vertical="center"/>
    </xf>
    <xf numFmtId="0" fontId="22" fillId="13" borderId="0" applyNumberFormat="0" applyBorder="0" applyAlignment="0" applyProtection="0">
      <alignment vertical="center"/>
    </xf>
    <xf numFmtId="0" fontId="14" fillId="12" borderId="0" applyNumberFormat="0" applyBorder="0" applyAlignment="0" applyProtection="0">
      <alignment vertical="center"/>
    </xf>
    <xf numFmtId="0" fontId="7" fillId="15" borderId="0" applyNumberFormat="0" applyBorder="0" applyAlignment="0" applyProtection="0">
      <alignment vertical="center"/>
    </xf>
    <xf numFmtId="0" fontId="15" fillId="7" borderId="0" applyNumberFormat="0" applyBorder="0" applyAlignment="0" applyProtection="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15" fillId="7" borderId="0" applyNumberFormat="0" applyBorder="0" applyAlignment="0" applyProtection="0">
      <alignment vertical="center"/>
    </xf>
    <xf numFmtId="0" fontId="7" fillId="2" borderId="0" applyNumberFormat="0" applyBorder="0" applyAlignment="0" applyProtection="0">
      <alignment vertical="center"/>
    </xf>
    <xf numFmtId="0" fontId="15" fillId="2" borderId="0" applyNumberFormat="0" applyBorder="0" applyAlignment="0" applyProtection="0">
      <alignment vertical="center"/>
    </xf>
    <xf numFmtId="0" fontId="15" fillId="16" borderId="0" applyNumberFormat="0" applyBorder="0" applyAlignment="0" applyProtection="0">
      <alignment vertical="center"/>
    </xf>
    <xf numFmtId="0" fontId="7" fillId="13" borderId="0" applyNumberFormat="0" applyBorder="0" applyAlignment="0" applyProtection="0">
      <alignment vertical="center"/>
    </xf>
    <xf numFmtId="0" fontId="15" fillId="16"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7"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0" fontId="2" fillId="0" borderId="1" xfId="0" applyFont="1" applyFill="1" applyBorder="1" applyAlignment="1" quotePrefix="1">
      <alignment vertical="center" wrapText="1"/>
    </xf>
    <xf numFmtId="0" fontId="6" fillId="0" borderId="1" xfId="0" applyNumberFormat="1" applyFont="1" applyFill="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51"/>
  <sheetViews>
    <sheetView tabSelected="1" workbookViewId="0">
      <selection activeCell="A2" sqref="A2:L2"/>
    </sheetView>
  </sheetViews>
  <sheetFormatPr defaultColWidth="9" defaultRowHeight="13.5"/>
  <cols>
    <col min="1" max="1" width="5.575" customWidth="1"/>
    <col min="2" max="2" width="24.025" customWidth="1"/>
    <col min="3" max="3" width="8" customWidth="1"/>
    <col min="4" max="4" width="5.1" customWidth="1"/>
    <col min="5" max="5" width="21.775" customWidth="1"/>
    <col min="6" max="6" width="7.9" customWidth="1"/>
    <col min="7" max="7" width="7.25" customWidth="1"/>
    <col min="8" max="8" width="7.6" customWidth="1"/>
    <col min="9" max="9" width="8.025" customWidth="1"/>
    <col min="10" max="10" width="6.675" customWidth="1"/>
    <col min="11" max="11" width="6.625" customWidth="1"/>
    <col min="12" max="12" width="23.5" style="1" customWidth="1"/>
  </cols>
  <sheetData>
    <row r="1" spans="1:1">
      <c r="A1" t="s">
        <v>0</v>
      </c>
    </row>
    <row r="2" ht="39" customHeight="1" spans="1:12">
      <c r="A2" s="2" t="s">
        <v>1</v>
      </c>
      <c r="B2" s="2"/>
      <c r="C2" s="2"/>
      <c r="D2" s="2"/>
      <c r="E2" s="2"/>
      <c r="F2" s="2"/>
      <c r="G2" s="2"/>
      <c r="H2" s="2"/>
      <c r="I2" s="2"/>
      <c r="J2" s="2"/>
      <c r="K2" s="2"/>
      <c r="L2" s="2"/>
    </row>
    <row r="3" ht="42" customHeight="1" spans="1:12">
      <c r="A3" s="3" t="s">
        <v>2</v>
      </c>
      <c r="B3" s="4" t="s">
        <v>3</v>
      </c>
      <c r="C3" s="4" t="s">
        <v>4</v>
      </c>
      <c r="D3" s="4" t="s">
        <v>5</v>
      </c>
      <c r="E3" s="4" t="s">
        <v>6</v>
      </c>
      <c r="F3" s="5" t="s">
        <v>7</v>
      </c>
      <c r="G3" s="5" t="s">
        <v>8</v>
      </c>
      <c r="H3" s="5" t="s">
        <v>9</v>
      </c>
      <c r="I3" s="5" t="s">
        <v>10</v>
      </c>
      <c r="J3" s="5" t="s">
        <v>11</v>
      </c>
      <c r="K3" s="8" t="s">
        <v>12</v>
      </c>
      <c r="L3" s="7" t="s">
        <v>13</v>
      </c>
    </row>
    <row r="4" ht="25" customHeight="1" spans="1:12">
      <c r="A4" s="6">
        <v>1</v>
      </c>
      <c r="B4" s="3" t="s">
        <v>14</v>
      </c>
      <c r="C4" s="3" t="s">
        <v>15</v>
      </c>
      <c r="D4" s="7" t="s">
        <v>16</v>
      </c>
      <c r="E4" s="22" t="s">
        <v>17</v>
      </c>
      <c r="F4" s="8">
        <v>79</v>
      </c>
      <c r="G4" s="8">
        <f t="shared" ref="G4:G15" si="0">F4*0.6</f>
        <v>47.4</v>
      </c>
      <c r="H4" s="8">
        <v>64</v>
      </c>
      <c r="I4" s="8">
        <f t="shared" ref="I4:I15" si="1">H4*0.4</f>
        <v>25.6</v>
      </c>
      <c r="J4" s="17">
        <f t="shared" ref="J4:J15" si="2">G4+I4</f>
        <v>73</v>
      </c>
      <c r="K4" s="6">
        <v>1</v>
      </c>
      <c r="L4" s="18"/>
    </row>
    <row r="5" ht="29" customHeight="1" spans="1:12">
      <c r="A5" s="6">
        <v>2</v>
      </c>
      <c r="B5" s="3" t="s">
        <v>14</v>
      </c>
      <c r="C5" s="7" t="s">
        <v>18</v>
      </c>
      <c r="D5" s="7" t="s">
        <v>16</v>
      </c>
      <c r="E5" s="23" t="s">
        <v>19</v>
      </c>
      <c r="F5" s="8">
        <v>82.33</v>
      </c>
      <c r="G5" s="8">
        <f t="shared" si="0"/>
        <v>49.398</v>
      </c>
      <c r="H5" s="8">
        <v>58</v>
      </c>
      <c r="I5" s="8">
        <f t="shared" si="1"/>
        <v>23.2</v>
      </c>
      <c r="J5" s="17">
        <f t="shared" si="2"/>
        <v>72.598</v>
      </c>
      <c r="K5" s="6">
        <v>2</v>
      </c>
      <c r="L5" s="18"/>
    </row>
    <row r="6" ht="25" customHeight="1" spans="1:12">
      <c r="A6" s="6">
        <v>3</v>
      </c>
      <c r="B6" s="3" t="s">
        <v>14</v>
      </c>
      <c r="C6" s="7" t="s">
        <v>20</v>
      </c>
      <c r="D6" s="7" t="s">
        <v>16</v>
      </c>
      <c r="E6" s="22" t="s">
        <v>21</v>
      </c>
      <c r="F6" s="8">
        <v>79.33</v>
      </c>
      <c r="G6" s="8">
        <f t="shared" si="0"/>
        <v>47.598</v>
      </c>
      <c r="H6" s="8">
        <v>52</v>
      </c>
      <c r="I6" s="8">
        <f t="shared" si="1"/>
        <v>20.8</v>
      </c>
      <c r="J6" s="17">
        <f t="shared" si="2"/>
        <v>68.398</v>
      </c>
      <c r="K6" s="6">
        <v>3</v>
      </c>
      <c r="L6" s="18"/>
    </row>
    <row r="7" ht="25" customHeight="1" spans="1:12">
      <c r="A7" s="6">
        <v>4</v>
      </c>
      <c r="B7" s="3" t="s">
        <v>14</v>
      </c>
      <c r="C7" s="7" t="s">
        <v>22</v>
      </c>
      <c r="D7" s="7" t="s">
        <v>16</v>
      </c>
      <c r="E7" s="22" t="s">
        <v>23</v>
      </c>
      <c r="F7" s="8">
        <v>76.33</v>
      </c>
      <c r="G7" s="8">
        <f t="shared" si="0"/>
        <v>45.798</v>
      </c>
      <c r="H7" s="8">
        <v>56</v>
      </c>
      <c r="I7" s="8">
        <f t="shared" si="1"/>
        <v>22.4</v>
      </c>
      <c r="J7" s="17">
        <f t="shared" si="2"/>
        <v>68.198</v>
      </c>
      <c r="K7" s="6">
        <v>4</v>
      </c>
      <c r="L7" s="18"/>
    </row>
    <row r="8" ht="25" customHeight="1" spans="1:12">
      <c r="A8" s="6">
        <v>5</v>
      </c>
      <c r="B8" s="3" t="s">
        <v>14</v>
      </c>
      <c r="C8" s="7" t="s">
        <v>24</v>
      </c>
      <c r="D8" s="7" t="s">
        <v>25</v>
      </c>
      <c r="E8" s="22" t="s">
        <v>26</v>
      </c>
      <c r="F8" s="8">
        <v>68.33</v>
      </c>
      <c r="G8" s="8">
        <f t="shared" si="0"/>
        <v>40.998</v>
      </c>
      <c r="H8" s="8">
        <v>65</v>
      </c>
      <c r="I8" s="8">
        <f t="shared" si="1"/>
        <v>26</v>
      </c>
      <c r="J8" s="17">
        <f t="shared" si="2"/>
        <v>66.998</v>
      </c>
      <c r="K8" s="6">
        <v>5</v>
      </c>
      <c r="L8" s="18"/>
    </row>
    <row r="9" ht="25" customHeight="1" spans="1:12">
      <c r="A9" s="6">
        <v>6</v>
      </c>
      <c r="B9" s="3" t="s">
        <v>14</v>
      </c>
      <c r="C9" s="7" t="s">
        <v>27</v>
      </c>
      <c r="D9" s="7" t="s">
        <v>16</v>
      </c>
      <c r="E9" s="22" t="s">
        <v>28</v>
      </c>
      <c r="F9" s="8">
        <v>72.67</v>
      </c>
      <c r="G9" s="8">
        <f t="shared" si="0"/>
        <v>43.602</v>
      </c>
      <c r="H9" s="8">
        <v>57</v>
      </c>
      <c r="I9" s="8">
        <f t="shared" si="1"/>
        <v>22.8</v>
      </c>
      <c r="J9" s="17">
        <f t="shared" si="2"/>
        <v>66.402</v>
      </c>
      <c r="K9" s="6">
        <v>6</v>
      </c>
      <c r="L9" s="18"/>
    </row>
    <row r="10" ht="25" customHeight="1" spans="1:12">
      <c r="A10" s="6">
        <v>7</v>
      </c>
      <c r="B10" s="3" t="s">
        <v>14</v>
      </c>
      <c r="C10" s="7" t="s">
        <v>29</v>
      </c>
      <c r="D10" s="7" t="s">
        <v>16</v>
      </c>
      <c r="E10" s="23" t="s">
        <v>30</v>
      </c>
      <c r="F10" s="8">
        <v>67</v>
      </c>
      <c r="G10" s="8">
        <f t="shared" si="0"/>
        <v>40.2</v>
      </c>
      <c r="H10" s="8">
        <v>50</v>
      </c>
      <c r="I10" s="8">
        <f t="shared" si="1"/>
        <v>20</v>
      </c>
      <c r="J10" s="17">
        <f t="shared" si="2"/>
        <v>60.2</v>
      </c>
      <c r="K10" s="6">
        <v>7</v>
      </c>
      <c r="L10" s="18"/>
    </row>
    <row r="11" ht="25" customHeight="1" spans="1:12">
      <c r="A11" s="6">
        <v>8</v>
      </c>
      <c r="B11" s="3" t="s">
        <v>14</v>
      </c>
      <c r="C11" s="7" t="s">
        <v>31</v>
      </c>
      <c r="D11" s="7" t="s">
        <v>25</v>
      </c>
      <c r="E11" s="22" t="s">
        <v>32</v>
      </c>
      <c r="F11" s="8"/>
      <c r="G11" s="8">
        <f t="shared" si="0"/>
        <v>0</v>
      </c>
      <c r="H11" s="8"/>
      <c r="I11" s="8">
        <f t="shared" si="1"/>
        <v>0</v>
      </c>
      <c r="J11" s="17">
        <f t="shared" si="2"/>
        <v>0</v>
      </c>
      <c r="K11" s="6"/>
      <c r="L11" s="18" t="s">
        <v>33</v>
      </c>
    </row>
    <row r="12" ht="25" customHeight="1" spans="1:12">
      <c r="A12" s="6">
        <v>9</v>
      </c>
      <c r="B12" s="3" t="s">
        <v>14</v>
      </c>
      <c r="C12" s="7" t="s">
        <v>34</v>
      </c>
      <c r="D12" s="7" t="s">
        <v>16</v>
      </c>
      <c r="E12" s="22" t="s">
        <v>35</v>
      </c>
      <c r="F12" s="8"/>
      <c r="G12" s="8">
        <f t="shared" si="0"/>
        <v>0</v>
      </c>
      <c r="H12" s="8"/>
      <c r="I12" s="8">
        <f t="shared" si="1"/>
        <v>0</v>
      </c>
      <c r="J12" s="17">
        <f t="shared" si="2"/>
        <v>0</v>
      </c>
      <c r="K12" s="6"/>
      <c r="L12" s="18" t="s">
        <v>33</v>
      </c>
    </row>
    <row r="13" ht="27" customHeight="1" spans="1:12">
      <c r="A13" s="10" t="s">
        <v>36</v>
      </c>
      <c r="B13" s="10"/>
      <c r="C13" s="10"/>
      <c r="D13" s="10"/>
      <c r="E13" s="10"/>
      <c r="F13" s="10"/>
      <c r="G13" s="10"/>
      <c r="H13" s="10"/>
      <c r="I13" s="10"/>
      <c r="J13" s="10"/>
      <c r="K13" s="10"/>
      <c r="L13" s="10"/>
    </row>
    <row r="14" ht="25" customHeight="1" spans="1:12">
      <c r="A14" s="6">
        <v>1</v>
      </c>
      <c r="B14" s="7" t="s">
        <v>37</v>
      </c>
      <c r="C14" s="7" t="s">
        <v>38</v>
      </c>
      <c r="D14" s="7" t="s">
        <v>16</v>
      </c>
      <c r="E14" s="23" t="s">
        <v>39</v>
      </c>
      <c r="F14" s="8">
        <v>64.33</v>
      </c>
      <c r="G14" s="8">
        <f t="shared" ref="G14:G16" si="3">F14*0.6</f>
        <v>38.598</v>
      </c>
      <c r="H14" s="8">
        <v>59</v>
      </c>
      <c r="I14" s="8">
        <f t="shared" ref="I14:I16" si="4">H14*0.4</f>
        <v>23.6</v>
      </c>
      <c r="J14" s="17">
        <f t="shared" ref="J14:J16" si="5">G14+I14</f>
        <v>62.198</v>
      </c>
      <c r="K14" s="6">
        <v>1</v>
      </c>
      <c r="L14" s="18"/>
    </row>
    <row r="15" ht="25" customHeight="1" spans="1:12">
      <c r="A15" s="6">
        <v>2</v>
      </c>
      <c r="B15" s="7" t="s">
        <v>37</v>
      </c>
      <c r="C15" s="7" t="s">
        <v>40</v>
      </c>
      <c r="D15" s="7" t="s">
        <v>16</v>
      </c>
      <c r="E15" s="3" t="s">
        <v>41</v>
      </c>
      <c r="F15" s="8"/>
      <c r="G15" s="8">
        <f t="shared" si="3"/>
        <v>0</v>
      </c>
      <c r="H15" s="8"/>
      <c r="I15" s="8">
        <f t="shared" si="4"/>
        <v>0</v>
      </c>
      <c r="J15" s="17">
        <f t="shared" si="5"/>
        <v>0</v>
      </c>
      <c r="K15" s="6"/>
      <c r="L15" s="18" t="s">
        <v>33</v>
      </c>
    </row>
    <row r="16" ht="25" customHeight="1" spans="1:12">
      <c r="A16" s="6">
        <v>3</v>
      </c>
      <c r="B16" s="7" t="s">
        <v>37</v>
      </c>
      <c r="C16" s="7" t="s">
        <v>42</v>
      </c>
      <c r="D16" s="7" t="s">
        <v>16</v>
      </c>
      <c r="E16" s="22" t="s">
        <v>43</v>
      </c>
      <c r="F16" s="8"/>
      <c r="G16" s="8">
        <f t="shared" si="3"/>
        <v>0</v>
      </c>
      <c r="H16" s="8"/>
      <c r="I16" s="8">
        <f t="shared" si="4"/>
        <v>0</v>
      </c>
      <c r="J16" s="17">
        <f t="shared" si="5"/>
        <v>0</v>
      </c>
      <c r="K16" s="6"/>
      <c r="L16" s="18" t="s">
        <v>33</v>
      </c>
    </row>
    <row r="17" ht="25" customHeight="1" spans="1:12">
      <c r="A17" s="6">
        <v>4</v>
      </c>
      <c r="B17" s="7" t="s">
        <v>37</v>
      </c>
      <c r="C17" s="7" t="s">
        <v>44</v>
      </c>
      <c r="D17" s="7" t="s">
        <v>16</v>
      </c>
      <c r="E17" s="22" t="s">
        <v>45</v>
      </c>
      <c r="F17" s="8"/>
      <c r="G17" s="8">
        <f t="shared" ref="G17:G23" si="6">F17*0.6</f>
        <v>0</v>
      </c>
      <c r="H17" s="8"/>
      <c r="I17" s="8">
        <f t="shared" ref="I17:I23" si="7">H17*0.4</f>
        <v>0</v>
      </c>
      <c r="J17" s="17">
        <f t="shared" ref="J17:J23" si="8">G17+I17</f>
        <v>0</v>
      </c>
      <c r="K17" s="6"/>
      <c r="L17" s="18" t="s">
        <v>33</v>
      </c>
    </row>
    <row r="18" ht="25" customHeight="1" spans="1:12">
      <c r="A18" s="6">
        <v>5</v>
      </c>
      <c r="B18" s="7" t="s">
        <v>37</v>
      </c>
      <c r="C18" s="7" t="s">
        <v>46</v>
      </c>
      <c r="D18" s="7" t="s">
        <v>16</v>
      </c>
      <c r="E18" s="22" t="s">
        <v>47</v>
      </c>
      <c r="F18" s="8"/>
      <c r="G18" s="8">
        <f t="shared" si="6"/>
        <v>0</v>
      </c>
      <c r="H18" s="8"/>
      <c r="I18" s="8">
        <f t="shared" si="7"/>
        <v>0</v>
      </c>
      <c r="J18" s="17">
        <f t="shared" si="8"/>
        <v>0</v>
      </c>
      <c r="K18" s="6"/>
      <c r="L18" s="18" t="s">
        <v>33</v>
      </c>
    </row>
    <row r="19" ht="25" customHeight="1" spans="1:12">
      <c r="A19" s="6">
        <v>6</v>
      </c>
      <c r="B19" s="7" t="s">
        <v>37</v>
      </c>
      <c r="C19" s="7" t="s">
        <v>48</v>
      </c>
      <c r="D19" s="7" t="s">
        <v>16</v>
      </c>
      <c r="E19" s="23" t="s">
        <v>49</v>
      </c>
      <c r="F19" s="8"/>
      <c r="G19" s="8">
        <f t="shared" si="6"/>
        <v>0</v>
      </c>
      <c r="H19" s="8"/>
      <c r="I19" s="8">
        <f t="shared" si="7"/>
        <v>0</v>
      </c>
      <c r="J19" s="17">
        <f t="shared" si="8"/>
        <v>0</v>
      </c>
      <c r="K19" s="6"/>
      <c r="L19" s="18" t="s">
        <v>33</v>
      </c>
    </row>
    <row r="20" ht="25" customHeight="1" spans="1:12">
      <c r="A20" s="6">
        <v>7</v>
      </c>
      <c r="B20" s="7" t="s">
        <v>37</v>
      </c>
      <c r="C20" s="3" t="s">
        <v>50</v>
      </c>
      <c r="D20" s="7" t="s">
        <v>16</v>
      </c>
      <c r="E20" s="9" t="s">
        <v>51</v>
      </c>
      <c r="F20" s="8"/>
      <c r="G20" s="8">
        <f t="shared" si="6"/>
        <v>0</v>
      </c>
      <c r="H20" s="8"/>
      <c r="I20" s="8">
        <f t="shared" si="7"/>
        <v>0</v>
      </c>
      <c r="J20" s="17">
        <f t="shared" si="8"/>
        <v>0</v>
      </c>
      <c r="K20" s="6"/>
      <c r="L20" s="18" t="s">
        <v>33</v>
      </c>
    </row>
    <row r="21" ht="25" customHeight="1" spans="1:12">
      <c r="A21" s="6">
        <v>8</v>
      </c>
      <c r="B21" s="7" t="s">
        <v>37</v>
      </c>
      <c r="C21" s="3" t="s">
        <v>52</v>
      </c>
      <c r="D21" s="7" t="s">
        <v>16</v>
      </c>
      <c r="E21" s="23" t="s">
        <v>53</v>
      </c>
      <c r="F21" s="8"/>
      <c r="G21" s="8">
        <f t="shared" si="6"/>
        <v>0</v>
      </c>
      <c r="H21" s="8"/>
      <c r="I21" s="8">
        <f t="shared" si="7"/>
        <v>0</v>
      </c>
      <c r="J21" s="17">
        <f t="shared" si="8"/>
        <v>0</v>
      </c>
      <c r="K21" s="6"/>
      <c r="L21" s="18" t="s">
        <v>33</v>
      </c>
    </row>
    <row r="22" ht="25" customHeight="1" spans="1:12">
      <c r="A22" s="6">
        <v>9</v>
      </c>
      <c r="B22" s="7" t="s">
        <v>37</v>
      </c>
      <c r="C22" s="7" t="s">
        <v>54</v>
      </c>
      <c r="D22" s="7" t="s">
        <v>16</v>
      </c>
      <c r="E22" s="23" t="s">
        <v>55</v>
      </c>
      <c r="F22" s="8"/>
      <c r="G22" s="8">
        <f t="shared" si="6"/>
        <v>0</v>
      </c>
      <c r="H22" s="8"/>
      <c r="I22" s="8">
        <f t="shared" si="7"/>
        <v>0</v>
      </c>
      <c r="J22" s="17">
        <f t="shared" si="8"/>
        <v>0</v>
      </c>
      <c r="K22" s="6"/>
      <c r="L22" s="18" t="s">
        <v>33</v>
      </c>
    </row>
    <row r="23" ht="25" customHeight="1" spans="1:12">
      <c r="A23" s="6">
        <v>10</v>
      </c>
      <c r="B23" s="7" t="s">
        <v>37</v>
      </c>
      <c r="C23" s="7" t="s">
        <v>56</v>
      </c>
      <c r="D23" s="7" t="s">
        <v>16</v>
      </c>
      <c r="E23" s="9" t="s">
        <v>57</v>
      </c>
      <c r="F23" s="8"/>
      <c r="G23" s="8">
        <f t="shared" si="6"/>
        <v>0</v>
      </c>
      <c r="H23" s="8"/>
      <c r="I23" s="8">
        <f t="shared" si="7"/>
        <v>0</v>
      </c>
      <c r="J23" s="17">
        <f t="shared" si="8"/>
        <v>0</v>
      </c>
      <c r="K23" s="6"/>
      <c r="L23" s="18" t="s">
        <v>33</v>
      </c>
    </row>
    <row r="24" ht="30" customHeight="1" spans="1:12">
      <c r="A24" s="10" t="s">
        <v>58</v>
      </c>
      <c r="B24" s="10"/>
      <c r="C24" s="10"/>
      <c r="D24" s="10"/>
      <c r="E24" s="10"/>
      <c r="F24" s="10"/>
      <c r="G24" s="10"/>
      <c r="H24" s="10"/>
      <c r="I24" s="10"/>
      <c r="J24" s="10"/>
      <c r="K24" s="10"/>
      <c r="L24" s="10"/>
    </row>
    <row r="25" customFormat="1" ht="20" customHeight="1" spans="1:12">
      <c r="A25" s="6">
        <v>1</v>
      </c>
      <c r="B25" s="7" t="s">
        <v>59</v>
      </c>
      <c r="C25" s="7" t="s">
        <v>60</v>
      </c>
      <c r="D25" s="7" t="s">
        <v>25</v>
      </c>
      <c r="E25" s="23" t="s">
        <v>61</v>
      </c>
      <c r="F25" s="8">
        <v>78</v>
      </c>
      <c r="G25" s="8">
        <f t="shared" ref="G25:G32" si="9">F25*0.6</f>
        <v>46.8</v>
      </c>
      <c r="H25" s="8">
        <v>40</v>
      </c>
      <c r="I25" s="8">
        <f t="shared" ref="I25:I32" si="10">H25*0.4</f>
        <v>16</v>
      </c>
      <c r="J25" s="17">
        <f t="shared" ref="J25:J32" si="11">G25+I25</f>
        <v>62.8</v>
      </c>
      <c r="K25" s="6">
        <v>1</v>
      </c>
      <c r="L25" s="18"/>
    </row>
    <row r="26" customFormat="1" ht="20" customHeight="1" spans="1:12">
      <c r="A26" s="6">
        <v>2</v>
      </c>
      <c r="B26" s="7" t="s">
        <v>59</v>
      </c>
      <c r="C26" s="7" t="s">
        <v>62</v>
      </c>
      <c r="D26" s="7" t="s">
        <v>16</v>
      </c>
      <c r="E26" s="23" t="s">
        <v>63</v>
      </c>
      <c r="F26" s="8">
        <v>74.67</v>
      </c>
      <c r="G26" s="8">
        <f t="shared" si="9"/>
        <v>44.802</v>
      </c>
      <c r="H26" s="8">
        <v>32</v>
      </c>
      <c r="I26" s="8">
        <f t="shared" si="10"/>
        <v>12.8</v>
      </c>
      <c r="J26" s="17">
        <f t="shared" si="11"/>
        <v>57.602</v>
      </c>
      <c r="K26" s="6">
        <v>2</v>
      </c>
      <c r="L26" s="18"/>
    </row>
    <row r="27" customFormat="1" ht="20" customHeight="1" spans="1:12">
      <c r="A27" s="6">
        <v>3</v>
      </c>
      <c r="B27" s="7" t="s">
        <v>59</v>
      </c>
      <c r="C27" s="7" t="s">
        <v>64</v>
      </c>
      <c r="D27" s="7" t="s">
        <v>25</v>
      </c>
      <c r="E27" s="23" t="s">
        <v>65</v>
      </c>
      <c r="F27" s="8">
        <v>73</v>
      </c>
      <c r="G27" s="8">
        <f t="shared" si="9"/>
        <v>43.8</v>
      </c>
      <c r="H27" s="8">
        <v>24</v>
      </c>
      <c r="I27" s="8">
        <f t="shared" si="10"/>
        <v>9.6</v>
      </c>
      <c r="J27" s="17">
        <f t="shared" si="11"/>
        <v>53.4</v>
      </c>
      <c r="K27" s="6">
        <v>3</v>
      </c>
      <c r="L27" s="18"/>
    </row>
    <row r="28" customFormat="1" ht="20" customHeight="1" spans="1:12">
      <c r="A28" s="6">
        <v>4</v>
      </c>
      <c r="B28" s="7" t="s">
        <v>59</v>
      </c>
      <c r="C28" s="7" t="s">
        <v>66</v>
      </c>
      <c r="D28" s="7" t="s">
        <v>16</v>
      </c>
      <c r="E28" s="9" t="s">
        <v>67</v>
      </c>
      <c r="F28" s="8">
        <v>72.33</v>
      </c>
      <c r="G28" s="8">
        <f t="shared" si="9"/>
        <v>43.398</v>
      </c>
      <c r="H28" s="8">
        <v>19</v>
      </c>
      <c r="I28" s="8">
        <f t="shared" si="10"/>
        <v>7.6</v>
      </c>
      <c r="J28" s="17">
        <f t="shared" si="11"/>
        <v>50.998</v>
      </c>
      <c r="K28" s="6">
        <v>4</v>
      </c>
      <c r="L28" s="18"/>
    </row>
    <row r="29" customFormat="1" ht="20" customHeight="1" spans="1:12">
      <c r="A29" s="6">
        <v>5</v>
      </c>
      <c r="B29" s="3" t="s">
        <v>59</v>
      </c>
      <c r="C29" s="7" t="s">
        <v>68</v>
      </c>
      <c r="D29" s="7" t="s">
        <v>16</v>
      </c>
      <c r="E29" s="23" t="s">
        <v>69</v>
      </c>
      <c r="F29" s="8"/>
      <c r="G29" s="8">
        <f t="shared" si="9"/>
        <v>0</v>
      </c>
      <c r="H29" s="8"/>
      <c r="I29" s="8">
        <f t="shared" si="10"/>
        <v>0</v>
      </c>
      <c r="J29" s="17">
        <f t="shared" si="11"/>
        <v>0</v>
      </c>
      <c r="K29" s="6"/>
      <c r="L29" s="18" t="s">
        <v>33</v>
      </c>
    </row>
    <row r="30" customFormat="1" ht="20" customHeight="1" spans="1:12">
      <c r="A30" s="6">
        <v>6</v>
      </c>
      <c r="B30" s="7" t="s">
        <v>59</v>
      </c>
      <c r="C30" s="7" t="s">
        <v>70</v>
      </c>
      <c r="D30" s="7" t="s">
        <v>25</v>
      </c>
      <c r="E30" s="23" t="s">
        <v>71</v>
      </c>
      <c r="F30" s="8"/>
      <c r="G30" s="8">
        <f t="shared" si="9"/>
        <v>0</v>
      </c>
      <c r="H30" s="8"/>
      <c r="I30" s="8">
        <f t="shared" si="10"/>
        <v>0</v>
      </c>
      <c r="J30" s="17">
        <f t="shared" si="11"/>
        <v>0</v>
      </c>
      <c r="K30" s="6"/>
      <c r="L30" s="18" t="s">
        <v>33</v>
      </c>
    </row>
    <row r="31" customFormat="1" ht="20" customHeight="1" spans="1:12">
      <c r="A31" s="6">
        <v>7</v>
      </c>
      <c r="B31" s="7" t="s">
        <v>59</v>
      </c>
      <c r="C31" s="7" t="s">
        <v>72</v>
      </c>
      <c r="D31" s="7" t="s">
        <v>16</v>
      </c>
      <c r="E31" s="23" t="s">
        <v>73</v>
      </c>
      <c r="F31" s="8"/>
      <c r="G31" s="8">
        <f t="shared" si="9"/>
        <v>0</v>
      </c>
      <c r="H31" s="8"/>
      <c r="I31" s="8">
        <f t="shared" si="10"/>
        <v>0</v>
      </c>
      <c r="J31" s="17">
        <f t="shared" si="11"/>
        <v>0</v>
      </c>
      <c r="K31" s="6"/>
      <c r="L31" s="18" t="s">
        <v>33</v>
      </c>
    </row>
    <row r="32" customFormat="1" ht="20" customHeight="1" spans="1:12">
      <c r="A32" s="6">
        <v>8</v>
      </c>
      <c r="B32" s="7" t="s">
        <v>59</v>
      </c>
      <c r="C32" s="7" t="s">
        <v>74</v>
      </c>
      <c r="D32" s="7" t="s">
        <v>16</v>
      </c>
      <c r="E32" s="23" t="s">
        <v>75</v>
      </c>
      <c r="F32" s="8"/>
      <c r="G32" s="8">
        <f t="shared" si="9"/>
        <v>0</v>
      </c>
      <c r="H32" s="8"/>
      <c r="I32" s="8">
        <f t="shared" si="10"/>
        <v>0</v>
      </c>
      <c r="J32" s="17">
        <f t="shared" si="11"/>
        <v>0</v>
      </c>
      <c r="K32" s="6"/>
      <c r="L32" s="18" t="s">
        <v>33</v>
      </c>
    </row>
    <row r="33" customFormat="1" ht="37" customHeight="1" spans="1:12">
      <c r="A33" s="11" t="s">
        <v>76</v>
      </c>
      <c r="B33" s="12"/>
      <c r="C33" s="12"/>
      <c r="D33" s="12"/>
      <c r="E33" s="12"/>
      <c r="F33" s="12"/>
      <c r="G33" s="12"/>
      <c r="H33" s="12"/>
      <c r="I33" s="12"/>
      <c r="J33" s="12"/>
      <c r="K33" s="12"/>
      <c r="L33" s="12"/>
    </row>
    <row r="34" customFormat="1" ht="25" customHeight="1" spans="1:12">
      <c r="A34" s="6">
        <v>1</v>
      </c>
      <c r="B34" s="3" t="s">
        <v>77</v>
      </c>
      <c r="C34" s="7" t="s">
        <v>78</v>
      </c>
      <c r="D34" s="7" t="s">
        <v>25</v>
      </c>
      <c r="E34" s="23" t="s">
        <v>79</v>
      </c>
      <c r="F34" s="8">
        <v>78</v>
      </c>
      <c r="G34" s="8">
        <f t="shared" ref="G34:G40" si="12">F34*0.6</f>
        <v>46.8</v>
      </c>
      <c r="H34" s="8">
        <v>63.5</v>
      </c>
      <c r="I34" s="8">
        <f t="shared" ref="I34:I40" si="13">H34*0.4</f>
        <v>25.4</v>
      </c>
      <c r="J34" s="17">
        <f t="shared" ref="J34:J40" si="14">G34+I34</f>
        <v>72.2</v>
      </c>
      <c r="K34" s="6">
        <v>1</v>
      </c>
      <c r="L34" s="18"/>
    </row>
    <row r="35" customFormat="1" ht="25" customHeight="1" spans="1:12">
      <c r="A35" s="6">
        <v>2</v>
      </c>
      <c r="B35" s="3" t="s">
        <v>77</v>
      </c>
      <c r="C35" s="7" t="s">
        <v>80</v>
      </c>
      <c r="D35" s="7" t="s">
        <v>25</v>
      </c>
      <c r="E35" s="23" t="s">
        <v>81</v>
      </c>
      <c r="F35" s="8">
        <v>79.67</v>
      </c>
      <c r="G35" s="8">
        <f t="shared" si="12"/>
        <v>47.802</v>
      </c>
      <c r="H35" s="8">
        <v>30</v>
      </c>
      <c r="I35" s="8">
        <f t="shared" si="13"/>
        <v>12</v>
      </c>
      <c r="J35" s="17">
        <f t="shared" si="14"/>
        <v>59.802</v>
      </c>
      <c r="K35" s="6">
        <v>2</v>
      </c>
      <c r="L35" s="18"/>
    </row>
    <row r="36" customFormat="1" ht="25" customHeight="1" spans="1:12">
      <c r="A36" s="6">
        <v>3</v>
      </c>
      <c r="B36" s="3" t="s">
        <v>77</v>
      </c>
      <c r="C36" s="7" t="s">
        <v>82</v>
      </c>
      <c r="D36" s="7" t="s">
        <v>16</v>
      </c>
      <c r="E36" s="9" t="s">
        <v>83</v>
      </c>
      <c r="F36" s="8">
        <v>65.67</v>
      </c>
      <c r="G36" s="8">
        <f t="shared" si="12"/>
        <v>39.402</v>
      </c>
      <c r="H36" s="8">
        <v>32.5</v>
      </c>
      <c r="I36" s="8">
        <f t="shared" si="13"/>
        <v>13</v>
      </c>
      <c r="J36" s="17">
        <f t="shared" si="14"/>
        <v>52.402</v>
      </c>
      <c r="K36" s="6">
        <v>3</v>
      </c>
      <c r="L36" s="18"/>
    </row>
    <row r="37" customFormat="1" ht="25" customHeight="1" spans="1:12">
      <c r="A37" s="6">
        <v>4</v>
      </c>
      <c r="B37" s="7" t="s">
        <v>77</v>
      </c>
      <c r="C37" s="7" t="s">
        <v>84</v>
      </c>
      <c r="D37" s="7" t="s">
        <v>16</v>
      </c>
      <c r="E37" s="22" t="s">
        <v>85</v>
      </c>
      <c r="F37" s="8">
        <v>64.67</v>
      </c>
      <c r="G37" s="8">
        <f t="shared" si="12"/>
        <v>38.802</v>
      </c>
      <c r="H37" s="8">
        <v>25</v>
      </c>
      <c r="I37" s="8">
        <f t="shared" si="13"/>
        <v>10</v>
      </c>
      <c r="J37" s="17">
        <f t="shared" si="14"/>
        <v>48.802</v>
      </c>
      <c r="K37" s="6">
        <v>4</v>
      </c>
      <c r="L37" s="18"/>
    </row>
    <row r="38" customFormat="1" ht="25" customHeight="1" spans="1:12">
      <c r="A38" s="6">
        <v>5</v>
      </c>
      <c r="B38" s="3" t="s">
        <v>77</v>
      </c>
      <c r="C38" s="7" t="s">
        <v>86</v>
      </c>
      <c r="D38" s="7" t="s">
        <v>25</v>
      </c>
      <c r="E38" s="23" t="s">
        <v>87</v>
      </c>
      <c r="F38" s="8">
        <v>62.67</v>
      </c>
      <c r="G38" s="8">
        <f t="shared" si="12"/>
        <v>37.602</v>
      </c>
      <c r="H38" s="8">
        <v>18</v>
      </c>
      <c r="I38" s="8">
        <f t="shared" si="13"/>
        <v>7.2</v>
      </c>
      <c r="J38" s="17">
        <f t="shared" si="14"/>
        <v>44.802</v>
      </c>
      <c r="K38" s="6">
        <v>5</v>
      </c>
      <c r="L38" s="18"/>
    </row>
    <row r="39" customFormat="1" ht="25" customHeight="1" spans="1:12">
      <c r="A39" s="6">
        <v>6</v>
      </c>
      <c r="B39" s="3" t="s">
        <v>77</v>
      </c>
      <c r="C39" s="7" t="s">
        <v>88</v>
      </c>
      <c r="D39" s="7" t="s">
        <v>16</v>
      </c>
      <c r="E39" s="23" t="s">
        <v>89</v>
      </c>
      <c r="F39" s="8"/>
      <c r="G39" s="8">
        <f t="shared" si="12"/>
        <v>0</v>
      </c>
      <c r="H39" s="8"/>
      <c r="I39" s="8">
        <f t="shared" si="13"/>
        <v>0</v>
      </c>
      <c r="J39" s="17">
        <f t="shared" si="14"/>
        <v>0</v>
      </c>
      <c r="K39" s="6"/>
      <c r="L39" s="18" t="s">
        <v>33</v>
      </c>
    </row>
    <row r="40" customFormat="1" ht="25" customHeight="1" spans="1:12">
      <c r="A40" s="6">
        <v>7</v>
      </c>
      <c r="B40" s="3" t="s">
        <v>77</v>
      </c>
      <c r="C40" s="7" t="s">
        <v>90</v>
      </c>
      <c r="D40" s="7" t="s">
        <v>16</v>
      </c>
      <c r="E40" s="23" t="s">
        <v>91</v>
      </c>
      <c r="F40" s="8"/>
      <c r="G40" s="8">
        <f t="shared" si="12"/>
        <v>0</v>
      </c>
      <c r="H40" s="8"/>
      <c r="I40" s="8">
        <f t="shared" si="13"/>
        <v>0</v>
      </c>
      <c r="J40" s="17">
        <f t="shared" si="14"/>
        <v>0</v>
      </c>
      <c r="K40" s="6"/>
      <c r="L40" s="18" t="s">
        <v>33</v>
      </c>
    </row>
    <row r="41" customFormat="1" ht="30" customHeight="1" spans="1:12">
      <c r="A41" s="11" t="s">
        <v>92</v>
      </c>
      <c r="B41" s="12"/>
      <c r="C41" s="12"/>
      <c r="D41" s="12"/>
      <c r="E41" s="12"/>
      <c r="F41" s="12"/>
      <c r="G41" s="12"/>
      <c r="H41" s="12"/>
      <c r="I41" s="12"/>
      <c r="J41" s="12"/>
      <c r="K41" s="12"/>
      <c r="L41" s="12"/>
    </row>
    <row r="42" customFormat="1" ht="24" customHeight="1" spans="1:12">
      <c r="A42" s="6">
        <v>1</v>
      </c>
      <c r="B42" s="3" t="s">
        <v>93</v>
      </c>
      <c r="C42" s="7" t="s">
        <v>94</v>
      </c>
      <c r="D42" s="7" t="s">
        <v>16</v>
      </c>
      <c r="E42" s="24" t="s">
        <v>95</v>
      </c>
      <c r="F42" s="8">
        <v>68.67</v>
      </c>
      <c r="G42" s="8">
        <f t="shared" ref="G42:G48" si="15">F42*0.6</f>
        <v>41.202</v>
      </c>
      <c r="H42" s="8">
        <v>54</v>
      </c>
      <c r="I42" s="8">
        <f t="shared" ref="I42:I48" si="16">H42*0.4</f>
        <v>21.6</v>
      </c>
      <c r="J42" s="17">
        <f t="shared" ref="J42:J48" si="17">G42+I42</f>
        <v>62.802</v>
      </c>
      <c r="K42" s="6">
        <v>1</v>
      </c>
      <c r="L42" s="18"/>
    </row>
    <row r="43" customFormat="1" ht="24" customHeight="1" spans="1:12">
      <c r="A43" s="6">
        <v>2</v>
      </c>
      <c r="B43" s="3" t="s">
        <v>93</v>
      </c>
      <c r="C43" s="7" t="s">
        <v>96</v>
      </c>
      <c r="D43" s="7" t="s">
        <v>25</v>
      </c>
      <c r="E43" s="24" t="s">
        <v>97</v>
      </c>
      <c r="F43" s="8">
        <v>81</v>
      </c>
      <c r="G43" s="8">
        <f t="shared" si="15"/>
        <v>48.6</v>
      </c>
      <c r="H43" s="8">
        <v>33</v>
      </c>
      <c r="I43" s="8">
        <f t="shared" si="16"/>
        <v>13.2</v>
      </c>
      <c r="J43" s="17">
        <f t="shared" si="17"/>
        <v>61.8</v>
      </c>
      <c r="K43" s="6">
        <v>2</v>
      </c>
      <c r="L43" s="18"/>
    </row>
    <row r="44" customFormat="1" ht="24" customHeight="1" spans="1:12">
      <c r="A44" s="6">
        <v>3</v>
      </c>
      <c r="B44" s="3" t="s">
        <v>93</v>
      </c>
      <c r="C44" s="7" t="s">
        <v>98</v>
      </c>
      <c r="D44" s="7" t="s">
        <v>25</v>
      </c>
      <c r="E44" s="24" t="s">
        <v>99</v>
      </c>
      <c r="F44" s="8">
        <v>76.33</v>
      </c>
      <c r="G44" s="8">
        <f t="shared" si="15"/>
        <v>45.798</v>
      </c>
      <c r="H44" s="8">
        <v>37.5</v>
      </c>
      <c r="I44" s="8">
        <f t="shared" si="16"/>
        <v>15</v>
      </c>
      <c r="J44" s="17">
        <f t="shared" si="17"/>
        <v>60.798</v>
      </c>
      <c r="K44" s="6">
        <v>3</v>
      </c>
      <c r="L44" s="18"/>
    </row>
    <row r="45" customFormat="1" ht="24" customHeight="1" spans="1:12">
      <c r="A45" s="6">
        <v>4</v>
      </c>
      <c r="B45" s="3" t="s">
        <v>93</v>
      </c>
      <c r="C45" s="7" t="s">
        <v>100</v>
      </c>
      <c r="D45" s="7" t="s">
        <v>25</v>
      </c>
      <c r="E45" s="24" t="s">
        <v>101</v>
      </c>
      <c r="F45" s="8">
        <v>77.67</v>
      </c>
      <c r="G45" s="8">
        <f t="shared" si="15"/>
        <v>46.602</v>
      </c>
      <c r="H45" s="8">
        <v>28.5</v>
      </c>
      <c r="I45" s="8">
        <f t="shared" si="16"/>
        <v>11.4</v>
      </c>
      <c r="J45" s="17">
        <f t="shared" si="17"/>
        <v>58.002</v>
      </c>
      <c r="K45" s="6">
        <v>4</v>
      </c>
      <c r="L45" s="18"/>
    </row>
    <row r="46" customFormat="1" ht="24" customHeight="1" spans="1:12">
      <c r="A46" s="6">
        <v>5</v>
      </c>
      <c r="B46" s="3" t="s">
        <v>93</v>
      </c>
      <c r="C46" s="7" t="s">
        <v>102</v>
      </c>
      <c r="D46" s="7" t="s">
        <v>16</v>
      </c>
      <c r="E46" s="24" t="s">
        <v>103</v>
      </c>
      <c r="F46" s="8">
        <v>76</v>
      </c>
      <c r="G46" s="8">
        <f t="shared" si="15"/>
        <v>45.6</v>
      </c>
      <c r="H46" s="8">
        <v>30</v>
      </c>
      <c r="I46" s="8">
        <f t="shared" si="16"/>
        <v>12</v>
      </c>
      <c r="J46" s="17">
        <f t="shared" si="17"/>
        <v>57.6</v>
      </c>
      <c r="K46" s="6">
        <v>5</v>
      </c>
      <c r="L46" s="18"/>
    </row>
    <row r="47" customFormat="1" ht="24" customHeight="1" spans="1:12">
      <c r="A47" s="6">
        <v>6</v>
      </c>
      <c r="B47" s="3" t="s">
        <v>93</v>
      </c>
      <c r="C47" s="7" t="s">
        <v>104</v>
      </c>
      <c r="D47" s="7" t="s">
        <v>16</v>
      </c>
      <c r="E47" s="24" t="s">
        <v>105</v>
      </c>
      <c r="F47" s="8"/>
      <c r="G47" s="8">
        <f t="shared" si="15"/>
        <v>0</v>
      </c>
      <c r="H47" s="8"/>
      <c r="I47" s="8">
        <f t="shared" si="16"/>
        <v>0</v>
      </c>
      <c r="J47" s="17">
        <f t="shared" si="17"/>
        <v>0</v>
      </c>
      <c r="K47" s="6"/>
      <c r="L47" s="18" t="s">
        <v>33</v>
      </c>
    </row>
    <row r="48" customFormat="1" ht="24" customHeight="1" spans="1:12">
      <c r="A48" s="6">
        <v>7</v>
      </c>
      <c r="B48" s="3" t="s">
        <v>93</v>
      </c>
      <c r="C48" s="7" t="s">
        <v>44</v>
      </c>
      <c r="D48" s="7" t="s">
        <v>16</v>
      </c>
      <c r="E48" s="24" t="s">
        <v>45</v>
      </c>
      <c r="F48" s="8"/>
      <c r="G48" s="8">
        <f t="shared" si="15"/>
        <v>0</v>
      </c>
      <c r="H48" s="8"/>
      <c r="I48" s="8">
        <f t="shared" si="16"/>
        <v>0</v>
      </c>
      <c r="J48" s="17">
        <f t="shared" si="17"/>
        <v>0</v>
      </c>
      <c r="K48" s="6"/>
      <c r="L48" s="18" t="s">
        <v>33</v>
      </c>
    </row>
    <row r="49" customFormat="1" ht="30" customHeight="1" spans="1:12">
      <c r="A49" s="11" t="s">
        <v>106</v>
      </c>
      <c r="B49" s="12"/>
      <c r="C49" s="12"/>
      <c r="D49" s="12"/>
      <c r="E49" s="12"/>
      <c r="F49" s="12"/>
      <c r="G49" s="12"/>
      <c r="H49" s="12"/>
      <c r="I49" s="12"/>
      <c r="J49" s="12"/>
      <c r="K49" s="12"/>
      <c r="L49" s="12"/>
    </row>
    <row r="50" customFormat="1" ht="22" customHeight="1" spans="1:12">
      <c r="A50" s="6">
        <v>1</v>
      </c>
      <c r="B50" s="3" t="s">
        <v>107</v>
      </c>
      <c r="C50" s="3" t="s">
        <v>108</v>
      </c>
      <c r="D50" s="3" t="s">
        <v>25</v>
      </c>
      <c r="E50" s="22" t="s">
        <v>109</v>
      </c>
      <c r="F50" s="8"/>
      <c r="G50" s="8">
        <f>F50*0.6</f>
        <v>0</v>
      </c>
      <c r="H50" s="8"/>
      <c r="I50" s="8">
        <f>H50*0.4</f>
        <v>0</v>
      </c>
      <c r="J50" s="17">
        <f>G50+I50</f>
        <v>0</v>
      </c>
      <c r="K50" s="6"/>
      <c r="L50" s="18" t="s">
        <v>33</v>
      </c>
    </row>
    <row r="51" customFormat="1" ht="28" customHeight="1" spans="1:12">
      <c r="A51" s="11" t="s">
        <v>110</v>
      </c>
      <c r="B51" s="12"/>
      <c r="C51" s="12"/>
      <c r="D51" s="12"/>
      <c r="E51" s="12"/>
      <c r="F51" s="12"/>
      <c r="G51" s="12"/>
      <c r="H51" s="12"/>
      <c r="I51" s="12"/>
      <c r="J51" s="12"/>
      <c r="K51" s="12"/>
      <c r="L51" s="12"/>
    </row>
    <row r="52" customFormat="1" ht="24" customHeight="1" spans="1:12">
      <c r="A52" s="6">
        <v>1</v>
      </c>
      <c r="B52" s="3" t="s">
        <v>111</v>
      </c>
      <c r="C52" s="7" t="s">
        <v>112</v>
      </c>
      <c r="D52" s="7" t="s">
        <v>25</v>
      </c>
      <c r="E52" s="23" t="s">
        <v>113</v>
      </c>
      <c r="F52" s="8">
        <v>65.33</v>
      </c>
      <c r="G52" s="8">
        <f>F52*0.6</f>
        <v>39.198</v>
      </c>
      <c r="H52" s="8">
        <v>46</v>
      </c>
      <c r="I52" s="8">
        <f>H52*0.4</f>
        <v>18.4</v>
      </c>
      <c r="J52" s="17">
        <f>G52+I52</f>
        <v>57.598</v>
      </c>
      <c r="K52" s="6">
        <v>1</v>
      </c>
      <c r="L52" s="18"/>
    </row>
    <row r="53" customFormat="1" ht="24" customHeight="1" spans="1:12">
      <c r="A53" s="6">
        <v>2</v>
      </c>
      <c r="B53" s="3" t="s">
        <v>111</v>
      </c>
      <c r="C53" s="7" t="s">
        <v>114</v>
      </c>
      <c r="D53" s="7" t="s">
        <v>25</v>
      </c>
      <c r="E53" s="23" t="s">
        <v>115</v>
      </c>
      <c r="F53" s="8">
        <v>58.67</v>
      </c>
      <c r="G53" s="8">
        <f t="shared" ref="G53:G59" si="18">F53*0.6</f>
        <v>35.202</v>
      </c>
      <c r="H53" s="8"/>
      <c r="I53" s="8">
        <f t="shared" ref="I53:I59" si="19">H53*0.4</f>
        <v>0</v>
      </c>
      <c r="J53" s="17">
        <f t="shared" ref="J53:J59" si="20">G53+I53</f>
        <v>35.202</v>
      </c>
      <c r="K53" s="6">
        <v>2</v>
      </c>
      <c r="L53" s="18" t="s">
        <v>116</v>
      </c>
    </row>
    <row r="54" customFormat="1" ht="24" customHeight="1" spans="1:12">
      <c r="A54" s="6">
        <v>3</v>
      </c>
      <c r="B54" s="3" t="s">
        <v>111</v>
      </c>
      <c r="C54" s="7" t="s">
        <v>117</v>
      </c>
      <c r="D54" s="7" t="s">
        <v>25</v>
      </c>
      <c r="E54" s="9" t="s">
        <v>118</v>
      </c>
      <c r="F54" s="8">
        <v>53</v>
      </c>
      <c r="G54" s="8">
        <f t="shared" si="18"/>
        <v>31.8</v>
      </c>
      <c r="H54" s="8"/>
      <c r="I54" s="8">
        <f t="shared" si="19"/>
        <v>0</v>
      </c>
      <c r="J54" s="17">
        <f t="shared" si="20"/>
        <v>31.8</v>
      </c>
      <c r="K54" s="6">
        <v>3</v>
      </c>
      <c r="L54" s="18" t="s">
        <v>116</v>
      </c>
    </row>
    <row r="55" customFormat="1" ht="24" customHeight="1" spans="1:12">
      <c r="A55" s="6">
        <v>4</v>
      </c>
      <c r="B55" s="3" t="s">
        <v>111</v>
      </c>
      <c r="C55" s="7" t="s">
        <v>119</v>
      </c>
      <c r="D55" s="7" t="s">
        <v>16</v>
      </c>
      <c r="E55" s="23" t="s">
        <v>120</v>
      </c>
      <c r="F55" s="8">
        <v>52.67</v>
      </c>
      <c r="G55" s="8">
        <f t="shared" si="18"/>
        <v>31.602</v>
      </c>
      <c r="H55" s="8"/>
      <c r="I55" s="8">
        <f t="shared" si="19"/>
        <v>0</v>
      </c>
      <c r="J55" s="17">
        <f t="shared" si="20"/>
        <v>31.602</v>
      </c>
      <c r="K55" s="6">
        <v>4</v>
      </c>
      <c r="L55" s="18" t="s">
        <v>116</v>
      </c>
    </row>
    <row r="56" customFormat="1" ht="24" customHeight="1" spans="1:12">
      <c r="A56" s="6">
        <v>5</v>
      </c>
      <c r="B56" s="3" t="s">
        <v>111</v>
      </c>
      <c r="C56" s="3" t="s">
        <v>121</v>
      </c>
      <c r="D56" s="7" t="s">
        <v>25</v>
      </c>
      <c r="E56" s="3" t="s">
        <v>122</v>
      </c>
      <c r="F56" s="8">
        <v>52</v>
      </c>
      <c r="G56" s="8">
        <f t="shared" si="18"/>
        <v>31.2</v>
      </c>
      <c r="H56" s="8"/>
      <c r="I56" s="8">
        <f t="shared" si="19"/>
        <v>0</v>
      </c>
      <c r="J56" s="17">
        <f t="shared" si="20"/>
        <v>31.2</v>
      </c>
      <c r="K56" s="6">
        <v>5</v>
      </c>
      <c r="L56" s="18" t="s">
        <v>116</v>
      </c>
    </row>
    <row r="57" customFormat="1" ht="24" customHeight="1" spans="1:12">
      <c r="A57" s="6">
        <v>6</v>
      </c>
      <c r="B57" s="7" t="s">
        <v>111</v>
      </c>
      <c r="C57" s="7" t="s">
        <v>123</v>
      </c>
      <c r="D57" s="7" t="s">
        <v>25</v>
      </c>
      <c r="E57" s="9" t="s">
        <v>124</v>
      </c>
      <c r="F57" s="8"/>
      <c r="G57" s="8">
        <f t="shared" si="18"/>
        <v>0</v>
      </c>
      <c r="H57" s="8"/>
      <c r="I57" s="8">
        <f t="shared" si="19"/>
        <v>0</v>
      </c>
      <c r="J57" s="17">
        <f t="shared" si="20"/>
        <v>0</v>
      </c>
      <c r="K57" s="6"/>
      <c r="L57" s="18" t="s">
        <v>33</v>
      </c>
    </row>
    <row r="58" customFormat="1" ht="24" customHeight="1" spans="1:12">
      <c r="A58" s="6">
        <v>7</v>
      </c>
      <c r="B58" s="3" t="s">
        <v>111</v>
      </c>
      <c r="C58" s="7" t="s">
        <v>125</v>
      </c>
      <c r="D58" s="7" t="s">
        <v>16</v>
      </c>
      <c r="E58" s="23" t="s">
        <v>126</v>
      </c>
      <c r="F58" s="8"/>
      <c r="G58" s="8">
        <f t="shared" si="18"/>
        <v>0</v>
      </c>
      <c r="H58" s="8"/>
      <c r="I58" s="8">
        <f t="shared" si="19"/>
        <v>0</v>
      </c>
      <c r="J58" s="17">
        <f t="shared" si="20"/>
        <v>0</v>
      </c>
      <c r="K58" s="6"/>
      <c r="L58" s="18" t="s">
        <v>33</v>
      </c>
    </row>
    <row r="59" customFormat="1" ht="24" customHeight="1" spans="1:12">
      <c r="A59" s="6">
        <v>8</v>
      </c>
      <c r="B59" s="3" t="s">
        <v>111</v>
      </c>
      <c r="C59" s="7" t="s">
        <v>127</v>
      </c>
      <c r="D59" s="7" t="s">
        <v>25</v>
      </c>
      <c r="E59" s="23" t="s">
        <v>128</v>
      </c>
      <c r="F59" s="8"/>
      <c r="G59" s="8">
        <f t="shared" si="18"/>
        <v>0</v>
      </c>
      <c r="H59" s="8"/>
      <c r="I59" s="8">
        <f t="shared" si="19"/>
        <v>0</v>
      </c>
      <c r="J59" s="17">
        <f t="shared" si="20"/>
        <v>0</v>
      </c>
      <c r="K59" s="6"/>
      <c r="L59" s="18" t="s">
        <v>33</v>
      </c>
    </row>
    <row r="60" customFormat="1" ht="29" customHeight="1" spans="1:12">
      <c r="A60" s="11" t="s">
        <v>129</v>
      </c>
      <c r="B60" s="12"/>
      <c r="C60" s="12"/>
      <c r="D60" s="12"/>
      <c r="E60" s="12"/>
      <c r="F60" s="12"/>
      <c r="G60" s="12"/>
      <c r="H60" s="12"/>
      <c r="I60" s="12"/>
      <c r="J60" s="12"/>
      <c r="K60" s="12"/>
      <c r="L60" s="12"/>
    </row>
    <row r="61" customFormat="1" ht="24" customHeight="1" spans="1:12">
      <c r="A61" s="6">
        <v>1</v>
      </c>
      <c r="B61" s="7" t="s">
        <v>130</v>
      </c>
      <c r="C61" s="9" t="s">
        <v>131</v>
      </c>
      <c r="D61" s="9" t="s">
        <v>25</v>
      </c>
      <c r="E61" s="23" t="s">
        <v>132</v>
      </c>
      <c r="F61" s="8">
        <v>66</v>
      </c>
      <c r="G61" s="8">
        <f t="shared" ref="G61:G68" si="21">F61*0.6</f>
        <v>39.6</v>
      </c>
      <c r="H61" s="8">
        <v>39</v>
      </c>
      <c r="I61" s="8">
        <f t="shared" ref="I61:I68" si="22">H61*0.4</f>
        <v>15.6</v>
      </c>
      <c r="J61" s="17">
        <f t="shared" ref="J61:J68" si="23">G61+I61</f>
        <v>55.2</v>
      </c>
      <c r="K61" s="6">
        <v>1</v>
      </c>
      <c r="L61" s="18"/>
    </row>
    <row r="62" customFormat="1" ht="24" customHeight="1" spans="1:12">
      <c r="A62" s="6">
        <v>2</v>
      </c>
      <c r="B62" s="7" t="s">
        <v>130</v>
      </c>
      <c r="C62" s="9" t="s">
        <v>133</v>
      </c>
      <c r="D62" s="9" t="s">
        <v>25</v>
      </c>
      <c r="E62" s="22" t="s">
        <v>134</v>
      </c>
      <c r="F62" s="8">
        <v>63.33</v>
      </c>
      <c r="G62" s="8">
        <f t="shared" si="21"/>
        <v>37.998</v>
      </c>
      <c r="H62" s="8">
        <v>28</v>
      </c>
      <c r="I62" s="8">
        <f t="shared" si="22"/>
        <v>11.2</v>
      </c>
      <c r="J62" s="17">
        <f t="shared" si="23"/>
        <v>49.198</v>
      </c>
      <c r="K62" s="6">
        <v>2</v>
      </c>
      <c r="L62" s="18"/>
    </row>
    <row r="63" customFormat="1" ht="24" customHeight="1" spans="1:12">
      <c r="A63" s="6">
        <v>3</v>
      </c>
      <c r="B63" s="7" t="s">
        <v>130</v>
      </c>
      <c r="C63" s="14" t="s">
        <v>135</v>
      </c>
      <c r="D63" s="15" t="s">
        <v>25</v>
      </c>
      <c r="E63" s="25" t="s">
        <v>136</v>
      </c>
      <c r="F63" s="8">
        <v>54.67</v>
      </c>
      <c r="G63" s="8">
        <f t="shared" si="21"/>
        <v>32.802</v>
      </c>
      <c r="H63" s="8"/>
      <c r="I63" s="8">
        <f t="shared" si="22"/>
        <v>0</v>
      </c>
      <c r="J63" s="17">
        <f t="shared" si="23"/>
        <v>32.802</v>
      </c>
      <c r="K63" s="6">
        <v>3</v>
      </c>
      <c r="L63" s="18" t="s">
        <v>116</v>
      </c>
    </row>
    <row r="64" customFormat="1" ht="24" customHeight="1" spans="1:12">
      <c r="A64" s="6">
        <v>4</v>
      </c>
      <c r="B64" s="7" t="s">
        <v>130</v>
      </c>
      <c r="C64" s="9" t="s">
        <v>137</v>
      </c>
      <c r="D64" s="9" t="s">
        <v>25</v>
      </c>
      <c r="E64" s="23" t="s">
        <v>138</v>
      </c>
      <c r="F64" s="8">
        <v>54</v>
      </c>
      <c r="G64" s="8">
        <f t="shared" si="21"/>
        <v>32.4</v>
      </c>
      <c r="H64" s="8"/>
      <c r="I64" s="8">
        <f t="shared" si="22"/>
        <v>0</v>
      </c>
      <c r="J64" s="17">
        <f t="shared" si="23"/>
        <v>32.4</v>
      </c>
      <c r="K64" s="6">
        <v>4</v>
      </c>
      <c r="L64" s="18" t="s">
        <v>116</v>
      </c>
    </row>
    <row r="65" customFormat="1" ht="24" customHeight="1" spans="1:12">
      <c r="A65" s="6">
        <v>5</v>
      </c>
      <c r="B65" s="7" t="s">
        <v>130</v>
      </c>
      <c r="C65" s="9" t="s">
        <v>139</v>
      </c>
      <c r="D65" s="9" t="s">
        <v>25</v>
      </c>
      <c r="E65" s="23" t="s">
        <v>140</v>
      </c>
      <c r="F65" s="8">
        <v>51.67</v>
      </c>
      <c r="G65" s="8">
        <f t="shared" si="21"/>
        <v>31.002</v>
      </c>
      <c r="H65" s="8"/>
      <c r="I65" s="8">
        <f t="shared" si="22"/>
        <v>0</v>
      </c>
      <c r="J65" s="17">
        <f t="shared" si="23"/>
        <v>31.002</v>
      </c>
      <c r="K65" s="6">
        <v>5</v>
      </c>
      <c r="L65" s="18" t="s">
        <v>116</v>
      </c>
    </row>
    <row r="66" customFormat="1" ht="24" customHeight="1" spans="1:12">
      <c r="A66" s="6">
        <v>6</v>
      </c>
      <c r="B66" s="7" t="s">
        <v>130</v>
      </c>
      <c r="C66" s="14" t="s">
        <v>141</v>
      </c>
      <c r="D66" s="15" t="s">
        <v>16</v>
      </c>
      <c r="E66" s="25" t="s">
        <v>142</v>
      </c>
      <c r="F66" s="8">
        <v>23.33</v>
      </c>
      <c r="G66" s="8">
        <f t="shared" si="21"/>
        <v>13.998</v>
      </c>
      <c r="H66" s="8"/>
      <c r="I66" s="8">
        <f t="shared" si="22"/>
        <v>0</v>
      </c>
      <c r="J66" s="17">
        <f t="shared" si="23"/>
        <v>13.998</v>
      </c>
      <c r="K66" s="6">
        <v>6</v>
      </c>
      <c r="L66" s="18" t="s">
        <v>116</v>
      </c>
    </row>
    <row r="67" customFormat="1" ht="24" customHeight="1" spans="1:12">
      <c r="A67" s="6">
        <v>7</v>
      </c>
      <c r="B67" s="7" t="s">
        <v>130</v>
      </c>
      <c r="C67" s="7" t="s">
        <v>143</v>
      </c>
      <c r="D67" s="7" t="s">
        <v>25</v>
      </c>
      <c r="E67" s="22" t="s">
        <v>144</v>
      </c>
      <c r="F67" s="8"/>
      <c r="G67" s="8">
        <f t="shared" si="21"/>
        <v>0</v>
      </c>
      <c r="H67" s="8"/>
      <c r="I67" s="8">
        <f t="shared" si="22"/>
        <v>0</v>
      </c>
      <c r="J67" s="17">
        <f t="shared" si="23"/>
        <v>0</v>
      </c>
      <c r="K67" s="6"/>
      <c r="L67" s="18" t="s">
        <v>33</v>
      </c>
    </row>
    <row r="68" customFormat="1" ht="24" customHeight="1" spans="1:12">
      <c r="A68" s="6">
        <v>8</v>
      </c>
      <c r="B68" s="7" t="s">
        <v>130</v>
      </c>
      <c r="C68" s="9" t="s">
        <v>145</v>
      </c>
      <c r="D68" s="9" t="s">
        <v>16</v>
      </c>
      <c r="E68" s="23" t="s">
        <v>146</v>
      </c>
      <c r="F68" s="8"/>
      <c r="G68" s="8">
        <f t="shared" si="21"/>
        <v>0</v>
      </c>
      <c r="H68" s="8"/>
      <c r="I68" s="8">
        <f t="shared" si="22"/>
        <v>0</v>
      </c>
      <c r="J68" s="17">
        <f t="shared" si="23"/>
        <v>0</v>
      </c>
      <c r="K68" s="6"/>
      <c r="L68" s="18" t="s">
        <v>33</v>
      </c>
    </row>
    <row r="69" customFormat="1" ht="33" customHeight="1" spans="1:12">
      <c r="A69" s="11" t="s">
        <v>147</v>
      </c>
      <c r="B69" s="12"/>
      <c r="C69" s="12"/>
      <c r="D69" s="12"/>
      <c r="E69" s="12"/>
      <c r="F69" s="12"/>
      <c r="G69" s="12"/>
      <c r="H69" s="12"/>
      <c r="I69" s="12"/>
      <c r="J69" s="12"/>
      <c r="K69" s="12"/>
      <c r="L69" s="12"/>
    </row>
    <row r="70" customFormat="1" ht="21" customHeight="1" spans="1:12">
      <c r="A70" s="6">
        <v>1</v>
      </c>
      <c r="B70" s="7" t="s">
        <v>148</v>
      </c>
      <c r="C70" s="7" t="s">
        <v>149</v>
      </c>
      <c r="D70" s="7" t="s">
        <v>25</v>
      </c>
      <c r="E70" s="23" t="s">
        <v>150</v>
      </c>
      <c r="F70" s="8">
        <v>79</v>
      </c>
      <c r="G70" s="8">
        <f t="shared" ref="G70:G85" si="24">F70*0.6</f>
        <v>47.4</v>
      </c>
      <c r="H70" s="8">
        <v>54</v>
      </c>
      <c r="I70" s="8">
        <f t="shared" ref="I70:I85" si="25">H70*0.4</f>
        <v>21.6</v>
      </c>
      <c r="J70" s="17">
        <f t="shared" ref="J70:J85" si="26">G70+I70</f>
        <v>69</v>
      </c>
      <c r="K70" s="6">
        <v>1</v>
      </c>
      <c r="L70" s="18"/>
    </row>
    <row r="71" customFormat="1" ht="21" customHeight="1" spans="1:12">
      <c r="A71" s="6">
        <v>2</v>
      </c>
      <c r="B71" s="3" t="s">
        <v>148</v>
      </c>
      <c r="C71" s="7" t="s">
        <v>151</v>
      </c>
      <c r="D71" s="7" t="s">
        <v>16</v>
      </c>
      <c r="E71" s="23" t="s">
        <v>152</v>
      </c>
      <c r="F71" s="8">
        <v>80.33</v>
      </c>
      <c r="G71" s="8">
        <f t="shared" si="24"/>
        <v>48.198</v>
      </c>
      <c r="H71" s="8">
        <v>36</v>
      </c>
      <c r="I71" s="8">
        <f t="shared" si="25"/>
        <v>14.4</v>
      </c>
      <c r="J71" s="17">
        <f t="shared" si="26"/>
        <v>62.598</v>
      </c>
      <c r="K71" s="6">
        <v>2</v>
      </c>
      <c r="L71" s="18"/>
    </row>
    <row r="72" customFormat="1" ht="21" customHeight="1" spans="1:12">
      <c r="A72" s="6">
        <v>3</v>
      </c>
      <c r="B72" s="3" t="s">
        <v>148</v>
      </c>
      <c r="C72" s="7" t="s">
        <v>153</v>
      </c>
      <c r="D72" s="7" t="s">
        <v>16</v>
      </c>
      <c r="E72" s="23" t="s">
        <v>154</v>
      </c>
      <c r="F72" s="8">
        <v>76.33</v>
      </c>
      <c r="G72" s="8">
        <f t="shared" si="24"/>
        <v>45.798</v>
      </c>
      <c r="H72" s="8">
        <v>41.5</v>
      </c>
      <c r="I72" s="8">
        <f t="shared" si="25"/>
        <v>16.6</v>
      </c>
      <c r="J72" s="17">
        <f t="shared" si="26"/>
        <v>62.398</v>
      </c>
      <c r="K72" s="6">
        <v>3</v>
      </c>
      <c r="L72" s="18"/>
    </row>
    <row r="73" customFormat="1" ht="21" customHeight="1" spans="1:12">
      <c r="A73" s="6">
        <v>4</v>
      </c>
      <c r="B73" s="3" t="s">
        <v>148</v>
      </c>
      <c r="C73" s="7" t="s">
        <v>155</v>
      </c>
      <c r="D73" s="7" t="s">
        <v>16</v>
      </c>
      <c r="E73" s="9" t="s">
        <v>156</v>
      </c>
      <c r="F73" s="8">
        <v>79</v>
      </c>
      <c r="G73" s="8">
        <f t="shared" si="24"/>
        <v>47.4</v>
      </c>
      <c r="H73" s="8">
        <v>33.5</v>
      </c>
      <c r="I73" s="8">
        <f t="shared" si="25"/>
        <v>13.4</v>
      </c>
      <c r="J73" s="17">
        <f t="shared" si="26"/>
        <v>60.8</v>
      </c>
      <c r="K73" s="6">
        <v>4</v>
      </c>
      <c r="L73" s="18"/>
    </row>
    <row r="74" customFormat="1" ht="21" customHeight="1" spans="1:12">
      <c r="A74" s="6">
        <v>5</v>
      </c>
      <c r="B74" s="3" t="s">
        <v>148</v>
      </c>
      <c r="C74" s="7" t="s">
        <v>157</v>
      </c>
      <c r="D74" s="7" t="s">
        <v>25</v>
      </c>
      <c r="E74" s="23" t="s">
        <v>158</v>
      </c>
      <c r="F74" s="8">
        <v>75.67</v>
      </c>
      <c r="G74" s="8">
        <f t="shared" si="24"/>
        <v>45.402</v>
      </c>
      <c r="H74" s="8">
        <v>29.5</v>
      </c>
      <c r="I74" s="8">
        <f t="shared" si="25"/>
        <v>11.8</v>
      </c>
      <c r="J74" s="17">
        <f t="shared" si="26"/>
        <v>57.202</v>
      </c>
      <c r="K74" s="6">
        <v>5</v>
      </c>
      <c r="L74" s="18"/>
    </row>
    <row r="75" customFormat="1" ht="21" customHeight="1" spans="1:12">
      <c r="A75" s="6">
        <v>6</v>
      </c>
      <c r="B75" s="7" t="s">
        <v>148</v>
      </c>
      <c r="C75" s="7" t="s">
        <v>159</v>
      </c>
      <c r="D75" s="7" t="s">
        <v>25</v>
      </c>
      <c r="E75" s="22" t="s">
        <v>160</v>
      </c>
      <c r="F75" s="8">
        <v>70</v>
      </c>
      <c r="G75" s="8">
        <f t="shared" si="24"/>
        <v>42</v>
      </c>
      <c r="H75" s="8">
        <v>35</v>
      </c>
      <c r="I75" s="8">
        <f t="shared" si="25"/>
        <v>14</v>
      </c>
      <c r="J75" s="17">
        <f t="shared" si="26"/>
        <v>56</v>
      </c>
      <c r="K75" s="6">
        <v>6</v>
      </c>
      <c r="L75" s="18"/>
    </row>
    <row r="76" customFormat="1" ht="21" customHeight="1" spans="1:12">
      <c r="A76" s="6">
        <v>7</v>
      </c>
      <c r="B76" s="3" t="s">
        <v>148</v>
      </c>
      <c r="C76" s="7" t="s">
        <v>161</v>
      </c>
      <c r="D76" s="7" t="s">
        <v>25</v>
      </c>
      <c r="E76" s="23" t="s">
        <v>162</v>
      </c>
      <c r="F76" s="8">
        <v>75.67</v>
      </c>
      <c r="G76" s="8">
        <f t="shared" si="24"/>
        <v>45.402</v>
      </c>
      <c r="H76" s="8">
        <v>23</v>
      </c>
      <c r="I76" s="8">
        <f t="shared" si="25"/>
        <v>9.2</v>
      </c>
      <c r="J76" s="17">
        <f t="shared" si="26"/>
        <v>54.602</v>
      </c>
      <c r="K76" s="6">
        <v>7</v>
      </c>
      <c r="L76" s="18"/>
    </row>
    <row r="77" customFormat="1" ht="21" customHeight="1" spans="1:12">
      <c r="A77" s="6">
        <v>8</v>
      </c>
      <c r="B77" s="3" t="s">
        <v>148</v>
      </c>
      <c r="C77" s="7" t="s">
        <v>163</v>
      </c>
      <c r="D77" s="7" t="s">
        <v>16</v>
      </c>
      <c r="E77" s="23" t="s">
        <v>164</v>
      </c>
      <c r="F77" s="8">
        <v>74</v>
      </c>
      <c r="G77" s="8">
        <f t="shared" si="24"/>
        <v>44.4</v>
      </c>
      <c r="H77" s="8">
        <v>21</v>
      </c>
      <c r="I77" s="8">
        <f t="shared" si="25"/>
        <v>8.4</v>
      </c>
      <c r="J77" s="17">
        <f t="shared" si="26"/>
        <v>52.8</v>
      </c>
      <c r="K77" s="6">
        <v>8</v>
      </c>
      <c r="L77" s="18"/>
    </row>
    <row r="78" customFormat="1" ht="21" customHeight="1" spans="1:12">
      <c r="A78" s="6">
        <v>9</v>
      </c>
      <c r="B78" s="7" t="s">
        <v>148</v>
      </c>
      <c r="C78" s="7" t="s">
        <v>165</v>
      </c>
      <c r="D78" s="7" t="s">
        <v>25</v>
      </c>
      <c r="E78" s="23" t="s">
        <v>166</v>
      </c>
      <c r="F78" s="8">
        <v>48.67</v>
      </c>
      <c r="G78" s="8">
        <f t="shared" si="24"/>
        <v>29.202</v>
      </c>
      <c r="H78" s="8"/>
      <c r="I78" s="8">
        <f t="shared" si="25"/>
        <v>0</v>
      </c>
      <c r="J78" s="17">
        <f t="shared" si="26"/>
        <v>29.202</v>
      </c>
      <c r="K78" s="6">
        <v>9</v>
      </c>
      <c r="L78" s="18"/>
    </row>
    <row r="79" customFormat="1" ht="21" customHeight="1" spans="1:12">
      <c r="A79" s="6">
        <v>10</v>
      </c>
      <c r="B79" s="3" t="s">
        <v>148</v>
      </c>
      <c r="C79" s="7" t="s">
        <v>167</v>
      </c>
      <c r="D79" s="7" t="s">
        <v>16</v>
      </c>
      <c r="E79" s="23" t="s">
        <v>168</v>
      </c>
      <c r="F79" s="8"/>
      <c r="G79" s="8">
        <f t="shared" si="24"/>
        <v>0</v>
      </c>
      <c r="H79" s="8"/>
      <c r="I79" s="8">
        <f t="shared" si="25"/>
        <v>0</v>
      </c>
      <c r="J79" s="17">
        <f t="shared" si="26"/>
        <v>0</v>
      </c>
      <c r="K79" s="6"/>
      <c r="L79" s="18" t="s">
        <v>33</v>
      </c>
    </row>
    <row r="80" customFormat="1" ht="21" customHeight="1" spans="1:12">
      <c r="A80" s="6">
        <v>11</v>
      </c>
      <c r="B80" s="3" t="s">
        <v>148</v>
      </c>
      <c r="C80" s="7" t="s">
        <v>169</v>
      </c>
      <c r="D80" s="7" t="s">
        <v>25</v>
      </c>
      <c r="E80" s="9" t="s">
        <v>170</v>
      </c>
      <c r="F80" s="8"/>
      <c r="G80" s="8">
        <f t="shared" si="24"/>
        <v>0</v>
      </c>
      <c r="H80" s="8"/>
      <c r="I80" s="8">
        <f t="shared" si="25"/>
        <v>0</v>
      </c>
      <c r="J80" s="17">
        <f t="shared" si="26"/>
        <v>0</v>
      </c>
      <c r="K80" s="6"/>
      <c r="L80" s="18" t="s">
        <v>33</v>
      </c>
    </row>
    <row r="81" customFormat="1" ht="21" customHeight="1" spans="1:12">
      <c r="A81" s="6">
        <v>12</v>
      </c>
      <c r="B81" s="3" t="s">
        <v>171</v>
      </c>
      <c r="C81" s="7" t="s">
        <v>172</v>
      </c>
      <c r="D81" s="7" t="s">
        <v>16</v>
      </c>
      <c r="E81" s="23" t="s">
        <v>173</v>
      </c>
      <c r="F81" s="8"/>
      <c r="G81" s="8">
        <f t="shared" si="24"/>
        <v>0</v>
      </c>
      <c r="H81" s="8"/>
      <c r="I81" s="8">
        <f t="shared" si="25"/>
        <v>0</v>
      </c>
      <c r="J81" s="17">
        <f t="shared" si="26"/>
        <v>0</v>
      </c>
      <c r="K81" s="6"/>
      <c r="L81" s="18" t="s">
        <v>33</v>
      </c>
    </row>
    <row r="82" customFormat="1" ht="21" customHeight="1" spans="1:12">
      <c r="A82" s="6">
        <v>13</v>
      </c>
      <c r="B82" s="7" t="s">
        <v>148</v>
      </c>
      <c r="C82" s="7" t="s">
        <v>174</v>
      </c>
      <c r="D82" s="7" t="s">
        <v>16</v>
      </c>
      <c r="E82" s="23" t="s">
        <v>175</v>
      </c>
      <c r="F82" s="8"/>
      <c r="G82" s="8">
        <f t="shared" si="24"/>
        <v>0</v>
      </c>
      <c r="H82" s="8"/>
      <c r="I82" s="8">
        <f t="shared" si="25"/>
        <v>0</v>
      </c>
      <c r="J82" s="17">
        <f t="shared" si="26"/>
        <v>0</v>
      </c>
      <c r="K82" s="6"/>
      <c r="L82" s="18" t="s">
        <v>33</v>
      </c>
    </row>
    <row r="83" customFormat="1" ht="21" customHeight="1" spans="1:12">
      <c r="A83" s="6">
        <v>14</v>
      </c>
      <c r="B83" s="7" t="s">
        <v>148</v>
      </c>
      <c r="C83" s="7" t="s">
        <v>176</v>
      </c>
      <c r="D83" s="7" t="s">
        <v>25</v>
      </c>
      <c r="E83" s="23" t="s">
        <v>177</v>
      </c>
      <c r="F83" s="8"/>
      <c r="G83" s="8">
        <f t="shared" si="24"/>
        <v>0</v>
      </c>
      <c r="H83" s="8"/>
      <c r="I83" s="8">
        <f t="shared" si="25"/>
        <v>0</v>
      </c>
      <c r="J83" s="17">
        <f t="shared" si="26"/>
        <v>0</v>
      </c>
      <c r="K83" s="6"/>
      <c r="L83" s="18" t="s">
        <v>33</v>
      </c>
    </row>
    <row r="84" customFormat="1" ht="31" customHeight="1" spans="1:12">
      <c r="A84" s="11" t="s">
        <v>178</v>
      </c>
      <c r="B84" s="12"/>
      <c r="C84" s="12"/>
      <c r="D84" s="12"/>
      <c r="E84" s="12"/>
      <c r="F84" s="12"/>
      <c r="G84" s="12"/>
      <c r="H84" s="12"/>
      <c r="I84" s="12"/>
      <c r="J84" s="12"/>
      <c r="K84" s="12"/>
      <c r="L84" s="12"/>
    </row>
    <row r="85" customFormat="1" ht="24" customHeight="1" spans="1:12">
      <c r="A85" s="6">
        <v>1</v>
      </c>
      <c r="B85" s="3" t="s">
        <v>179</v>
      </c>
      <c r="C85" s="7" t="s">
        <v>180</v>
      </c>
      <c r="D85" s="7" t="s">
        <v>25</v>
      </c>
      <c r="E85" s="23" t="s">
        <v>181</v>
      </c>
      <c r="F85" s="8">
        <v>87.33</v>
      </c>
      <c r="G85" s="8">
        <f t="shared" ref="G85:G88" si="27">F85*0.6</f>
        <v>52.398</v>
      </c>
      <c r="H85" s="8">
        <v>51</v>
      </c>
      <c r="I85" s="8">
        <f t="shared" ref="I85:I88" si="28">H85*0.4</f>
        <v>20.4</v>
      </c>
      <c r="J85" s="17">
        <f t="shared" ref="J85:J88" si="29">G85+I85</f>
        <v>72.798</v>
      </c>
      <c r="K85" s="6">
        <v>1</v>
      </c>
      <c r="L85" s="18"/>
    </row>
    <row r="86" customFormat="1" ht="30" customHeight="1" spans="1:12">
      <c r="A86" s="11" t="s">
        <v>182</v>
      </c>
      <c r="B86" s="12"/>
      <c r="C86" s="12"/>
      <c r="D86" s="12"/>
      <c r="E86" s="12"/>
      <c r="F86" s="12"/>
      <c r="G86" s="12"/>
      <c r="H86" s="12"/>
      <c r="I86" s="12"/>
      <c r="J86" s="12"/>
      <c r="K86" s="12"/>
      <c r="L86" s="12"/>
    </row>
    <row r="87" customFormat="1" ht="22" customHeight="1" spans="1:12">
      <c r="A87" s="6">
        <v>1</v>
      </c>
      <c r="B87" s="7" t="s">
        <v>183</v>
      </c>
      <c r="C87" s="7" t="s">
        <v>184</v>
      </c>
      <c r="D87" s="7" t="s">
        <v>25</v>
      </c>
      <c r="E87" s="22" t="s">
        <v>185</v>
      </c>
      <c r="F87" s="8">
        <v>78.33</v>
      </c>
      <c r="G87" s="8">
        <f t="shared" si="27"/>
        <v>46.998</v>
      </c>
      <c r="H87" s="8">
        <v>69</v>
      </c>
      <c r="I87" s="8">
        <f t="shared" si="28"/>
        <v>27.6</v>
      </c>
      <c r="J87" s="17">
        <f t="shared" si="29"/>
        <v>74.598</v>
      </c>
      <c r="K87" s="6">
        <v>1</v>
      </c>
      <c r="L87" s="18"/>
    </row>
    <row r="88" customFormat="1" ht="22" customHeight="1" spans="1:12">
      <c r="A88" s="6">
        <v>2</v>
      </c>
      <c r="B88" s="7" t="s">
        <v>183</v>
      </c>
      <c r="C88" s="7" t="s">
        <v>186</v>
      </c>
      <c r="D88" s="7" t="s">
        <v>25</v>
      </c>
      <c r="E88" s="22" t="s">
        <v>187</v>
      </c>
      <c r="F88" s="8">
        <v>81.67</v>
      </c>
      <c r="G88" s="8">
        <f t="shared" si="27"/>
        <v>49.002</v>
      </c>
      <c r="H88" s="8">
        <v>34</v>
      </c>
      <c r="I88" s="8">
        <f t="shared" si="28"/>
        <v>13.6</v>
      </c>
      <c r="J88" s="17">
        <f t="shared" si="29"/>
        <v>62.602</v>
      </c>
      <c r="K88" s="6">
        <v>2</v>
      </c>
      <c r="L88" s="18"/>
    </row>
    <row r="89" customFormat="1" ht="30" customHeight="1" spans="1:12">
      <c r="A89" s="11" t="s">
        <v>188</v>
      </c>
      <c r="B89" s="12"/>
      <c r="C89" s="12"/>
      <c r="D89" s="12"/>
      <c r="E89" s="12"/>
      <c r="F89" s="12"/>
      <c r="G89" s="12"/>
      <c r="H89" s="12"/>
      <c r="I89" s="12"/>
      <c r="J89" s="12"/>
      <c r="K89" s="12"/>
      <c r="L89" s="12"/>
    </row>
    <row r="90" customFormat="1" ht="24" customHeight="1" spans="1:12">
      <c r="A90" s="6">
        <v>1</v>
      </c>
      <c r="B90" s="3" t="s">
        <v>189</v>
      </c>
      <c r="C90" s="7" t="s">
        <v>190</v>
      </c>
      <c r="D90" s="7" t="s">
        <v>16</v>
      </c>
      <c r="E90" s="22" t="s">
        <v>191</v>
      </c>
      <c r="F90" s="8">
        <v>76</v>
      </c>
      <c r="G90" s="8">
        <f t="shared" ref="G90:G109" si="30">F90*0.6</f>
        <v>45.6</v>
      </c>
      <c r="H90" s="8">
        <v>64</v>
      </c>
      <c r="I90" s="8">
        <f t="shared" ref="I90:I109" si="31">H90*0.4</f>
        <v>25.6</v>
      </c>
      <c r="J90" s="17">
        <f t="shared" ref="J90:J109" si="32">G90+I90</f>
        <v>71.2</v>
      </c>
      <c r="K90" s="6">
        <v>1</v>
      </c>
      <c r="L90" s="18"/>
    </row>
    <row r="91" customFormat="1" ht="24" customHeight="1" spans="1:12">
      <c r="A91" s="6">
        <v>2</v>
      </c>
      <c r="B91" s="3" t="s">
        <v>189</v>
      </c>
      <c r="C91" s="7" t="s">
        <v>192</v>
      </c>
      <c r="D91" s="7" t="s">
        <v>16</v>
      </c>
      <c r="E91" s="22" t="s">
        <v>193</v>
      </c>
      <c r="F91" s="8"/>
      <c r="G91" s="8">
        <f t="shared" si="30"/>
        <v>0</v>
      </c>
      <c r="H91" s="8"/>
      <c r="I91" s="8">
        <f t="shared" si="31"/>
        <v>0</v>
      </c>
      <c r="J91" s="17">
        <f t="shared" si="32"/>
        <v>0</v>
      </c>
      <c r="K91" s="6"/>
      <c r="L91" s="18" t="s">
        <v>33</v>
      </c>
    </row>
    <row r="92" customFormat="1" ht="30" customHeight="1" spans="1:12">
      <c r="A92" s="11" t="s">
        <v>194</v>
      </c>
      <c r="B92" s="12"/>
      <c r="C92" s="12"/>
      <c r="D92" s="12"/>
      <c r="E92" s="12"/>
      <c r="F92" s="12"/>
      <c r="G92" s="12"/>
      <c r="H92" s="12"/>
      <c r="I92" s="12"/>
      <c r="J92" s="12"/>
      <c r="K92" s="12"/>
      <c r="L92" s="12"/>
    </row>
    <row r="93" customFormat="1" ht="24" customHeight="1" spans="1:12">
      <c r="A93" s="6">
        <v>1</v>
      </c>
      <c r="B93" s="7" t="s">
        <v>195</v>
      </c>
      <c r="C93" s="7" t="s">
        <v>196</v>
      </c>
      <c r="D93" s="7" t="s">
        <v>25</v>
      </c>
      <c r="E93" s="22" t="s">
        <v>197</v>
      </c>
      <c r="F93" s="8">
        <v>79</v>
      </c>
      <c r="G93" s="8">
        <f t="shared" si="30"/>
        <v>47.4</v>
      </c>
      <c r="H93" s="8">
        <v>53</v>
      </c>
      <c r="I93" s="8">
        <f t="shared" si="31"/>
        <v>21.2</v>
      </c>
      <c r="J93" s="17">
        <f t="shared" si="32"/>
        <v>68.6</v>
      </c>
      <c r="K93" s="6">
        <v>1</v>
      </c>
      <c r="L93" s="18"/>
    </row>
    <row r="94" customFormat="1" ht="24" customHeight="1" spans="1:12">
      <c r="A94" s="6">
        <v>2</v>
      </c>
      <c r="B94" s="3" t="s">
        <v>195</v>
      </c>
      <c r="C94" s="7" t="s">
        <v>198</v>
      </c>
      <c r="D94" s="7" t="s">
        <v>25</v>
      </c>
      <c r="E94" s="22" t="s">
        <v>199</v>
      </c>
      <c r="F94" s="8">
        <v>85</v>
      </c>
      <c r="G94" s="8">
        <f t="shared" si="30"/>
        <v>51</v>
      </c>
      <c r="H94" s="8">
        <v>41</v>
      </c>
      <c r="I94" s="8">
        <f t="shared" si="31"/>
        <v>16.4</v>
      </c>
      <c r="J94" s="17">
        <f t="shared" si="32"/>
        <v>67.4</v>
      </c>
      <c r="K94" s="6">
        <v>2</v>
      </c>
      <c r="L94" s="18"/>
    </row>
    <row r="95" customFormat="1" ht="24" customHeight="1" spans="1:12">
      <c r="A95" s="6">
        <v>3</v>
      </c>
      <c r="B95" s="7" t="s">
        <v>195</v>
      </c>
      <c r="C95" s="7" t="s">
        <v>200</v>
      </c>
      <c r="D95" s="7" t="s">
        <v>25</v>
      </c>
      <c r="E95" s="22" t="s">
        <v>201</v>
      </c>
      <c r="F95" s="8">
        <v>81</v>
      </c>
      <c r="G95" s="8">
        <f t="shared" si="30"/>
        <v>48.6</v>
      </c>
      <c r="H95" s="8">
        <v>34</v>
      </c>
      <c r="I95" s="8">
        <f t="shared" si="31"/>
        <v>13.6</v>
      </c>
      <c r="J95" s="17">
        <f t="shared" si="32"/>
        <v>62.2</v>
      </c>
      <c r="K95" s="6">
        <v>3</v>
      </c>
      <c r="L95" s="18"/>
    </row>
    <row r="96" customFormat="1" ht="24" customHeight="1" spans="1:12">
      <c r="A96" s="6">
        <v>4</v>
      </c>
      <c r="B96" s="7" t="s">
        <v>195</v>
      </c>
      <c r="C96" s="7" t="s">
        <v>202</v>
      </c>
      <c r="D96" s="7" t="s">
        <v>16</v>
      </c>
      <c r="E96" s="22" t="s">
        <v>203</v>
      </c>
      <c r="F96" s="8">
        <v>84</v>
      </c>
      <c r="G96" s="8">
        <f t="shared" si="30"/>
        <v>50.4</v>
      </c>
      <c r="H96" s="8">
        <v>28</v>
      </c>
      <c r="I96" s="8">
        <f t="shared" si="31"/>
        <v>11.2</v>
      </c>
      <c r="J96" s="17">
        <f t="shared" si="32"/>
        <v>61.6</v>
      </c>
      <c r="K96" s="6">
        <v>4</v>
      </c>
      <c r="L96" s="18"/>
    </row>
    <row r="97" customFormat="1" ht="24" customHeight="1" spans="1:12">
      <c r="A97" s="6">
        <v>5</v>
      </c>
      <c r="B97" s="7" t="s">
        <v>195</v>
      </c>
      <c r="C97" s="7" t="s">
        <v>204</v>
      </c>
      <c r="D97" s="7" t="s">
        <v>25</v>
      </c>
      <c r="E97" s="22" t="s">
        <v>205</v>
      </c>
      <c r="F97" s="8">
        <v>77</v>
      </c>
      <c r="G97" s="8">
        <f t="shared" si="30"/>
        <v>46.2</v>
      </c>
      <c r="H97" s="8">
        <v>33.5</v>
      </c>
      <c r="I97" s="8">
        <f t="shared" si="31"/>
        <v>13.4</v>
      </c>
      <c r="J97" s="17">
        <f t="shared" si="32"/>
        <v>59.6</v>
      </c>
      <c r="K97" s="6">
        <v>5</v>
      </c>
      <c r="L97" s="18"/>
    </row>
    <row r="98" customFormat="1" ht="24" customHeight="1" spans="1:12">
      <c r="A98" s="6">
        <v>6</v>
      </c>
      <c r="B98" s="7" t="s">
        <v>195</v>
      </c>
      <c r="C98" s="7" t="s">
        <v>206</v>
      </c>
      <c r="D98" s="7" t="s">
        <v>16</v>
      </c>
      <c r="E98" s="22" t="s">
        <v>207</v>
      </c>
      <c r="F98" s="8">
        <v>68.67</v>
      </c>
      <c r="G98" s="8">
        <f t="shared" si="30"/>
        <v>41.202</v>
      </c>
      <c r="H98" s="8">
        <v>34</v>
      </c>
      <c r="I98" s="8">
        <f t="shared" si="31"/>
        <v>13.6</v>
      </c>
      <c r="J98" s="17">
        <f t="shared" si="32"/>
        <v>54.802</v>
      </c>
      <c r="K98" s="6">
        <v>6</v>
      </c>
      <c r="L98" s="18"/>
    </row>
    <row r="99" customFormat="1" ht="24" customHeight="1" spans="1:12">
      <c r="A99" s="6">
        <v>7</v>
      </c>
      <c r="B99" s="7" t="s">
        <v>195</v>
      </c>
      <c r="C99" s="7" t="s">
        <v>208</v>
      </c>
      <c r="D99" s="7" t="s">
        <v>25</v>
      </c>
      <c r="E99" s="22" t="s">
        <v>209</v>
      </c>
      <c r="F99" s="8">
        <v>72.67</v>
      </c>
      <c r="G99" s="8">
        <f t="shared" si="30"/>
        <v>43.602</v>
      </c>
      <c r="H99" s="8">
        <v>25</v>
      </c>
      <c r="I99" s="8">
        <f t="shared" si="31"/>
        <v>10</v>
      </c>
      <c r="J99" s="17">
        <f t="shared" si="32"/>
        <v>53.602</v>
      </c>
      <c r="K99" s="6">
        <v>7</v>
      </c>
      <c r="L99" s="18"/>
    </row>
    <row r="100" customFormat="1" ht="24" customHeight="1" spans="1:12">
      <c r="A100" s="6">
        <v>8</v>
      </c>
      <c r="B100" s="7" t="s">
        <v>195</v>
      </c>
      <c r="C100" s="9" t="s">
        <v>210</v>
      </c>
      <c r="D100" s="9" t="s">
        <v>25</v>
      </c>
      <c r="E100" s="9" t="s">
        <v>211</v>
      </c>
      <c r="F100" s="8">
        <v>68.33</v>
      </c>
      <c r="G100" s="8">
        <f t="shared" si="30"/>
        <v>40.998</v>
      </c>
      <c r="H100" s="8">
        <v>27</v>
      </c>
      <c r="I100" s="8">
        <f t="shared" si="31"/>
        <v>10.8</v>
      </c>
      <c r="J100" s="17">
        <f t="shared" si="32"/>
        <v>51.798</v>
      </c>
      <c r="K100" s="6">
        <v>8</v>
      </c>
      <c r="L100" s="18"/>
    </row>
    <row r="101" customFormat="1" ht="24" customHeight="1" spans="1:12">
      <c r="A101" s="6">
        <v>9</v>
      </c>
      <c r="B101" s="7" t="s">
        <v>195</v>
      </c>
      <c r="C101" s="7" t="s">
        <v>212</v>
      </c>
      <c r="D101" s="7" t="s">
        <v>16</v>
      </c>
      <c r="E101" s="22" t="s">
        <v>213</v>
      </c>
      <c r="F101" s="8">
        <v>63.67</v>
      </c>
      <c r="G101" s="8">
        <f t="shared" si="30"/>
        <v>38.202</v>
      </c>
      <c r="H101" s="8">
        <v>30</v>
      </c>
      <c r="I101" s="8">
        <f t="shared" si="31"/>
        <v>12</v>
      </c>
      <c r="J101" s="17">
        <f t="shared" si="32"/>
        <v>50.202</v>
      </c>
      <c r="K101" s="6">
        <v>9</v>
      </c>
      <c r="L101" s="18"/>
    </row>
    <row r="102" customFormat="1" ht="24" customHeight="1" spans="1:12">
      <c r="A102" s="6">
        <v>10</v>
      </c>
      <c r="B102" s="7" t="s">
        <v>195</v>
      </c>
      <c r="C102" s="7" t="s">
        <v>214</v>
      </c>
      <c r="D102" s="7" t="s">
        <v>25</v>
      </c>
      <c r="E102" s="22" t="s">
        <v>215</v>
      </c>
      <c r="F102" s="8">
        <v>65.33</v>
      </c>
      <c r="G102" s="8">
        <f t="shared" si="30"/>
        <v>39.198</v>
      </c>
      <c r="H102" s="8">
        <v>15</v>
      </c>
      <c r="I102" s="8">
        <f t="shared" si="31"/>
        <v>6</v>
      </c>
      <c r="J102" s="17">
        <f t="shared" si="32"/>
        <v>45.198</v>
      </c>
      <c r="K102" s="6">
        <v>10</v>
      </c>
      <c r="L102" s="18"/>
    </row>
    <row r="103" customFormat="1" ht="24" customHeight="1" spans="1:12">
      <c r="A103" s="6">
        <v>11</v>
      </c>
      <c r="B103" s="7" t="s">
        <v>195</v>
      </c>
      <c r="C103" s="7" t="s">
        <v>216</v>
      </c>
      <c r="D103" s="7" t="s">
        <v>25</v>
      </c>
      <c r="E103" s="22" t="s">
        <v>217</v>
      </c>
      <c r="F103" s="8"/>
      <c r="G103" s="8">
        <f t="shared" si="30"/>
        <v>0</v>
      </c>
      <c r="H103" s="8"/>
      <c r="I103" s="8">
        <f t="shared" si="31"/>
        <v>0</v>
      </c>
      <c r="J103" s="17">
        <f t="shared" si="32"/>
        <v>0</v>
      </c>
      <c r="K103" s="6"/>
      <c r="L103" s="18" t="s">
        <v>33</v>
      </c>
    </row>
    <row r="104" customFormat="1" ht="24" customHeight="1" spans="1:12">
      <c r="A104" s="6">
        <v>12</v>
      </c>
      <c r="B104" s="7" t="s">
        <v>195</v>
      </c>
      <c r="C104" s="7" t="s">
        <v>218</v>
      </c>
      <c r="D104" s="7" t="s">
        <v>16</v>
      </c>
      <c r="E104" s="22" t="s">
        <v>219</v>
      </c>
      <c r="F104" s="8"/>
      <c r="G104" s="8">
        <f t="shared" si="30"/>
        <v>0</v>
      </c>
      <c r="H104" s="8"/>
      <c r="I104" s="8">
        <f t="shared" si="31"/>
        <v>0</v>
      </c>
      <c r="J104" s="17">
        <f t="shared" si="32"/>
        <v>0</v>
      </c>
      <c r="K104" s="6"/>
      <c r="L104" s="18" t="s">
        <v>33</v>
      </c>
    </row>
    <row r="105" customFormat="1" ht="24" customHeight="1" spans="1:12">
      <c r="A105" s="6">
        <v>13</v>
      </c>
      <c r="B105" s="7" t="s">
        <v>195</v>
      </c>
      <c r="C105" s="7" t="s">
        <v>220</v>
      </c>
      <c r="D105" s="7" t="s">
        <v>25</v>
      </c>
      <c r="E105" s="22" t="s">
        <v>221</v>
      </c>
      <c r="F105" s="8"/>
      <c r="G105" s="8">
        <f t="shared" si="30"/>
        <v>0</v>
      </c>
      <c r="H105" s="8"/>
      <c r="I105" s="8">
        <f t="shared" si="31"/>
        <v>0</v>
      </c>
      <c r="J105" s="17">
        <f t="shared" si="32"/>
        <v>0</v>
      </c>
      <c r="K105" s="6"/>
      <c r="L105" s="18" t="s">
        <v>33</v>
      </c>
    </row>
    <row r="106" customFormat="1" ht="24" customHeight="1" spans="1:12">
      <c r="A106" s="6">
        <v>14</v>
      </c>
      <c r="B106" s="7" t="s">
        <v>195</v>
      </c>
      <c r="C106" s="7" t="s">
        <v>222</v>
      </c>
      <c r="D106" s="7" t="s">
        <v>25</v>
      </c>
      <c r="E106" s="3" t="s">
        <v>223</v>
      </c>
      <c r="F106" s="8"/>
      <c r="G106" s="8">
        <f t="shared" si="30"/>
        <v>0</v>
      </c>
      <c r="H106" s="8"/>
      <c r="I106" s="8">
        <f t="shared" si="31"/>
        <v>0</v>
      </c>
      <c r="J106" s="17">
        <f t="shared" si="32"/>
        <v>0</v>
      </c>
      <c r="K106" s="6"/>
      <c r="L106" s="18" t="s">
        <v>33</v>
      </c>
    </row>
    <row r="107" customFormat="1" ht="24" customHeight="1" spans="1:12">
      <c r="A107" s="6">
        <v>15</v>
      </c>
      <c r="B107" s="7" t="s">
        <v>195</v>
      </c>
      <c r="C107" s="7" t="s">
        <v>224</v>
      </c>
      <c r="D107" s="7" t="s">
        <v>25</v>
      </c>
      <c r="E107" s="22" t="s">
        <v>225</v>
      </c>
      <c r="F107" s="8"/>
      <c r="G107" s="8">
        <f t="shared" si="30"/>
        <v>0</v>
      </c>
      <c r="H107" s="8"/>
      <c r="I107" s="8">
        <f t="shared" si="31"/>
        <v>0</v>
      </c>
      <c r="J107" s="17">
        <f t="shared" si="32"/>
        <v>0</v>
      </c>
      <c r="K107" s="6"/>
      <c r="L107" s="18" t="s">
        <v>33</v>
      </c>
    </row>
    <row r="108" customFormat="1" ht="24" customHeight="1" spans="1:12">
      <c r="A108" s="6">
        <v>16</v>
      </c>
      <c r="B108" s="7" t="s">
        <v>195</v>
      </c>
      <c r="C108" s="7" t="s">
        <v>226</v>
      </c>
      <c r="D108" s="7" t="s">
        <v>16</v>
      </c>
      <c r="E108" s="22" t="s">
        <v>227</v>
      </c>
      <c r="F108" s="8"/>
      <c r="G108" s="8">
        <f t="shared" si="30"/>
        <v>0</v>
      </c>
      <c r="H108" s="8"/>
      <c r="I108" s="8">
        <f t="shared" si="31"/>
        <v>0</v>
      </c>
      <c r="J108" s="17">
        <f t="shared" si="32"/>
        <v>0</v>
      </c>
      <c r="K108" s="6"/>
      <c r="L108" s="18" t="s">
        <v>33</v>
      </c>
    </row>
    <row r="109" customFormat="1" ht="24" customHeight="1" spans="1:12">
      <c r="A109" s="6">
        <v>17</v>
      </c>
      <c r="B109" s="7" t="s">
        <v>195</v>
      </c>
      <c r="C109" s="7" t="s">
        <v>228</v>
      </c>
      <c r="D109" s="7" t="s">
        <v>16</v>
      </c>
      <c r="E109" s="3" t="s">
        <v>229</v>
      </c>
      <c r="F109" s="8"/>
      <c r="G109" s="8">
        <f t="shared" si="30"/>
        <v>0</v>
      </c>
      <c r="H109" s="8"/>
      <c r="I109" s="8">
        <f t="shared" si="31"/>
        <v>0</v>
      </c>
      <c r="J109" s="17">
        <f t="shared" si="32"/>
        <v>0</v>
      </c>
      <c r="K109" s="6"/>
      <c r="L109" s="18" t="s">
        <v>33</v>
      </c>
    </row>
    <row r="110" customFormat="1" ht="30" customHeight="1" spans="1:12">
      <c r="A110" s="11" t="s">
        <v>230</v>
      </c>
      <c r="B110" s="12"/>
      <c r="C110" s="12"/>
      <c r="D110" s="12"/>
      <c r="E110" s="12"/>
      <c r="F110" s="12"/>
      <c r="G110" s="12"/>
      <c r="H110" s="12"/>
      <c r="I110" s="12"/>
      <c r="J110" s="12"/>
      <c r="K110" s="12"/>
      <c r="L110" s="12"/>
    </row>
    <row r="111" customFormat="1" ht="23" customHeight="1" spans="1:12">
      <c r="A111" s="6">
        <v>1</v>
      </c>
      <c r="B111" s="19" t="s">
        <v>231</v>
      </c>
      <c r="C111" s="19" t="s">
        <v>232</v>
      </c>
      <c r="D111" s="19" t="s">
        <v>25</v>
      </c>
      <c r="E111" s="26" t="s">
        <v>233</v>
      </c>
      <c r="F111" s="20">
        <v>84</v>
      </c>
      <c r="G111" s="8">
        <f t="shared" ref="G111:G150" si="33">F111*0.6</f>
        <v>50.4</v>
      </c>
      <c r="H111" s="8">
        <v>51</v>
      </c>
      <c r="I111" s="8">
        <f t="shared" ref="I111:I150" si="34">H111*0.4</f>
        <v>20.4</v>
      </c>
      <c r="J111" s="17">
        <f t="shared" ref="J111:J150" si="35">G111+I111</f>
        <v>70.8</v>
      </c>
      <c r="K111" s="6">
        <v>1</v>
      </c>
      <c r="L111" s="18"/>
    </row>
    <row r="112" customFormat="1" ht="23" customHeight="1" spans="1:12">
      <c r="A112" s="6">
        <v>2</v>
      </c>
      <c r="B112" s="19" t="s">
        <v>231</v>
      </c>
      <c r="C112" s="19" t="s">
        <v>234</v>
      </c>
      <c r="D112" s="19" t="s">
        <v>25</v>
      </c>
      <c r="E112" s="19" t="s">
        <v>235</v>
      </c>
      <c r="F112" s="8">
        <v>81.44</v>
      </c>
      <c r="G112" s="8">
        <f t="shared" si="33"/>
        <v>48.864</v>
      </c>
      <c r="H112" s="8">
        <v>52</v>
      </c>
      <c r="I112" s="8">
        <f t="shared" si="34"/>
        <v>20.8</v>
      </c>
      <c r="J112" s="17">
        <f t="shared" si="35"/>
        <v>69.664</v>
      </c>
      <c r="K112" s="6">
        <v>2</v>
      </c>
      <c r="L112" s="18"/>
    </row>
    <row r="113" customFormat="1" ht="23" customHeight="1" spans="1:12">
      <c r="A113" s="6">
        <v>3</v>
      </c>
      <c r="B113" s="19" t="s">
        <v>231</v>
      </c>
      <c r="C113" s="21" t="s">
        <v>236</v>
      </c>
      <c r="D113" s="21" t="s">
        <v>25</v>
      </c>
      <c r="E113" s="21" t="s">
        <v>237</v>
      </c>
      <c r="F113" s="20">
        <v>83.36</v>
      </c>
      <c r="G113" s="8">
        <f t="shared" si="33"/>
        <v>50.016</v>
      </c>
      <c r="H113" s="8">
        <v>44</v>
      </c>
      <c r="I113" s="8">
        <f t="shared" si="34"/>
        <v>17.6</v>
      </c>
      <c r="J113" s="17">
        <f t="shared" si="35"/>
        <v>67.616</v>
      </c>
      <c r="K113" s="6">
        <v>3</v>
      </c>
      <c r="L113" s="18"/>
    </row>
    <row r="114" customFormat="1" ht="23" customHeight="1" spans="1:12">
      <c r="A114" s="6">
        <v>4</v>
      </c>
      <c r="B114" s="19" t="s">
        <v>231</v>
      </c>
      <c r="C114" s="19" t="s">
        <v>238</v>
      </c>
      <c r="D114" s="19" t="s">
        <v>25</v>
      </c>
      <c r="E114" s="19" t="s">
        <v>239</v>
      </c>
      <c r="F114" s="8">
        <v>79.84</v>
      </c>
      <c r="G114" s="8">
        <f t="shared" si="33"/>
        <v>47.904</v>
      </c>
      <c r="H114" s="8">
        <v>45</v>
      </c>
      <c r="I114" s="8">
        <f t="shared" si="34"/>
        <v>18</v>
      </c>
      <c r="J114" s="17">
        <f t="shared" si="35"/>
        <v>65.904</v>
      </c>
      <c r="K114" s="6">
        <v>4</v>
      </c>
      <c r="L114" s="18"/>
    </row>
    <row r="115" customFormat="1" ht="23" customHeight="1" spans="1:12">
      <c r="A115" s="6">
        <v>5</v>
      </c>
      <c r="B115" s="19" t="s">
        <v>231</v>
      </c>
      <c r="C115" s="19" t="s">
        <v>240</v>
      </c>
      <c r="D115" s="19" t="s">
        <v>25</v>
      </c>
      <c r="E115" s="26" t="s">
        <v>241</v>
      </c>
      <c r="F115" s="20">
        <v>77.38</v>
      </c>
      <c r="G115" s="8">
        <f t="shared" si="33"/>
        <v>46.428</v>
      </c>
      <c r="H115" s="8">
        <v>41</v>
      </c>
      <c r="I115" s="8">
        <f t="shared" si="34"/>
        <v>16.4</v>
      </c>
      <c r="J115" s="17">
        <f t="shared" si="35"/>
        <v>62.828</v>
      </c>
      <c r="K115" s="6">
        <v>5</v>
      </c>
      <c r="L115" s="18"/>
    </row>
    <row r="116" customFormat="1" ht="23" customHeight="1" spans="1:12">
      <c r="A116" s="6">
        <v>6</v>
      </c>
      <c r="B116" s="19" t="s">
        <v>231</v>
      </c>
      <c r="C116" s="7" t="s">
        <v>242</v>
      </c>
      <c r="D116" s="7" t="s">
        <v>16</v>
      </c>
      <c r="E116" s="19" t="s">
        <v>243</v>
      </c>
      <c r="F116" s="8">
        <v>78.57</v>
      </c>
      <c r="G116" s="8">
        <f t="shared" si="33"/>
        <v>47.142</v>
      </c>
      <c r="H116" s="8">
        <v>38</v>
      </c>
      <c r="I116" s="8">
        <f t="shared" si="34"/>
        <v>15.2</v>
      </c>
      <c r="J116" s="17">
        <f t="shared" si="35"/>
        <v>62.342</v>
      </c>
      <c r="K116" s="6">
        <v>6</v>
      </c>
      <c r="L116" s="18"/>
    </row>
    <row r="117" customFormat="1" ht="23" customHeight="1" spans="1:12">
      <c r="A117" s="6">
        <v>7</v>
      </c>
      <c r="B117" s="19" t="s">
        <v>231</v>
      </c>
      <c r="C117" s="19" t="s">
        <v>244</v>
      </c>
      <c r="D117" s="19" t="s">
        <v>25</v>
      </c>
      <c r="E117" s="26" t="s">
        <v>245</v>
      </c>
      <c r="F117" s="20">
        <v>75.64</v>
      </c>
      <c r="G117" s="8">
        <f t="shared" si="33"/>
        <v>45.384</v>
      </c>
      <c r="H117" s="8">
        <v>37</v>
      </c>
      <c r="I117" s="8">
        <f t="shared" si="34"/>
        <v>14.8</v>
      </c>
      <c r="J117" s="17">
        <f t="shared" si="35"/>
        <v>60.184</v>
      </c>
      <c r="K117" s="6">
        <v>7</v>
      </c>
      <c r="L117" s="18"/>
    </row>
    <row r="118" customFormat="1" ht="23" customHeight="1" spans="1:12">
      <c r="A118" s="6">
        <v>8</v>
      </c>
      <c r="B118" s="19" t="s">
        <v>231</v>
      </c>
      <c r="C118" s="19" t="s">
        <v>246</v>
      </c>
      <c r="D118" s="19" t="s">
        <v>16</v>
      </c>
      <c r="E118" s="26" t="s">
        <v>247</v>
      </c>
      <c r="F118" s="8">
        <v>71.86</v>
      </c>
      <c r="G118" s="8">
        <f t="shared" si="33"/>
        <v>43.116</v>
      </c>
      <c r="H118" s="8">
        <v>42</v>
      </c>
      <c r="I118" s="8">
        <f t="shared" si="34"/>
        <v>16.8</v>
      </c>
      <c r="J118" s="17">
        <f t="shared" si="35"/>
        <v>59.916</v>
      </c>
      <c r="K118" s="6">
        <v>8</v>
      </c>
      <c r="L118" s="18"/>
    </row>
    <row r="119" customFormat="1" ht="23" customHeight="1" spans="1:12">
      <c r="A119" s="6">
        <v>9</v>
      </c>
      <c r="B119" s="19" t="s">
        <v>231</v>
      </c>
      <c r="C119" s="19" t="s">
        <v>248</v>
      </c>
      <c r="D119" s="19" t="s">
        <v>25</v>
      </c>
      <c r="E119" s="26" t="s">
        <v>249</v>
      </c>
      <c r="F119" s="20">
        <v>78.08</v>
      </c>
      <c r="G119" s="8">
        <f t="shared" si="33"/>
        <v>46.848</v>
      </c>
      <c r="H119" s="8">
        <v>30</v>
      </c>
      <c r="I119" s="8">
        <f t="shared" si="34"/>
        <v>12</v>
      </c>
      <c r="J119" s="17">
        <f t="shared" si="35"/>
        <v>58.848</v>
      </c>
      <c r="K119" s="6">
        <v>9</v>
      </c>
      <c r="L119" s="18"/>
    </row>
    <row r="120" customFormat="1" ht="23" customHeight="1" spans="1:12">
      <c r="A120" s="6">
        <v>10</v>
      </c>
      <c r="B120" s="19" t="s">
        <v>231</v>
      </c>
      <c r="C120" s="19" t="s">
        <v>250</v>
      </c>
      <c r="D120" s="19" t="s">
        <v>25</v>
      </c>
      <c r="E120" s="19" t="s">
        <v>251</v>
      </c>
      <c r="F120" s="8">
        <v>75.53</v>
      </c>
      <c r="G120" s="8">
        <f t="shared" si="33"/>
        <v>45.318</v>
      </c>
      <c r="H120" s="8">
        <v>33</v>
      </c>
      <c r="I120" s="8">
        <f t="shared" si="34"/>
        <v>13.2</v>
      </c>
      <c r="J120" s="17">
        <f t="shared" si="35"/>
        <v>58.518</v>
      </c>
      <c r="K120" s="6">
        <v>10</v>
      </c>
      <c r="L120" s="18"/>
    </row>
    <row r="121" customFormat="1" ht="23" customHeight="1" spans="1:12">
      <c r="A121" s="6">
        <v>11</v>
      </c>
      <c r="B121" s="19" t="s">
        <v>231</v>
      </c>
      <c r="C121" s="19" t="s">
        <v>252</v>
      </c>
      <c r="D121" s="19" t="s">
        <v>25</v>
      </c>
      <c r="E121" s="26" t="s">
        <v>253</v>
      </c>
      <c r="F121" s="20">
        <v>80.52</v>
      </c>
      <c r="G121" s="8">
        <f t="shared" si="33"/>
        <v>48.312</v>
      </c>
      <c r="H121" s="8">
        <v>20</v>
      </c>
      <c r="I121" s="8">
        <f t="shared" si="34"/>
        <v>8</v>
      </c>
      <c r="J121" s="17">
        <f t="shared" si="35"/>
        <v>56.312</v>
      </c>
      <c r="K121" s="6">
        <v>11</v>
      </c>
      <c r="L121" s="18"/>
    </row>
    <row r="122" customFormat="1" ht="23" customHeight="1" spans="1:12">
      <c r="A122" s="6">
        <v>12</v>
      </c>
      <c r="B122" s="19" t="s">
        <v>231</v>
      </c>
      <c r="C122" s="19" t="s">
        <v>254</v>
      </c>
      <c r="D122" s="19" t="s">
        <v>25</v>
      </c>
      <c r="E122" s="26" t="s">
        <v>255</v>
      </c>
      <c r="F122" s="20">
        <v>66.27</v>
      </c>
      <c r="G122" s="8">
        <f t="shared" si="33"/>
        <v>39.762</v>
      </c>
      <c r="H122" s="8">
        <v>38</v>
      </c>
      <c r="I122" s="8">
        <f t="shared" si="34"/>
        <v>15.2</v>
      </c>
      <c r="J122" s="17">
        <f t="shared" si="35"/>
        <v>54.962</v>
      </c>
      <c r="K122" s="6">
        <v>12</v>
      </c>
      <c r="L122" s="18"/>
    </row>
    <row r="123" customFormat="1" ht="23" customHeight="1" spans="1:12">
      <c r="A123" s="6">
        <v>13</v>
      </c>
      <c r="B123" s="19" t="s">
        <v>231</v>
      </c>
      <c r="C123" s="19" t="s">
        <v>256</v>
      </c>
      <c r="D123" s="19" t="s">
        <v>25</v>
      </c>
      <c r="E123" s="26" t="s">
        <v>257</v>
      </c>
      <c r="F123" s="20">
        <v>68.67</v>
      </c>
      <c r="G123" s="8">
        <f t="shared" si="33"/>
        <v>41.202</v>
      </c>
      <c r="H123" s="8">
        <v>32</v>
      </c>
      <c r="I123" s="8">
        <f t="shared" si="34"/>
        <v>12.8</v>
      </c>
      <c r="J123" s="17">
        <f t="shared" si="35"/>
        <v>54.002</v>
      </c>
      <c r="K123" s="6">
        <v>13</v>
      </c>
      <c r="L123" s="18"/>
    </row>
    <row r="124" customFormat="1" ht="23" customHeight="1" spans="1:12">
      <c r="A124" s="6">
        <v>14</v>
      </c>
      <c r="B124" s="19" t="s">
        <v>231</v>
      </c>
      <c r="C124" s="19" t="s">
        <v>258</v>
      </c>
      <c r="D124" s="19" t="s">
        <v>25</v>
      </c>
      <c r="E124" s="26" t="s">
        <v>259</v>
      </c>
      <c r="F124" s="20">
        <v>69.02</v>
      </c>
      <c r="G124" s="8">
        <f t="shared" si="33"/>
        <v>41.412</v>
      </c>
      <c r="H124" s="8">
        <v>28</v>
      </c>
      <c r="I124" s="8">
        <f t="shared" si="34"/>
        <v>11.2</v>
      </c>
      <c r="J124" s="17">
        <f t="shared" si="35"/>
        <v>52.612</v>
      </c>
      <c r="K124" s="6">
        <v>14</v>
      </c>
      <c r="L124" s="18"/>
    </row>
    <row r="125" customFormat="1" ht="23" customHeight="1" spans="1:12">
      <c r="A125" s="6">
        <v>15</v>
      </c>
      <c r="B125" s="19" t="s">
        <v>231</v>
      </c>
      <c r="C125" s="19" t="s">
        <v>260</v>
      </c>
      <c r="D125" s="19" t="s">
        <v>16</v>
      </c>
      <c r="E125" s="26" t="s">
        <v>261</v>
      </c>
      <c r="F125" s="20">
        <v>73.9</v>
      </c>
      <c r="G125" s="8">
        <f t="shared" si="33"/>
        <v>44.34</v>
      </c>
      <c r="H125" s="8">
        <v>20</v>
      </c>
      <c r="I125" s="8">
        <f t="shared" si="34"/>
        <v>8</v>
      </c>
      <c r="J125" s="17">
        <f t="shared" si="35"/>
        <v>52.34</v>
      </c>
      <c r="K125" s="6">
        <v>15</v>
      </c>
      <c r="L125" s="18"/>
    </row>
    <row r="126" customFormat="1" ht="23" customHeight="1" spans="1:12">
      <c r="A126" s="6">
        <v>16</v>
      </c>
      <c r="B126" s="19" t="s">
        <v>231</v>
      </c>
      <c r="C126" s="19" t="s">
        <v>262</v>
      </c>
      <c r="D126" s="19" t="s">
        <v>25</v>
      </c>
      <c r="E126" s="26" t="s">
        <v>263</v>
      </c>
      <c r="F126" s="8">
        <v>67.71</v>
      </c>
      <c r="G126" s="8">
        <f t="shared" si="33"/>
        <v>40.626</v>
      </c>
      <c r="H126" s="8">
        <v>28</v>
      </c>
      <c r="I126" s="8">
        <f t="shared" si="34"/>
        <v>11.2</v>
      </c>
      <c r="J126" s="17">
        <f t="shared" si="35"/>
        <v>51.826</v>
      </c>
      <c r="K126" s="6">
        <v>16</v>
      </c>
      <c r="L126" s="18"/>
    </row>
    <row r="127" customFormat="1" ht="23" customHeight="1" spans="1:12">
      <c r="A127" s="6">
        <v>17</v>
      </c>
      <c r="B127" s="19" t="s">
        <v>231</v>
      </c>
      <c r="C127" s="19" t="s">
        <v>264</v>
      </c>
      <c r="D127" s="19" t="s">
        <v>25</v>
      </c>
      <c r="E127" s="26" t="s">
        <v>265</v>
      </c>
      <c r="F127" s="8">
        <v>74.09</v>
      </c>
      <c r="G127" s="8">
        <f t="shared" si="33"/>
        <v>44.454</v>
      </c>
      <c r="H127" s="8">
        <v>18</v>
      </c>
      <c r="I127" s="8">
        <f t="shared" si="34"/>
        <v>7.2</v>
      </c>
      <c r="J127" s="17">
        <f t="shared" si="35"/>
        <v>51.654</v>
      </c>
      <c r="K127" s="6">
        <v>17</v>
      </c>
      <c r="L127" s="18"/>
    </row>
    <row r="128" customFormat="1" ht="23" customHeight="1" spans="1:12">
      <c r="A128" s="6">
        <v>18</v>
      </c>
      <c r="B128" s="19" t="s">
        <v>231</v>
      </c>
      <c r="C128" s="19" t="s">
        <v>266</v>
      </c>
      <c r="D128" s="19" t="s">
        <v>25</v>
      </c>
      <c r="E128" s="26" t="s">
        <v>267</v>
      </c>
      <c r="F128" s="8">
        <v>67.71</v>
      </c>
      <c r="G128" s="8">
        <f t="shared" si="33"/>
        <v>40.626</v>
      </c>
      <c r="H128" s="8">
        <v>27</v>
      </c>
      <c r="I128" s="8">
        <f t="shared" si="34"/>
        <v>10.8</v>
      </c>
      <c r="J128" s="17">
        <f t="shared" si="35"/>
        <v>51.426</v>
      </c>
      <c r="K128" s="6">
        <v>18</v>
      </c>
      <c r="L128" s="18"/>
    </row>
    <row r="129" customFormat="1" ht="23" customHeight="1" spans="1:12">
      <c r="A129" s="6">
        <v>19</v>
      </c>
      <c r="B129" s="19" t="s">
        <v>231</v>
      </c>
      <c r="C129" s="19" t="s">
        <v>268</v>
      </c>
      <c r="D129" s="19" t="s">
        <v>25</v>
      </c>
      <c r="E129" s="26" t="s">
        <v>269</v>
      </c>
      <c r="F129" s="20">
        <v>67.63</v>
      </c>
      <c r="G129" s="8">
        <f t="shared" si="33"/>
        <v>40.578</v>
      </c>
      <c r="H129" s="8">
        <v>27</v>
      </c>
      <c r="I129" s="8">
        <f t="shared" si="34"/>
        <v>10.8</v>
      </c>
      <c r="J129" s="17">
        <f t="shared" si="35"/>
        <v>51.378</v>
      </c>
      <c r="K129" s="6">
        <v>19</v>
      </c>
      <c r="L129" s="18"/>
    </row>
    <row r="130" customFormat="1" ht="23" customHeight="1" spans="1:12">
      <c r="A130" s="6">
        <v>20</v>
      </c>
      <c r="B130" s="19" t="s">
        <v>231</v>
      </c>
      <c r="C130" s="21" t="s">
        <v>270</v>
      </c>
      <c r="D130" s="21" t="s">
        <v>25</v>
      </c>
      <c r="E130" s="21" t="s">
        <v>271</v>
      </c>
      <c r="F130" s="20">
        <v>71.86</v>
      </c>
      <c r="G130" s="8">
        <f t="shared" si="33"/>
        <v>43.116</v>
      </c>
      <c r="H130" s="8">
        <v>18</v>
      </c>
      <c r="I130" s="8">
        <f t="shared" si="34"/>
        <v>7.2</v>
      </c>
      <c r="J130" s="17">
        <f t="shared" si="35"/>
        <v>50.316</v>
      </c>
      <c r="K130" s="6">
        <v>20</v>
      </c>
      <c r="L130" s="18"/>
    </row>
    <row r="131" customFormat="1" ht="23" customHeight="1" spans="1:12">
      <c r="A131" s="6">
        <v>21</v>
      </c>
      <c r="B131" s="19" t="s">
        <v>231</v>
      </c>
      <c r="C131" s="19" t="s">
        <v>159</v>
      </c>
      <c r="D131" s="19" t="s">
        <v>25</v>
      </c>
      <c r="E131" s="26" t="s">
        <v>160</v>
      </c>
      <c r="F131" s="8">
        <v>63.24</v>
      </c>
      <c r="G131" s="8">
        <f t="shared" si="33"/>
        <v>37.944</v>
      </c>
      <c r="H131" s="8">
        <v>22</v>
      </c>
      <c r="I131" s="8">
        <f t="shared" si="34"/>
        <v>8.8</v>
      </c>
      <c r="J131" s="17">
        <f t="shared" si="35"/>
        <v>46.744</v>
      </c>
      <c r="K131" s="6">
        <v>21</v>
      </c>
      <c r="L131" s="18"/>
    </row>
    <row r="132" customFormat="1" ht="23" customHeight="1" spans="1:12">
      <c r="A132" s="6">
        <v>22</v>
      </c>
      <c r="B132" s="19" t="s">
        <v>231</v>
      </c>
      <c r="C132" s="19" t="s">
        <v>272</v>
      </c>
      <c r="D132" s="19" t="s">
        <v>16</v>
      </c>
      <c r="E132" s="26" t="s">
        <v>273</v>
      </c>
      <c r="F132" s="20"/>
      <c r="G132" s="8">
        <f t="shared" si="33"/>
        <v>0</v>
      </c>
      <c r="H132" s="8"/>
      <c r="I132" s="8">
        <f t="shared" si="34"/>
        <v>0</v>
      </c>
      <c r="J132" s="17">
        <f t="shared" si="35"/>
        <v>0</v>
      </c>
      <c r="K132" s="6"/>
      <c r="L132" s="18" t="s">
        <v>33</v>
      </c>
    </row>
    <row r="133" customFormat="1" ht="23" customHeight="1" spans="1:12">
      <c r="A133" s="6">
        <v>23</v>
      </c>
      <c r="B133" s="19" t="s">
        <v>231</v>
      </c>
      <c r="C133" s="19" t="s">
        <v>274</v>
      </c>
      <c r="D133" s="19" t="s">
        <v>16</v>
      </c>
      <c r="E133" s="26" t="s">
        <v>275</v>
      </c>
      <c r="F133" s="20"/>
      <c r="G133" s="8">
        <f t="shared" si="33"/>
        <v>0</v>
      </c>
      <c r="H133" s="8"/>
      <c r="I133" s="8">
        <f t="shared" si="34"/>
        <v>0</v>
      </c>
      <c r="J133" s="17">
        <f t="shared" si="35"/>
        <v>0</v>
      </c>
      <c r="K133" s="6"/>
      <c r="L133" s="18" t="s">
        <v>33</v>
      </c>
    </row>
    <row r="134" customFormat="1" ht="23" customHeight="1" spans="1:12">
      <c r="A134" s="6">
        <v>24</v>
      </c>
      <c r="B134" s="19" t="s">
        <v>231</v>
      </c>
      <c r="C134" s="19" t="s">
        <v>276</v>
      </c>
      <c r="D134" s="19" t="s">
        <v>25</v>
      </c>
      <c r="E134" s="26" t="s">
        <v>277</v>
      </c>
      <c r="F134" s="20"/>
      <c r="G134" s="8">
        <f t="shared" si="33"/>
        <v>0</v>
      </c>
      <c r="H134" s="8"/>
      <c r="I134" s="8">
        <f t="shared" si="34"/>
        <v>0</v>
      </c>
      <c r="J134" s="17">
        <f t="shared" si="35"/>
        <v>0</v>
      </c>
      <c r="K134" s="6"/>
      <c r="L134" s="18" t="s">
        <v>33</v>
      </c>
    </row>
    <row r="135" customFormat="1" ht="23" customHeight="1" spans="1:12">
      <c r="A135" s="6">
        <v>25</v>
      </c>
      <c r="B135" s="19" t="s">
        <v>231</v>
      </c>
      <c r="C135" s="19" t="s">
        <v>278</v>
      </c>
      <c r="D135" s="19" t="s">
        <v>25</v>
      </c>
      <c r="E135" s="26" t="s">
        <v>279</v>
      </c>
      <c r="F135" s="20"/>
      <c r="G135" s="8">
        <f t="shared" si="33"/>
        <v>0</v>
      </c>
      <c r="H135" s="8"/>
      <c r="I135" s="8">
        <f t="shared" si="34"/>
        <v>0</v>
      </c>
      <c r="J135" s="17">
        <f t="shared" si="35"/>
        <v>0</v>
      </c>
      <c r="K135" s="6"/>
      <c r="L135" s="18" t="s">
        <v>33</v>
      </c>
    </row>
    <row r="136" customFormat="1" ht="23" customHeight="1" spans="1:12">
      <c r="A136" s="6">
        <v>26</v>
      </c>
      <c r="B136" s="19" t="s">
        <v>231</v>
      </c>
      <c r="C136" s="19" t="s">
        <v>280</v>
      </c>
      <c r="D136" s="19" t="s">
        <v>25</v>
      </c>
      <c r="E136" s="26" t="s">
        <v>281</v>
      </c>
      <c r="F136" s="20"/>
      <c r="G136" s="8">
        <f t="shared" si="33"/>
        <v>0</v>
      </c>
      <c r="H136" s="8"/>
      <c r="I136" s="8">
        <f t="shared" si="34"/>
        <v>0</v>
      </c>
      <c r="J136" s="17">
        <f t="shared" si="35"/>
        <v>0</v>
      </c>
      <c r="K136" s="6"/>
      <c r="L136" s="18" t="s">
        <v>33</v>
      </c>
    </row>
    <row r="137" customFormat="1" ht="23" customHeight="1" spans="1:12">
      <c r="A137" s="6">
        <v>27</v>
      </c>
      <c r="B137" s="19" t="s">
        <v>231</v>
      </c>
      <c r="C137" s="19" t="s">
        <v>282</v>
      </c>
      <c r="D137" s="19" t="s">
        <v>25</v>
      </c>
      <c r="E137" s="26" t="s">
        <v>283</v>
      </c>
      <c r="F137" s="20"/>
      <c r="G137" s="8">
        <f t="shared" si="33"/>
        <v>0</v>
      </c>
      <c r="H137" s="8"/>
      <c r="I137" s="8">
        <f t="shared" si="34"/>
        <v>0</v>
      </c>
      <c r="J137" s="17">
        <f t="shared" si="35"/>
        <v>0</v>
      </c>
      <c r="K137" s="6"/>
      <c r="L137" s="18" t="s">
        <v>33</v>
      </c>
    </row>
    <row r="138" customFormat="1" ht="23" customHeight="1" spans="1:12">
      <c r="A138" s="6">
        <v>28</v>
      </c>
      <c r="B138" s="19" t="s">
        <v>231</v>
      </c>
      <c r="C138" s="19" t="s">
        <v>284</v>
      </c>
      <c r="D138" s="19" t="s">
        <v>25</v>
      </c>
      <c r="E138" s="26" t="s">
        <v>285</v>
      </c>
      <c r="F138" s="20"/>
      <c r="G138" s="8">
        <f t="shared" si="33"/>
        <v>0</v>
      </c>
      <c r="H138" s="8"/>
      <c r="I138" s="8">
        <f t="shared" si="34"/>
        <v>0</v>
      </c>
      <c r="J138" s="17">
        <f t="shared" si="35"/>
        <v>0</v>
      </c>
      <c r="K138" s="6"/>
      <c r="L138" s="18" t="s">
        <v>33</v>
      </c>
    </row>
    <row r="139" customFormat="1" ht="23" customHeight="1" spans="1:12">
      <c r="A139" s="6">
        <v>29</v>
      </c>
      <c r="B139" s="19" t="s">
        <v>231</v>
      </c>
      <c r="C139" s="19" t="s">
        <v>286</v>
      </c>
      <c r="D139" s="19" t="s">
        <v>25</v>
      </c>
      <c r="E139" s="26" t="s">
        <v>287</v>
      </c>
      <c r="F139" s="20"/>
      <c r="G139" s="8">
        <f t="shared" si="33"/>
        <v>0</v>
      </c>
      <c r="H139" s="8"/>
      <c r="I139" s="8">
        <f t="shared" si="34"/>
        <v>0</v>
      </c>
      <c r="J139" s="17">
        <f t="shared" si="35"/>
        <v>0</v>
      </c>
      <c r="K139" s="6"/>
      <c r="L139" s="18" t="s">
        <v>33</v>
      </c>
    </row>
    <row r="140" customFormat="1" ht="23" customHeight="1" spans="1:12">
      <c r="A140" s="6">
        <v>30</v>
      </c>
      <c r="B140" s="19" t="s">
        <v>231</v>
      </c>
      <c r="C140" s="19" t="s">
        <v>288</v>
      </c>
      <c r="D140" s="19" t="s">
        <v>25</v>
      </c>
      <c r="E140" s="26" t="s">
        <v>289</v>
      </c>
      <c r="F140" s="20"/>
      <c r="G140" s="8">
        <f t="shared" si="33"/>
        <v>0</v>
      </c>
      <c r="H140" s="8"/>
      <c r="I140" s="8">
        <f t="shared" si="34"/>
        <v>0</v>
      </c>
      <c r="J140" s="17">
        <f t="shared" si="35"/>
        <v>0</v>
      </c>
      <c r="K140" s="6"/>
      <c r="L140" s="18" t="s">
        <v>33</v>
      </c>
    </row>
    <row r="141" customFormat="1" ht="23" customHeight="1" spans="1:12">
      <c r="A141" s="6">
        <v>31</v>
      </c>
      <c r="B141" s="19" t="s">
        <v>231</v>
      </c>
      <c r="C141" s="19" t="s">
        <v>290</v>
      </c>
      <c r="D141" s="19" t="s">
        <v>25</v>
      </c>
      <c r="E141" s="26" t="s">
        <v>291</v>
      </c>
      <c r="F141" s="20"/>
      <c r="G141" s="8">
        <f t="shared" si="33"/>
        <v>0</v>
      </c>
      <c r="H141" s="8"/>
      <c r="I141" s="8">
        <f t="shared" si="34"/>
        <v>0</v>
      </c>
      <c r="J141" s="17">
        <f t="shared" si="35"/>
        <v>0</v>
      </c>
      <c r="K141" s="6"/>
      <c r="L141" s="18" t="s">
        <v>33</v>
      </c>
    </row>
    <row r="142" customFormat="1" ht="23" customHeight="1" spans="1:12">
      <c r="A142" s="6">
        <v>32</v>
      </c>
      <c r="B142" s="19" t="s">
        <v>231</v>
      </c>
      <c r="C142" s="19" t="s">
        <v>292</v>
      </c>
      <c r="D142" s="19" t="s">
        <v>25</v>
      </c>
      <c r="E142" s="19" t="s">
        <v>293</v>
      </c>
      <c r="F142" s="7"/>
      <c r="G142" s="8">
        <f t="shared" si="33"/>
        <v>0</v>
      </c>
      <c r="H142" s="8"/>
      <c r="I142" s="8">
        <f t="shared" si="34"/>
        <v>0</v>
      </c>
      <c r="J142" s="17">
        <f t="shared" si="35"/>
        <v>0</v>
      </c>
      <c r="K142" s="6"/>
      <c r="L142" s="18" t="s">
        <v>33</v>
      </c>
    </row>
    <row r="143" customFormat="1" ht="23" customHeight="1" spans="1:12">
      <c r="A143" s="6">
        <v>33</v>
      </c>
      <c r="B143" s="19" t="s">
        <v>231</v>
      </c>
      <c r="C143" s="19" t="s">
        <v>294</v>
      </c>
      <c r="D143" s="19" t="s">
        <v>25</v>
      </c>
      <c r="E143" s="26" t="s">
        <v>295</v>
      </c>
      <c r="F143" s="7"/>
      <c r="G143" s="8">
        <f t="shared" si="33"/>
        <v>0</v>
      </c>
      <c r="H143" s="8"/>
      <c r="I143" s="8">
        <f t="shared" si="34"/>
        <v>0</v>
      </c>
      <c r="J143" s="17">
        <f t="shared" si="35"/>
        <v>0</v>
      </c>
      <c r="K143" s="6"/>
      <c r="L143" s="18" t="s">
        <v>33</v>
      </c>
    </row>
    <row r="144" customFormat="1" ht="23" customHeight="1" spans="1:12">
      <c r="A144" s="6">
        <v>34</v>
      </c>
      <c r="B144" s="19" t="s">
        <v>231</v>
      </c>
      <c r="C144" s="19" t="s">
        <v>296</v>
      </c>
      <c r="D144" s="19" t="s">
        <v>25</v>
      </c>
      <c r="E144" s="26" t="s">
        <v>297</v>
      </c>
      <c r="F144" s="8"/>
      <c r="G144" s="8">
        <f t="shared" si="33"/>
        <v>0</v>
      </c>
      <c r="H144" s="8"/>
      <c r="I144" s="8">
        <f t="shared" si="34"/>
        <v>0</v>
      </c>
      <c r="J144" s="17">
        <f t="shared" si="35"/>
        <v>0</v>
      </c>
      <c r="K144" s="6"/>
      <c r="L144" s="18" t="s">
        <v>33</v>
      </c>
    </row>
    <row r="145" customFormat="1" ht="23" customHeight="1" spans="1:12">
      <c r="A145" s="6">
        <v>35</v>
      </c>
      <c r="B145" s="19" t="s">
        <v>231</v>
      </c>
      <c r="C145" s="19" t="s">
        <v>298</v>
      </c>
      <c r="D145" s="19" t="s">
        <v>25</v>
      </c>
      <c r="E145" s="26" t="s">
        <v>299</v>
      </c>
      <c r="F145" s="8"/>
      <c r="G145" s="8">
        <f t="shared" si="33"/>
        <v>0</v>
      </c>
      <c r="H145" s="8"/>
      <c r="I145" s="8">
        <f t="shared" si="34"/>
        <v>0</v>
      </c>
      <c r="J145" s="17">
        <f t="shared" si="35"/>
        <v>0</v>
      </c>
      <c r="K145" s="6"/>
      <c r="L145" s="18" t="s">
        <v>33</v>
      </c>
    </row>
    <row r="146" customFormat="1" ht="23" customHeight="1" spans="1:12">
      <c r="A146" s="6">
        <v>36</v>
      </c>
      <c r="B146" s="19" t="s">
        <v>231</v>
      </c>
      <c r="C146" s="19" t="s">
        <v>300</v>
      </c>
      <c r="D146" s="19" t="s">
        <v>25</v>
      </c>
      <c r="E146" s="26" t="s">
        <v>301</v>
      </c>
      <c r="F146" s="8"/>
      <c r="G146" s="8">
        <f t="shared" si="33"/>
        <v>0</v>
      </c>
      <c r="H146" s="8"/>
      <c r="I146" s="8">
        <f t="shared" si="34"/>
        <v>0</v>
      </c>
      <c r="J146" s="17">
        <f t="shared" si="35"/>
        <v>0</v>
      </c>
      <c r="K146" s="6"/>
      <c r="L146" s="18" t="s">
        <v>33</v>
      </c>
    </row>
    <row r="147" customFormat="1" ht="23" customHeight="1" spans="1:12">
      <c r="A147" s="6">
        <v>37</v>
      </c>
      <c r="B147" s="19" t="s">
        <v>231</v>
      </c>
      <c r="C147" s="19" t="s">
        <v>302</v>
      </c>
      <c r="D147" s="19" t="s">
        <v>16</v>
      </c>
      <c r="E147" s="26" t="s">
        <v>303</v>
      </c>
      <c r="F147" s="8"/>
      <c r="G147" s="8">
        <f t="shared" si="33"/>
        <v>0</v>
      </c>
      <c r="H147" s="8"/>
      <c r="I147" s="8">
        <f t="shared" si="34"/>
        <v>0</v>
      </c>
      <c r="J147" s="17">
        <f t="shared" si="35"/>
        <v>0</v>
      </c>
      <c r="K147" s="6"/>
      <c r="L147" s="18" t="s">
        <v>33</v>
      </c>
    </row>
    <row r="148" customFormat="1" ht="23" customHeight="1" spans="1:12">
      <c r="A148" s="6">
        <v>38</v>
      </c>
      <c r="B148" s="19" t="s">
        <v>231</v>
      </c>
      <c r="C148" s="19" t="s">
        <v>304</v>
      </c>
      <c r="D148" s="19" t="s">
        <v>25</v>
      </c>
      <c r="E148" s="26" t="s">
        <v>305</v>
      </c>
      <c r="F148" s="8"/>
      <c r="G148" s="8">
        <f t="shared" si="33"/>
        <v>0</v>
      </c>
      <c r="H148" s="8"/>
      <c r="I148" s="8">
        <f t="shared" si="34"/>
        <v>0</v>
      </c>
      <c r="J148" s="17">
        <f t="shared" si="35"/>
        <v>0</v>
      </c>
      <c r="K148" s="6"/>
      <c r="L148" s="18" t="s">
        <v>33</v>
      </c>
    </row>
    <row r="149" customFormat="1" ht="23" customHeight="1" spans="1:12">
      <c r="A149" s="6">
        <v>39</v>
      </c>
      <c r="B149" s="19" t="s">
        <v>231</v>
      </c>
      <c r="C149" s="19" t="s">
        <v>306</v>
      </c>
      <c r="D149" s="19" t="s">
        <v>25</v>
      </c>
      <c r="E149" s="26" t="s">
        <v>307</v>
      </c>
      <c r="F149" s="8"/>
      <c r="G149" s="8">
        <f t="shared" si="33"/>
        <v>0</v>
      </c>
      <c r="H149" s="8"/>
      <c r="I149" s="8">
        <f t="shared" si="34"/>
        <v>0</v>
      </c>
      <c r="J149" s="17">
        <f t="shared" si="35"/>
        <v>0</v>
      </c>
      <c r="K149" s="6"/>
      <c r="L149" s="18" t="s">
        <v>33</v>
      </c>
    </row>
    <row r="150" customFormat="1" ht="23" customHeight="1" spans="1:12">
      <c r="A150" s="6">
        <v>40</v>
      </c>
      <c r="B150" s="19" t="s">
        <v>231</v>
      </c>
      <c r="C150" s="21" t="s">
        <v>308</v>
      </c>
      <c r="D150" s="21" t="s">
        <v>25</v>
      </c>
      <c r="E150" s="21" t="s">
        <v>309</v>
      </c>
      <c r="F150" s="7"/>
      <c r="G150" s="8">
        <f t="shared" si="33"/>
        <v>0</v>
      </c>
      <c r="H150" s="8"/>
      <c r="I150" s="8">
        <f t="shared" si="34"/>
        <v>0</v>
      </c>
      <c r="J150" s="17">
        <f t="shared" si="35"/>
        <v>0</v>
      </c>
      <c r="K150" s="6"/>
      <c r="L150" s="18" t="s">
        <v>33</v>
      </c>
    </row>
    <row r="151" customFormat="1" ht="18.75" spans="1:12">
      <c r="A151" s="11" t="s">
        <v>310</v>
      </c>
      <c r="B151" s="12"/>
      <c r="C151" s="12"/>
      <c r="D151" s="12"/>
      <c r="E151" s="12"/>
      <c r="F151" s="12"/>
      <c r="G151" s="12"/>
      <c r="H151" s="12"/>
      <c r="I151" s="12"/>
      <c r="J151" s="12"/>
      <c r="K151" s="12"/>
      <c r="L151" s="12"/>
    </row>
  </sheetData>
  <sortState ref="A3:M9">
    <sortCondition ref="K3:K9"/>
  </sortState>
  <mergeCells count="15">
    <mergeCell ref="A2:L2"/>
    <mergeCell ref="A13:L13"/>
    <mergeCell ref="A24:L24"/>
    <mergeCell ref="A33:L33"/>
    <mergeCell ref="A41:L41"/>
    <mergeCell ref="A49:L49"/>
    <mergeCell ref="A51:L51"/>
    <mergeCell ref="A60:L60"/>
    <mergeCell ref="A69:L69"/>
    <mergeCell ref="A84:L84"/>
    <mergeCell ref="A86:L86"/>
    <mergeCell ref="A89:L89"/>
    <mergeCell ref="A92:L92"/>
    <mergeCell ref="A110:L110"/>
    <mergeCell ref="A151:L151"/>
  </mergeCells>
  <pageMargins left="0.751388888888889" right="0.751388888888889" top="0.55" bottom="0.511805555555556" header="0.511805555555556"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农村地区优秀教育人才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2020-08-19T06:05:00Z</dcterms:created>
  <dcterms:modified xsi:type="dcterms:W3CDTF">2020-08-22T08:13:36Z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KSOReadingLayout">
    <vt:bool>false</vt:bool>
  </property>
</Properties>
</file>