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3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<sst xmlns="http://schemas.openxmlformats.org/spreadsheetml/2006/main" count="147" uniqueCount="74">
  <si>
    <t>四川省南充高级中学2020年公开招聘工作人员综合成绩</t>
  </si>
  <si>
    <t>姓  名</t>
  </si>
  <si>
    <t>性别</t>
  </si>
  <si>
    <t>报考单位</t>
  </si>
  <si>
    <t>报考岗位</t>
  </si>
  <si>
    <t>考试科目</t>
  </si>
  <si>
    <t>准考证号</t>
  </si>
  <si>
    <t>笔试成绩</t>
  </si>
  <si>
    <t>笔试成绩50%</t>
  </si>
  <si>
    <t>面试成绩</t>
  </si>
  <si>
    <t>面试成绩合计</t>
  </si>
  <si>
    <t>面试成绩50%</t>
  </si>
  <si>
    <t>总成绩</t>
  </si>
  <si>
    <t>总分排名</t>
  </si>
  <si>
    <t>备注</t>
  </si>
  <si>
    <t>专业
知识</t>
  </si>
  <si>
    <t>技能
操作</t>
  </si>
  <si>
    <t>李浩波</t>
  </si>
  <si>
    <t>男</t>
  </si>
  <si>
    <t>南充高中</t>
  </si>
  <si>
    <t>网络管理员</t>
  </si>
  <si>
    <t>《综合知识》</t>
  </si>
  <si>
    <t>5111111021817</t>
  </si>
  <si>
    <t>闫林旺</t>
  </si>
  <si>
    <t>5111111021812</t>
  </si>
  <si>
    <t>苟静</t>
  </si>
  <si>
    <t>5111111021810</t>
  </si>
  <si>
    <t>缺考</t>
  </si>
  <si>
    <t>杨莉娟</t>
  </si>
  <si>
    <t>女</t>
  </si>
  <si>
    <t>会计</t>
  </si>
  <si>
    <t>5111111021726</t>
  </si>
  <si>
    <t>林倩</t>
  </si>
  <si>
    <t>5111111021607</t>
  </si>
  <si>
    <t>刘林</t>
  </si>
  <si>
    <t>5111111021714</t>
  </si>
  <si>
    <t>李蒙岑</t>
  </si>
  <si>
    <t>档案管理员</t>
  </si>
  <si>
    <t>5111111021316</t>
  </si>
  <si>
    <t>张青</t>
  </si>
  <si>
    <t>5111111021318</t>
  </si>
  <si>
    <t>聂玲君</t>
  </si>
  <si>
    <t>5111111021315</t>
  </si>
  <si>
    <t>替补</t>
  </si>
  <si>
    <t>赵苏洋</t>
  </si>
  <si>
    <t>5111111021314</t>
  </si>
  <si>
    <t>替补（缺考）</t>
  </si>
  <si>
    <t>曹琼瑶</t>
  </si>
  <si>
    <t>医务工作人员</t>
  </si>
  <si>
    <t>《卫生公共基础》（不含中医）</t>
  </si>
  <si>
    <t>5211111151823</t>
  </si>
  <si>
    <t>冉玲蓉</t>
  </si>
  <si>
    <t>5211111151821</t>
  </si>
  <si>
    <t>田玉丹</t>
  </si>
  <si>
    <t>5211111151820</t>
  </si>
  <si>
    <t>李霞</t>
  </si>
  <si>
    <t>图书管理员</t>
  </si>
  <si>
    <t>5111111021823</t>
  </si>
  <si>
    <t>刘晓敏</t>
  </si>
  <si>
    <t>5111111021818</t>
  </si>
  <si>
    <t>罗在慧</t>
  </si>
  <si>
    <t>5111111021819</t>
  </si>
  <si>
    <t>宋林高</t>
  </si>
  <si>
    <t>5111111021825</t>
  </si>
  <si>
    <t>曹茜娅</t>
  </si>
  <si>
    <t>心理教师</t>
  </si>
  <si>
    <t>《教育公共基础》</t>
  </si>
  <si>
    <t>5411111010110</t>
  </si>
  <si>
    <t>王玮君</t>
  </si>
  <si>
    <t>5411111010201</t>
  </si>
  <si>
    <t>易杨萌</t>
  </si>
  <si>
    <t>5411111010113</t>
  </si>
  <si>
    <t>蒲红静</t>
  </si>
  <si>
    <t>5411111010128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</si>
</sst>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2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5" fillId="8" borderId="0" applyNumberFormat="0" applyBorder="0" applyAlignment="0" applyProtection="0"/>
    <xf numFmtId="0" fontId="7" fillId="0" borderId="5" applyNumberFormat="0" applyFill="0" applyAlignment="0" applyProtection="0"/>
    <xf numFmtId="0" fontId="15" fillId="9" borderId="0" applyNumberFormat="0" applyBorder="0" applyAlignment="0" applyProtection="0"/>
    <xf numFmtId="0" fontId="17" fillId="10" borderId="6" applyNumberFormat="0" applyAlignment="0" applyProtection="0"/>
    <xf numFmtId="0" fontId="11" fillId="10" borderId="1" applyNumberFormat="0" applyAlignment="0" applyProtection="0"/>
    <xf numFmtId="0" fontId="19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8" fillId="0" borderId="8" applyNumberFormat="0" applyFill="0" applyAlignment="0" applyProtection="0"/>
    <xf numFmtId="0" fontId="6" fillId="0" borderId="9" applyNumberFormat="0" applyFill="0" applyAlignment="0" applyProtection="0"/>
    <xf numFmtId="0" fontId="16" fillId="2" borderId="0" applyNumberFormat="0" applyBorder="0" applyAlignment="0" applyProtection="0"/>
    <xf numFmtId="0" fontId="24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0" xfId="63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26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5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SheetLayoutView="100" workbookViewId="0" topLeftCell="A11">
      <selection activeCell="Q24" sqref="Q24"/>
    </sheetView>
  </sheetViews>
  <sheetFormatPr defaultColWidth="8.625" defaultRowHeight="21.75" customHeight="1"/>
  <cols>
    <col min="1" max="1" width="7.875" style="0" customWidth="1"/>
    <col min="2" max="2" width="6.00390625" style="0" customWidth="1"/>
    <col min="3" max="3" width="7.25390625" style="0" customWidth="1"/>
    <col min="4" max="4" width="14.00390625" style="0" customWidth="1"/>
    <col min="5" max="5" width="14.25390625" style="0" customWidth="1"/>
    <col min="6" max="6" width="13.125" style="0" customWidth="1"/>
    <col min="7" max="7" width="6.625" style="0" customWidth="1"/>
    <col min="8" max="9" width="5.875" style="0" customWidth="1"/>
    <col min="10" max="10" width="6.125" style="0" customWidth="1"/>
    <col min="11" max="12" width="7.375" style="0" customWidth="1"/>
    <col min="13" max="13" width="6.625" style="0" customWidth="1"/>
    <col min="14" max="14" width="5.375" style="0" customWidth="1"/>
    <col min="15" max="15" width="10.125" style="3" customWidth="1"/>
    <col min="18" max="18" width="10.625" style="0" bestFit="1" customWidth="1"/>
  </cols>
  <sheetData>
    <row r="1" spans="1:15" ht="2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4" customHeight="1">
      <c r="A3" s="5" t="s">
        <v>1</v>
      </c>
      <c r="B3" s="5" t="s">
        <v>2</v>
      </c>
      <c r="C3" s="6" t="s">
        <v>3</v>
      </c>
      <c r="D3" s="6" t="s">
        <v>4</v>
      </c>
      <c r="E3" s="5" t="s">
        <v>5</v>
      </c>
      <c r="F3" s="5" t="s">
        <v>6</v>
      </c>
      <c r="G3" s="6" t="s">
        <v>7</v>
      </c>
      <c r="H3" s="6" t="s">
        <v>8</v>
      </c>
      <c r="I3" s="21" t="s">
        <v>9</v>
      </c>
      <c r="J3" s="6"/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</row>
    <row r="4" spans="1:15" ht="25.5" customHeight="1">
      <c r="A4" s="5"/>
      <c r="B4" s="5"/>
      <c r="C4" s="6"/>
      <c r="D4" s="6"/>
      <c r="E4" s="5"/>
      <c r="F4" s="5"/>
      <c r="G4" s="6"/>
      <c r="H4" s="6"/>
      <c r="I4" s="6" t="s">
        <v>15</v>
      </c>
      <c r="J4" s="6" t="s">
        <v>16</v>
      </c>
      <c r="K4" s="6"/>
      <c r="L4" s="6"/>
      <c r="M4" s="6"/>
      <c r="N4" s="6"/>
      <c r="O4" s="6"/>
    </row>
    <row r="5" spans="1:15" s="1" customFormat="1" ht="24.75" customHeight="1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8">
        <v>68</v>
      </c>
      <c r="H5" s="8">
        <f aca="true" t="shared" si="0" ref="H5:H25">G5*0.5</f>
        <v>34</v>
      </c>
      <c r="I5" s="22">
        <v>83.33</v>
      </c>
      <c r="J5" s="22"/>
      <c r="K5" s="23">
        <f aca="true" t="shared" si="1" ref="K5:K25">I5+J5</f>
        <v>83.33</v>
      </c>
      <c r="L5" s="23">
        <f aca="true" t="shared" si="2" ref="L5:L25">K5*0.5</f>
        <v>41.665</v>
      </c>
      <c r="M5" s="10">
        <f aca="true" t="shared" si="3" ref="M5:M25">H5+L5</f>
        <v>75.66499999999999</v>
      </c>
      <c r="N5" s="24">
        <v>1</v>
      </c>
      <c r="O5" s="25"/>
    </row>
    <row r="6" spans="1:15" s="1" customFormat="1" ht="24.75" customHeight="1">
      <c r="A6" s="7" t="s">
        <v>23</v>
      </c>
      <c r="B6" s="7" t="s">
        <v>18</v>
      </c>
      <c r="C6" s="7" t="s">
        <v>19</v>
      </c>
      <c r="D6" s="7" t="s">
        <v>20</v>
      </c>
      <c r="E6" s="9" t="s">
        <v>21</v>
      </c>
      <c r="F6" s="7" t="s">
        <v>24</v>
      </c>
      <c r="G6" s="10">
        <v>66</v>
      </c>
      <c r="H6" s="8">
        <f t="shared" si="0"/>
        <v>33</v>
      </c>
      <c r="I6" s="10">
        <v>71.33</v>
      </c>
      <c r="J6" s="10"/>
      <c r="K6" s="23">
        <f t="shared" si="1"/>
        <v>71.33</v>
      </c>
      <c r="L6" s="23">
        <f t="shared" si="2"/>
        <v>35.665</v>
      </c>
      <c r="M6" s="10">
        <f t="shared" si="3"/>
        <v>68.66499999999999</v>
      </c>
      <c r="N6" s="26">
        <v>2</v>
      </c>
      <c r="O6" s="10"/>
    </row>
    <row r="7" spans="1:15" s="1" customFormat="1" ht="24.75" customHeight="1">
      <c r="A7" s="7" t="s">
        <v>25</v>
      </c>
      <c r="B7" s="7" t="s">
        <v>18</v>
      </c>
      <c r="C7" s="7" t="s">
        <v>19</v>
      </c>
      <c r="D7" s="7" t="s">
        <v>20</v>
      </c>
      <c r="E7" s="9" t="s">
        <v>21</v>
      </c>
      <c r="F7" s="7" t="s">
        <v>26</v>
      </c>
      <c r="G7" s="10">
        <v>75</v>
      </c>
      <c r="H7" s="8">
        <f t="shared" si="0"/>
        <v>37.5</v>
      </c>
      <c r="I7" s="10">
        <v>0</v>
      </c>
      <c r="J7" s="27"/>
      <c r="K7" s="23">
        <f t="shared" si="1"/>
        <v>0</v>
      </c>
      <c r="L7" s="23">
        <f t="shared" si="2"/>
        <v>0</v>
      </c>
      <c r="M7" s="10">
        <f t="shared" si="3"/>
        <v>37.5</v>
      </c>
      <c r="N7" s="26">
        <v>3</v>
      </c>
      <c r="O7" s="27" t="s">
        <v>27</v>
      </c>
    </row>
    <row r="8" spans="1:15" s="1" customFormat="1" ht="24.75" customHeight="1">
      <c r="A8" s="11" t="s">
        <v>28</v>
      </c>
      <c r="B8" s="11" t="s">
        <v>29</v>
      </c>
      <c r="C8" s="12" t="s">
        <v>19</v>
      </c>
      <c r="D8" s="13" t="s">
        <v>30</v>
      </c>
      <c r="E8" s="9" t="s">
        <v>21</v>
      </c>
      <c r="F8" s="11" t="s">
        <v>31</v>
      </c>
      <c r="G8" s="10">
        <v>82</v>
      </c>
      <c r="H8" s="14">
        <f t="shared" si="0"/>
        <v>41</v>
      </c>
      <c r="I8" s="10">
        <v>87.33</v>
      </c>
      <c r="J8" s="10"/>
      <c r="K8" s="23">
        <f t="shared" si="1"/>
        <v>87.33</v>
      </c>
      <c r="L8" s="23">
        <f t="shared" si="2"/>
        <v>43.665</v>
      </c>
      <c r="M8" s="10">
        <f t="shared" si="3"/>
        <v>84.66499999999999</v>
      </c>
      <c r="N8" s="26">
        <v>1</v>
      </c>
      <c r="O8" s="25"/>
    </row>
    <row r="9" spans="1:15" s="1" customFormat="1" ht="24.75" customHeight="1">
      <c r="A9" s="11" t="s">
        <v>32</v>
      </c>
      <c r="B9" s="11" t="s">
        <v>29</v>
      </c>
      <c r="C9" s="15" t="s">
        <v>19</v>
      </c>
      <c r="D9" s="13" t="s">
        <v>30</v>
      </c>
      <c r="E9" s="9" t="s">
        <v>21</v>
      </c>
      <c r="F9" s="11" t="s">
        <v>33</v>
      </c>
      <c r="G9" s="10">
        <v>76</v>
      </c>
      <c r="H9" s="14">
        <f t="shared" si="0"/>
        <v>38</v>
      </c>
      <c r="I9" s="10">
        <v>82</v>
      </c>
      <c r="J9" s="10"/>
      <c r="K9" s="23">
        <f t="shared" si="1"/>
        <v>82</v>
      </c>
      <c r="L9" s="23">
        <f t="shared" si="2"/>
        <v>41</v>
      </c>
      <c r="M9" s="10">
        <f t="shared" si="3"/>
        <v>79</v>
      </c>
      <c r="N9" s="26">
        <v>2</v>
      </c>
      <c r="O9" s="25"/>
    </row>
    <row r="10" spans="1:15" s="1" customFormat="1" ht="24.75" customHeight="1">
      <c r="A10" s="11" t="s">
        <v>34</v>
      </c>
      <c r="B10" s="11" t="s">
        <v>18</v>
      </c>
      <c r="C10" s="12" t="s">
        <v>19</v>
      </c>
      <c r="D10" s="13" t="s">
        <v>30</v>
      </c>
      <c r="E10" s="9" t="s">
        <v>21</v>
      </c>
      <c r="F10" s="11" t="s">
        <v>35</v>
      </c>
      <c r="G10" s="10">
        <v>76</v>
      </c>
      <c r="H10" s="14">
        <f t="shared" si="0"/>
        <v>38</v>
      </c>
      <c r="I10" s="22">
        <v>77.67</v>
      </c>
      <c r="J10" s="22"/>
      <c r="K10" s="23">
        <f t="shared" si="1"/>
        <v>77.67</v>
      </c>
      <c r="L10" s="23">
        <f t="shared" si="2"/>
        <v>38.835</v>
      </c>
      <c r="M10" s="10">
        <f t="shared" si="3"/>
        <v>76.83500000000001</v>
      </c>
      <c r="N10" s="28">
        <v>3</v>
      </c>
      <c r="O10" s="10"/>
    </row>
    <row r="11" spans="1:15" s="1" customFormat="1" ht="24.75" customHeight="1">
      <c r="A11" s="11" t="s">
        <v>36</v>
      </c>
      <c r="B11" s="11" t="s">
        <v>29</v>
      </c>
      <c r="C11" s="15" t="s">
        <v>19</v>
      </c>
      <c r="D11" s="13" t="s">
        <v>37</v>
      </c>
      <c r="E11" s="9" t="s">
        <v>21</v>
      </c>
      <c r="F11" s="11" t="s">
        <v>38</v>
      </c>
      <c r="G11" s="10">
        <v>65</v>
      </c>
      <c r="H11" s="14">
        <f t="shared" si="0"/>
        <v>32.5</v>
      </c>
      <c r="I11" s="10">
        <v>86.5</v>
      </c>
      <c r="J11" s="29"/>
      <c r="K11" s="23">
        <f t="shared" si="1"/>
        <v>86.5</v>
      </c>
      <c r="L11" s="23">
        <f t="shared" si="2"/>
        <v>43.25</v>
      </c>
      <c r="M11" s="10">
        <f t="shared" si="3"/>
        <v>75.75</v>
      </c>
      <c r="N11" s="26">
        <v>1</v>
      </c>
      <c r="O11" s="25"/>
    </row>
    <row r="12" spans="1:19" s="1" customFormat="1" ht="24.75" customHeight="1">
      <c r="A12" s="11" t="s">
        <v>39</v>
      </c>
      <c r="B12" s="11" t="s">
        <v>29</v>
      </c>
      <c r="C12" s="15" t="s">
        <v>19</v>
      </c>
      <c r="D12" s="13" t="s">
        <v>37</v>
      </c>
      <c r="E12" s="9" t="s">
        <v>21</v>
      </c>
      <c r="F12" s="11" t="s">
        <v>40</v>
      </c>
      <c r="G12" s="10">
        <v>62</v>
      </c>
      <c r="H12" s="14">
        <f t="shared" si="0"/>
        <v>31</v>
      </c>
      <c r="I12" s="10">
        <v>73</v>
      </c>
      <c r="J12" s="10"/>
      <c r="K12" s="23">
        <f t="shared" si="1"/>
        <v>73</v>
      </c>
      <c r="L12" s="23">
        <f t="shared" si="2"/>
        <v>36.5</v>
      </c>
      <c r="M12" s="10">
        <f t="shared" si="3"/>
        <v>67.5</v>
      </c>
      <c r="N12" s="26">
        <v>2</v>
      </c>
      <c r="O12" s="30"/>
      <c r="R12" s="1">
        <f>(S12+S13+S14)/3</f>
        <v>67</v>
      </c>
      <c r="S12" s="1">
        <v>68</v>
      </c>
    </row>
    <row r="13" spans="1:19" s="1" customFormat="1" ht="24.75" customHeight="1">
      <c r="A13" s="7" t="s">
        <v>41</v>
      </c>
      <c r="B13" s="7" t="s">
        <v>29</v>
      </c>
      <c r="C13" s="15" t="s">
        <v>19</v>
      </c>
      <c r="D13" s="13" t="s">
        <v>37</v>
      </c>
      <c r="E13" s="9" t="s">
        <v>21</v>
      </c>
      <c r="F13" s="32" t="s">
        <v>42</v>
      </c>
      <c r="G13" s="10">
        <v>61</v>
      </c>
      <c r="H13" s="8">
        <f t="shared" si="0"/>
        <v>30.5</v>
      </c>
      <c r="I13" s="10">
        <v>69.67</v>
      </c>
      <c r="J13" s="10"/>
      <c r="K13" s="23">
        <f t="shared" si="1"/>
        <v>69.67</v>
      </c>
      <c r="L13" s="23">
        <f t="shared" si="2"/>
        <v>34.835</v>
      </c>
      <c r="M13" s="10">
        <f t="shared" si="3"/>
        <v>65.33500000000001</v>
      </c>
      <c r="N13" s="26">
        <v>3</v>
      </c>
      <c r="O13" s="25" t="s">
        <v>43</v>
      </c>
      <c r="S13" s="1">
        <v>68</v>
      </c>
    </row>
    <row r="14" spans="1:19" s="1" customFormat="1" ht="24.75" customHeight="1">
      <c r="A14" s="7" t="s">
        <v>44</v>
      </c>
      <c r="B14" s="7" t="s">
        <v>29</v>
      </c>
      <c r="C14" s="15" t="s">
        <v>19</v>
      </c>
      <c r="D14" s="13" t="s">
        <v>37</v>
      </c>
      <c r="E14" s="9" t="s">
        <v>21</v>
      </c>
      <c r="F14" s="32" t="s">
        <v>45</v>
      </c>
      <c r="G14" s="10">
        <v>61</v>
      </c>
      <c r="H14" s="8">
        <f t="shared" si="0"/>
        <v>30.5</v>
      </c>
      <c r="I14" s="10">
        <v>0</v>
      </c>
      <c r="J14" s="10"/>
      <c r="K14" s="23">
        <f t="shared" si="1"/>
        <v>0</v>
      </c>
      <c r="L14" s="23">
        <f t="shared" si="2"/>
        <v>0</v>
      </c>
      <c r="M14" s="10">
        <f t="shared" si="3"/>
        <v>30.5</v>
      </c>
      <c r="N14" s="26">
        <v>4</v>
      </c>
      <c r="O14" s="25" t="s">
        <v>46</v>
      </c>
      <c r="S14" s="1">
        <v>65</v>
      </c>
    </row>
    <row r="15" spans="1:15" s="1" customFormat="1" ht="24.75" customHeight="1">
      <c r="A15" s="7" t="s">
        <v>47</v>
      </c>
      <c r="B15" s="16" t="s">
        <v>29</v>
      </c>
      <c r="C15" s="15" t="s">
        <v>19</v>
      </c>
      <c r="D15" s="13" t="s">
        <v>48</v>
      </c>
      <c r="E15" s="12" t="s">
        <v>49</v>
      </c>
      <c r="F15" s="7" t="s">
        <v>50</v>
      </c>
      <c r="G15" s="10">
        <v>51</v>
      </c>
      <c r="H15" s="8">
        <f t="shared" si="0"/>
        <v>25.5</v>
      </c>
      <c r="I15" s="10">
        <v>77.33</v>
      </c>
      <c r="J15" s="10"/>
      <c r="K15" s="23">
        <f t="shared" si="1"/>
        <v>77.33</v>
      </c>
      <c r="L15" s="23">
        <f t="shared" si="2"/>
        <v>38.665</v>
      </c>
      <c r="M15" s="10">
        <f t="shared" si="3"/>
        <v>64.16499999999999</v>
      </c>
      <c r="N15" s="26">
        <v>1</v>
      </c>
      <c r="O15" s="25"/>
    </row>
    <row r="16" spans="1:15" s="1" customFormat="1" ht="24.75" customHeight="1">
      <c r="A16" s="7" t="s">
        <v>51</v>
      </c>
      <c r="B16" s="9" t="s">
        <v>29</v>
      </c>
      <c r="C16" s="9" t="s">
        <v>19</v>
      </c>
      <c r="D16" s="17" t="s">
        <v>48</v>
      </c>
      <c r="E16" s="12" t="s">
        <v>49</v>
      </c>
      <c r="F16" s="7" t="s">
        <v>52</v>
      </c>
      <c r="G16" s="10">
        <v>49</v>
      </c>
      <c r="H16" s="8">
        <f t="shared" si="0"/>
        <v>24.5</v>
      </c>
      <c r="I16" s="10">
        <v>73.33</v>
      </c>
      <c r="J16" s="10"/>
      <c r="K16" s="23">
        <f t="shared" si="1"/>
        <v>73.33</v>
      </c>
      <c r="L16" s="23">
        <f t="shared" si="2"/>
        <v>36.665</v>
      </c>
      <c r="M16" s="10">
        <f t="shared" si="3"/>
        <v>61.165</v>
      </c>
      <c r="N16" s="26">
        <v>2</v>
      </c>
      <c r="O16" s="25"/>
    </row>
    <row r="17" spans="1:15" s="1" customFormat="1" ht="24.75" customHeight="1">
      <c r="A17" s="7" t="s">
        <v>53</v>
      </c>
      <c r="B17" s="18" t="s">
        <v>29</v>
      </c>
      <c r="C17" s="19" t="s">
        <v>19</v>
      </c>
      <c r="D17" s="20" t="s">
        <v>48</v>
      </c>
      <c r="E17" s="12" t="s">
        <v>49</v>
      </c>
      <c r="F17" s="7" t="s">
        <v>54</v>
      </c>
      <c r="G17" s="10">
        <v>51</v>
      </c>
      <c r="H17" s="8">
        <f t="shared" si="0"/>
        <v>25.5</v>
      </c>
      <c r="I17" s="10">
        <v>69.33</v>
      </c>
      <c r="J17" s="10"/>
      <c r="K17" s="23">
        <f t="shared" si="1"/>
        <v>69.33</v>
      </c>
      <c r="L17" s="23">
        <f t="shared" si="2"/>
        <v>34.665</v>
      </c>
      <c r="M17" s="10">
        <f t="shared" si="3"/>
        <v>60.165</v>
      </c>
      <c r="N17" s="26">
        <v>3</v>
      </c>
      <c r="O17" s="25"/>
    </row>
    <row r="18" spans="1:15" s="2" customFormat="1" ht="24.75" customHeight="1">
      <c r="A18" s="7" t="s">
        <v>55</v>
      </c>
      <c r="B18" s="7" t="s">
        <v>29</v>
      </c>
      <c r="C18" s="7" t="s">
        <v>19</v>
      </c>
      <c r="D18" s="7" t="s">
        <v>56</v>
      </c>
      <c r="E18" s="9" t="s">
        <v>21</v>
      </c>
      <c r="F18" s="7" t="s">
        <v>57</v>
      </c>
      <c r="G18" s="10">
        <v>55</v>
      </c>
      <c r="H18" s="8">
        <f t="shared" si="0"/>
        <v>27.5</v>
      </c>
      <c r="I18" s="22">
        <v>82.33</v>
      </c>
      <c r="J18" s="22"/>
      <c r="K18" s="23">
        <f t="shared" si="1"/>
        <v>82.33</v>
      </c>
      <c r="L18" s="23">
        <f t="shared" si="2"/>
        <v>41.165</v>
      </c>
      <c r="M18" s="10">
        <f t="shared" si="3"/>
        <v>68.66499999999999</v>
      </c>
      <c r="N18" s="28">
        <v>1</v>
      </c>
      <c r="O18" s="10"/>
    </row>
    <row r="19" spans="1:15" s="1" customFormat="1" ht="24.75" customHeight="1">
      <c r="A19" s="7" t="s">
        <v>58</v>
      </c>
      <c r="B19" s="7" t="s">
        <v>29</v>
      </c>
      <c r="C19" s="7" t="s">
        <v>19</v>
      </c>
      <c r="D19" s="7" t="s">
        <v>56</v>
      </c>
      <c r="E19" s="9" t="s">
        <v>21</v>
      </c>
      <c r="F19" s="7" t="s">
        <v>59</v>
      </c>
      <c r="G19" s="10">
        <v>55</v>
      </c>
      <c r="H19" s="8">
        <f t="shared" si="0"/>
        <v>27.5</v>
      </c>
      <c r="I19" s="10">
        <v>58.67</v>
      </c>
      <c r="J19" s="10"/>
      <c r="K19" s="23">
        <f t="shared" si="1"/>
        <v>58.67</v>
      </c>
      <c r="L19" s="23">
        <f t="shared" si="2"/>
        <v>29.335</v>
      </c>
      <c r="M19" s="10">
        <f t="shared" si="3"/>
        <v>56.835</v>
      </c>
      <c r="N19" s="26">
        <v>2</v>
      </c>
      <c r="O19" s="31"/>
    </row>
    <row r="20" spans="1:15" s="1" customFormat="1" ht="24.75" customHeight="1">
      <c r="A20" s="7" t="s">
        <v>60</v>
      </c>
      <c r="B20" s="7" t="s">
        <v>29</v>
      </c>
      <c r="C20" s="7" t="s">
        <v>19</v>
      </c>
      <c r="D20" s="7" t="s">
        <v>56</v>
      </c>
      <c r="E20" s="9" t="s">
        <v>21</v>
      </c>
      <c r="F20" s="7" t="s">
        <v>61</v>
      </c>
      <c r="G20" s="10">
        <v>57</v>
      </c>
      <c r="H20" s="8">
        <f t="shared" si="0"/>
        <v>28.5</v>
      </c>
      <c r="I20" s="10">
        <v>56.33</v>
      </c>
      <c r="J20" s="10"/>
      <c r="K20" s="23">
        <f t="shared" si="1"/>
        <v>56.33</v>
      </c>
      <c r="L20" s="23">
        <f t="shared" si="2"/>
        <v>28.165</v>
      </c>
      <c r="M20" s="10">
        <f t="shared" si="3"/>
        <v>56.665</v>
      </c>
      <c r="N20" s="27">
        <v>3</v>
      </c>
      <c r="O20" s="22"/>
    </row>
    <row r="21" spans="1:15" s="1" customFormat="1" ht="24.75" customHeight="1">
      <c r="A21" s="7" t="s">
        <v>62</v>
      </c>
      <c r="B21" s="7" t="s">
        <v>29</v>
      </c>
      <c r="C21" s="7" t="s">
        <v>19</v>
      </c>
      <c r="D21" s="7" t="s">
        <v>56</v>
      </c>
      <c r="E21" s="9" t="s">
        <v>21</v>
      </c>
      <c r="F21" s="7" t="s">
        <v>63</v>
      </c>
      <c r="G21" s="10">
        <v>57</v>
      </c>
      <c r="H21" s="8">
        <f t="shared" si="0"/>
        <v>28.5</v>
      </c>
      <c r="I21" s="10">
        <v>50.33</v>
      </c>
      <c r="J21" s="10"/>
      <c r="K21" s="23">
        <f t="shared" si="1"/>
        <v>50.33</v>
      </c>
      <c r="L21" s="23">
        <f t="shared" si="2"/>
        <v>25.165</v>
      </c>
      <c r="M21" s="10">
        <f t="shared" si="3"/>
        <v>53.665</v>
      </c>
      <c r="N21" s="26">
        <v>4</v>
      </c>
      <c r="O21" s="27"/>
    </row>
    <row r="22" spans="1:15" s="1" customFormat="1" ht="24.75" customHeight="1">
      <c r="A22" s="11" t="s">
        <v>64</v>
      </c>
      <c r="B22" s="16" t="s">
        <v>29</v>
      </c>
      <c r="C22" s="15" t="s">
        <v>19</v>
      </c>
      <c r="D22" s="9" t="s">
        <v>65</v>
      </c>
      <c r="E22" s="9" t="s">
        <v>66</v>
      </c>
      <c r="F22" s="11" t="s">
        <v>67</v>
      </c>
      <c r="G22" s="10">
        <v>74</v>
      </c>
      <c r="H22" s="14">
        <f t="shared" si="0"/>
        <v>37</v>
      </c>
      <c r="I22" s="10">
        <v>84.33</v>
      </c>
      <c r="J22" s="10"/>
      <c r="K22" s="23">
        <f t="shared" si="1"/>
        <v>84.33</v>
      </c>
      <c r="L22" s="23">
        <f t="shared" si="2"/>
        <v>42.165</v>
      </c>
      <c r="M22" s="10">
        <f t="shared" si="3"/>
        <v>79.16499999999999</v>
      </c>
      <c r="N22" s="26">
        <v>1</v>
      </c>
      <c r="O22" s="30"/>
    </row>
    <row r="23" spans="1:15" s="1" customFormat="1" ht="24.75" customHeight="1">
      <c r="A23" s="9" t="s">
        <v>68</v>
      </c>
      <c r="B23" s="9" t="s">
        <v>29</v>
      </c>
      <c r="C23" s="15" t="s">
        <v>19</v>
      </c>
      <c r="D23" s="9" t="s">
        <v>65</v>
      </c>
      <c r="E23" s="9" t="s">
        <v>66</v>
      </c>
      <c r="F23" s="33" t="s">
        <v>69</v>
      </c>
      <c r="G23" s="10">
        <v>72</v>
      </c>
      <c r="H23" s="10">
        <f t="shared" si="0"/>
        <v>36</v>
      </c>
      <c r="I23" s="10">
        <v>80.67</v>
      </c>
      <c r="J23" s="10"/>
      <c r="K23" s="23">
        <f t="shared" si="1"/>
        <v>80.67</v>
      </c>
      <c r="L23" s="23">
        <f t="shared" si="2"/>
        <v>40.335</v>
      </c>
      <c r="M23" s="10">
        <f t="shared" si="3"/>
        <v>76.33500000000001</v>
      </c>
      <c r="N23" s="26">
        <v>2</v>
      </c>
      <c r="O23" s="25" t="s">
        <v>43</v>
      </c>
    </row>
    <row r="24" spans="1:15" s="1" customFormat="1" ht="24.75" customHeight="1">
      <c r="A24" s="9" t="s">
        <v>70</v>
      </c>
      <c r="B24" s="16" t="s">
        <v>29</v>
      </c>
      <c r="C24" s="15" t="s">
        <v>19</v>
      </c>
      <c r="D24" s="9" t="s">
        <v>65</v>
      </c>
      <c r="E24" s="9" t="s">
        <v>66</v>
      </c>
      <c r="F24" s="9" t="s">
        <v>71</v>
      </c>
      <c r="G24" s="10">
        <v>72.5</v>
      </c>
      <c r="H24" s="10">
        <f t="shared" si="0"/>
        <v>36.25</v>
      </c>
      <c r="I24" s="10">
        <v>77.67</v>
      </c>
      <c r="J24" s="10"/>
      <c r="K24" s="23">
        <f t="shared" si="1"/>
        <v>77.67</v>
      </c>
      <c r="L24" s="23">
        <f t="shared" si="2"/>
        <v>38.835</v>
      </c>
      <c r="M24" s="10">
        <f t="shared" si="3"/>
        <v>75.08500000000001</v>
      </c>
      <c r="N24" s="26">
        <v>3</v>
      </c>
      <c r="O24" s="25"/>
    </row>
    <row r="25" spans="1:15" s="1" customFormat="1" ht="24.75" customHeight="1">
      <c r="A25" s="9" t="s">
        <v>72</v>
      </c>
      <c r="B25" s="16" t="s">
        <v>29</v>
      </c>
      <c r="C25" s="15" t="s">
        <v>19</v>
      </c>
      <c r="D25" s="9" t="s">
        <v>65</v>
      </c>
      <c r="E25" s="9" t="s">
        <v>66</v>
      </c>
      <c r="F25" s="9" t="s">
        <v>73</v>
      </c>
      <c r="G25" s="10">
        <v>72.5</v>
      </c>
      <c r="H25" s="10">
        <f t="shared" si="0"/>
        <v>36.25</v>
      </c>
      <c r="I25" s="10">
        <v>67</v>
      </c>
      <c r="J25" s="10"/>
      <c r="K25" s="23">
        <f t="shared" si="1"/>
        <v>67</v>
      </c>
      <c r="L25" s="23">
        <f t="shared" si="2"/>
        <v>33.5</v>
      </c>
      <c r="M25" s="10">
        <f t="shared" si="3"/>
        <v>69.75</v>
      </c>
      <c r="N25" s="26">
        <v>4</v>
      </c>
      <c r="O25" s="25"/>
    </row>
  </sheetData>
  <sheetProtection/>
  <mergeCells count="15"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A1:O2"/>
  </mergeCells>
  <printOptions/>
  <pageMargins left="0.4326388888888889" right="0.2" top="0.43000000000000005" bottom="0.5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研究僧</cp:lastModifiedBy>
  <cp:lastPrinted>2017-12-25T02:27:27Z</cp:lastPrinted>
  <dcterms:created xsi:type="dcterms:W3CDTF">2012-06-06T01:30:27Z</dcterms:created>
  <dcterms:modified xsi:type="dcterms:W3CDTF">2020-08-21T03:24:09Z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</Properties>
</file>