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 专职消防员" sheetId="1" r:id="rId1"/>
    <sheet name="文职" sheetId="2" r:id="rId2"/>
    <sheet name="会计" sheetId="3" r:id="rId3"/>
    <sheet name="驾驶员" sheetId="4" r:id="rId4"/>
  </sheets>
  <definedNames>
    <definedName name="_xlnm._FilterDatabase" localSheetId="0" hidden="1">' 专职消防员'!$A$2:$O$2</definedName>
    <definedName name="_xlnm._FilterDatabase" localSheetId="2" hidden="1">'会计'!$A$2:$N$2</definedName>
    <definedName name="_xlnm._FilterDatabase" localSheetId="3" hidden="1">'驾驶员'!$A$2:$O$2</definedName>
    <definedName name="_xlnm._FilterDatabase" localSheetId="1" hidden="1">'文职'!$A$2:$O$2</definedName>
  </definedNames>
  <calcPr calcMode="manual" fullCalcOnLoad="1"/>
</workbook>
</file>

<file path=xl/sharedStrings.xml><?xml version="1.0" encoding="utf-8"?>
<sst xmlns="http://schemas.openxmlformats.org/spreadsheetml/2006/main" count="217" uniqueCount="125">
  <si>
    <t>序号</t>
  </si>
  <si>
    <t>姓名</t>
  </si>
  <si>
    <t>性别</t>
  </si>
  <si>
    <t>民族</t>
  </si>
  <si>
    <t>出生年月</t>
  </si>
  <si>
    <t>学历</t>
  </si>
  <si>
    <t>毕业院校</t>
  </si>
  <si>
    <t>专业</t>
  </si>
  <si>
    <t>身份证件号</t>
  </si>
  <si>
    <t>备注</t>
  </si>
  <si>
    <t>笔试成绩</t>
  </si>
  <si>
    <t>男</t>
  </si>
  <si>
    <t>汉</t>
  </si>
  <si>
    <t>大专</t>
  </si>
  <si>
    <t>蒙</t>
  </si>
  <si>
    <t>高中</t>
  </si>
  <si>
    <t>薛登杰</t>
  </si>
  <si>
    <t>乌拉盖高中</t>
  </si>
  <si>
    <t>攀登</t>
  </si>
  <si>
    <r>
      <t>1</t>
    </r>
    <r>
      <rPr>
        <sz val="11"/>
        <color indexed="8"/>
        <rFont val="宋体"/>
        <family val="0"/>
      </rPr>
      <t>52525199602114014</t>
    </r>
  </si>
  <si>
    <t>成飞</t>
  </si>
  <si>
    <r>
      <t>1</t>
    </r>
    <r>
      <rPr>
        <sz val="11"/>
        <color indexed="8"/>
        <rFont val="宋体"/>
        <family val="0"/>
      </rPr>
      <t>993.11.23</t>
    </r>
  </si>
  <si>
    <t>乌拉盖中学</t>
  </si>
  <si>
    <r>
      <t>1</t>
    </r>
    <r>
      <rPr>
        <sz val="11"/>
        <color indexed="8"/>
        <rFont val="宋体"/>
        <family val="0"/>
      </rPr>
      <t>52525199311230314</t>
    </r>
  </si>
  <si>
    <t>中专</t>
  </si>
  <si>
    <t>王特日格乐</t>
  </si>
  <si>
    <t>1992.07.14</t>
  </si>
  <si>
    <t>本科</t>
  </si>
  <si>
    <t>呼伦贝尔学院</t>
  </si>
  <si>
    <t>市场营销</t>
  </si>
  <si>
    <t>152322199207142613</t>
  </si>
  <si>
    <t>刘志海</t>
  </si>
  <si>
    <t>哈尼</t>
  </si>
  <si>
    <t>1993.11.02</t>
  </si>
  <si>
    <t>152525199311020317</t>
  </si>
  <si>
    <t>乌拉盖管理区中学</t>
  </si>
  <si>
    <t>锡林郭勒盟职业学院</t>
  </si>
  <si>
    <t>杨俊杰</t>
  </si>
  <si>
    <t>1996.04.21</t>
  </si>
  <si>
    <t>热能动力装置</t>
  </si>
  <si>
    <t>152525199604214238</t>
  </si>
  <si>
    <t>鞠长宝</t>
  </si>
  <si>
    <t>1990.10.28</t>
  </si>
  <si>
    <t>赤峰市翁牛特旗第一</t>
  </si>
  <si>
    <t>150426199010282398</t>
  </si>
  <si>
    <t>机电一体化</t>
  </si>
  <si>
    <t>专科</t>
  </si>
  <si>
    <t>胡景阳</t>
  </si>
  <si>
    <t>回</t>
  </si>
  <si>
    <t>1995.08.01</t>
  </si>
  <si>
    <t>乌兰察布职业学院</t>
  </si>
  <si>
    <t>汽车电子</t>
  </si>
  <si>
    <t>152525199508010315</t>
  </si>
  <si>
    <t>刘星</t>
  </si>
  <si>
    <t>1987.03.14</t>
  </si>
  <si>
    <t>太仆寺旗一中</t>
  </si>
  <si>
    <t>152527198703142717</t>
  </si>
  <si>
    <t>蒙古</t>
  </si>
  <si>
    <t>汉族</t>
  </si>
  <si>
    <t>锡林郭勒职业学院</t>
  </si>
  <si>
    <t>物流管理</t>
  </si>
  <si>
    <t>会计与审计</t>
  </si>
  <si>
    <t>张志楠</t>
  </si>
  <si>
    <t>1988.01.26</t>
  </si>
  <si>
    <t>内蒙古工业大学</t>
  </si>
  <si>
    <t>工商企业管理</t>
  </si>
  <si>
    <t>152525198801263819</t>
  </si>
  <si>
    <t>齐涛</t>
  </si>
  <si>
    <t>1987.01.29</t>
  </si>
  <si>
    <t>内蒙古民族大学</t>
  </si>
  <si>
    <t>经济管理</t>
  </si>
  <si>
    <t>152525198701290318</t>
  </si>
  <si>
    <t>孙晟钦</t>
  </si>
  <si>
    <t>1989.07.16</t>
  </si>
  <si>
    <t>锡林浩特市第二中学</t>
  </si>
  <si>
    <t>152525198907164210</t>
  </si>
  <si>
    <t>刘志强</t>
  </si>
  <si>
    <t>1984.03.13</t>
  </si>
  <si>
    <t>1525252198403130316</t>
  </si>
  <si>
    <t>赵大伟</t>
  </si>
  <si>
    <t>1990.05.13</t>
  </si>
  <si>
    <t>15252919900513301x</t>
  </si>
  <si>
    <t>行政管理</t>
  </si>
  <si>
    <t>李东宇</t>
  </si>
  <si>
    <t>1986.12.11</t>
  </si>
  <si>
    <t>152525198612110311</t>
  </si>
  <si>
    <t>孙俊</t>
  </si>
  <si>
    <t>1996.09.04</t>
  </si>
  <si>
    <t>152525199609040310</t>
  </si>
  <si>
    <t>裴振</t>
  </si>
  <si>
    <t>1996.08.22</t>
  </si>
  <si>
    <t>内蒙古交通职业技术学院</t>
  </si>
  <si>
    <t>15252519960822031X</t>
  </si>
  <si>
    <t>梁有福</t>
  </si>
  <si>
    <t>1993.07.26</t>
  </si>
  <si>
    <t>中国人民公安大学</t>
  </si>
  <si>
    <t>152525199307260318</t>
  </si>
  <si>
    <t>女</t>
  </si>
  <si>
    <t>张欣宇</t>
  </si>
  <si>
    <r>
      <t>1</t>
    </r>
    <r>
      <rPr>
        <sz val="11"/>
        <color indexed="8"/>
        <rFont val="宋体"/>
        <family val="0"/>
      </rPr>
      <t>997.07.24</t>
    </r>
  </si>
  <si>
    <t>辽宁对外经贸学院</t>
  </si>
  <si>
    <r>
      <t>1</t>
    </r>
    <r>
      <rPr>
        <sz val="11"/>
        <color indexed="8"/>
        <rFont val="宋体"/>
        <family val="0"/>
      </rPr>
      <t>52525199707244026</t>
    </r>
  </si>
  <si>
    <t>邵杰</t>
  </si>
  <si>
    <t>满</t>
  </si>
  <si>
    <t>内蒙古商贸职业学院</t>
  </si>
  <si>
    <t>财务会计类</t>
  </si>
  <si>
    <r>
      <t>1</t>
    </r>
    <r>
      <rPr>
        <sz val="11"/>
        <color indexed="8"/>
        <rFont val="宋体"/>
        <family val="0"/>
      </rPr>
      <t>5250219921019142X</t>
    </r>
  </si>
  <si>
    <t>张延文</t>
  </si>
  <si>
    <t>1989.11.28</t>
  </si>
  <si>
    <t>152529198911280519</t>
  </si>
  <si>
    <t>准考证号</t>
  </si>
  <si>
    <t>准考证号</t>
  </si>
  <si>
    <t>笔试成绩</t>
  </si>
  <si>
    <t>体能成绩</t>
  </si>
  <si>
    <t>总成绩</t>
  </si>
  <si>
    <t>笔试加权分30%</t>
  </si>
  <si>
    <t>体能加权分70%</t>
  </si>
  <si>
    <t>体能加权分70%</t>
  </si>
  <si>
    <t>2020年公开招录消防工作人员拟录用人员公示（消防员）</t>
  </si>
  <si>
    <t>2020年公开招录消防工作人员拟录用人员公示（文职）</t>
  </si>
  <si>
    <t>2020年公开招录消防工作人员拟录用人员公示（会计）</t>
  </si>
  <si>
    <t>2020年公开招录消防工作人员拟录用人员公示（驾驶员）</t>
  </si>
  <si>
    <t>准考证号</t>
  </si>
  <si>
    <t>笔试成绩</t>
  </si>
  <si>
    <t>备注：公示时间为5个工作日（2020年8月20日——2019年08月26日），监督电话：0479-3351238。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</si>
</sst>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40" fillId="0" borderId="10" xfId="40" applyNumberFormat="1" applyFont="1" applyBorder="1" applyAlignment="1">
      <alignment horizontal="center" vertical="center" wrapText="1"/>
      <protection/>
    </xf>
    <xf numFmtId="0" fontId="0" fillId="0" borderId="0" xfId="42">
      <alignment vertical="center"/>
      <protection/>
    </xf>
    <xf numFmtId="0" fontId="0" fillId="0" borderId="0" xfId="42">
      <alignment vertical="center"/>
      <protection/>
    </xf>
    <xf numFmtId="0" fontId="0" fillId="0" borderId="0" xfId="42">
      <alignment vertical="center"/>
      <protection/>
    </xf>
    <xf numFmtId="0" fontId="0" fillId="0" borderId="0" xfId="42">
      <alignment vertical="center"/>
      <protection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tabSelected="1" zoomScale="90" zoomScaleNormal="90" zoomScalePageLayoutView="0" workbookViewId="0" topLeftCell="A1">
      <selection activeCell="F14" sqref="F14"/>
    </sheetView>
  </sheetViews>
  <sheetFormatPr defaultColWidth="9.140625" defaultRowHeight="15"/>
  <cols>
    <col min="1" max="1" width="6.28125" style="0" customWidth="1"/>
    <col min="2" max="2" width="11.7109375" style="6" customWidth="1"/>
    <col min="3" max="3" width="4.8515625" style="0" customWidth="1"/>
    <col min="4" max="4" width="5.421875" style="0" customWidth="1"/>
    <col min="5" max="5" width="12.7109375" style="0" customWidth="1"/>
    <col min="6" max="7" width="13.7109375" style="6" customWidth="1"/>
    <col min="8" max="8" width="21.421875" style="0" customWidth="1"/>
    <col min="9" max="9" width="22.140625" style="0" customWidth="1"/>
    <col min="10" max="10" width="15.28125" style="6" customWidth="1"/>
    <col min="11" max="11" width="9.00390625" style="6" customWidth="1"/>
    <col min="12" max="12" width="12.28125" style="6" customWidth="1"/>
    <col min="13" max="13" width="10.140625" style="6" customWidth="1"/>
    <col min="14" max="14" width="11.28125" style="6" customWidth="1"/>
    <col min="15" max="15" width="9.8515625" style="6" customWidth="1"/>
  </cols>
  <sheetData>
    <row r="1" spans="1:15" ht="33.75" customHeight="1">
      <c r="A1" s="28" t="s">
        <v>118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1" t="s">
        <v>110</v>
      </c>
      <c r="K2" s="1" t="s">
        <v>10</v>
      </c>
      <c r="L2" s="8" t="s">
        <v>115</v>
      </c>
      <c r="M2" s="7" t="s">
        <v>113</v>
      </c>
      <c r="N2" s="22" t="s">
        <v>117</v>
      </c>
      <c r="O2" s="7" t="s">
        <v>114</v>
      </c>
    </row>
    <row r="3" spans="1:15" ht="35.25" customHeight="1">
      <c r="A3" s="1">
        <v>1</v>
      </c>
      <c r="B3" s="1" t="s">
        <v>72</v>
      </c>
      <c r="C3" s="1" t="s">
        <v>11</v>
      </c>
      <c r="D3" s="1" t="s">
        <v>12</v>
      </c>
      <c r="E3" s="1" t="s">
        <v>73</v>
      </c>
      <c r="F3" s="1" t="s">
        <v>15</v>
      </c>
      <c r="G3" s="8" t="s">
        <v>74</v>
      </c>
      <c r="H3" s="8"/>
      <c r="I3" s="3" t="s">
        <v>75</v>
      </c>
      <c r="J3" s="19">
        <v>20200705110</v>
      </c>
      <c r="K3" s="5">
        <v>70</v>
      </c>
      <c r="L3" s="5">
        <f aca="true" t="shared" si="0" ref="L3:L19">K3*0.3</f>
        <v>21</v>
      </c>
      <c r="M3" s="23">
        <v>100</v>
      </c>
      <c r="N3" s="5">
        <f aca="true" t="shared" si="1" ref="N3:N19">M3*0.7</f>
        <v>70</v>
      </c>
      <c r="O3" s="5">
        <f aca="true" t="shared" si="2" ref="O3:O19">L3+N3</f>
        <v>91</v>
      </c>
    </row>
    <row r="4" spans="1:15" ht="35.25" customHeight="1">
      <c r="A4" s="1">
        <v>2</v>
      </c>
      <c r="B4" s="1" t="s">
        <v>53</v>
      </c>
      <c r="C4" s="11" t="s">
        <v>11</v>
      </c>
      <c r="D4" s="11" t="s">
        <v>12</v>
      </c>
      <c r="E4" s="11" t="s">
        <v>54</v>
      </c>
      <c r="F4" s="1" t="s">
        <v>15</v>
      </c>
      <c r="G4" s="8" t="s">
        <v>55</v>
      </c>
      <c r="H4" s="9"/>
      <c r="I4" s="3" t="s">
        <v>56</v>
      </c>
      <c r="J4" s="19">
        <v>20200705080</v>
      </c>
      <c r="K4" s="5">
        <v>57.5</v>
      </c>
      <c r="L4" s="5">
        <f t="shared" si="0"/>
        <v>17.25</v>
      </c>
      <c r="M4" s="23">
        <v>97</v>
      </c>
      <c r="N4" s="5">
        <f t="shared" si="1"/>
        <v>67.89999999999999</v>
      </c>
      <c r="O4" s="5">
        <f t="shared" si="2"/>
        <v>85.14999999999999</v>
      </c>
    </row>
    <row r="5" spans="1:15" ht="35.25" customHeight="1">
      <c r="A5" s="1">
        <v>3</v>
      </c>
      <c r="B5" s="1" t="s">
        <v>62</v>
      </c>
      <c r="C5" s="1" t="s">
        <v>11</v>
      </c>
      <c r="D5" s="1" t="s">
        <v>12</v>
      </c>
      <c r="E5" s="1" t="s">
        <v>63</v>
      </c>
      <c r="F5" s="1" t="s">
        <v>13</v>
      </c>
      <c r="G5" s="8" t="s">
        <v>64</v>
      </c>
      <c r="H5" s="8" t="s">
        <v>65</v>
      </c>
      <c r="I5" s="3" t="s">
        <v>66</v>
      </c>
      <c r="J5" s="19">
        <v>20200705105</v>
      </c>
      <c r="K5" s="5">
        <v>47.5</v>
      </c>
      <c r="L5" s="5">
        <f t="shared" si="0"/>
        <v>14.25</v>
      </c>
      <c r="M5" s="23">
        <v>97</v>
      </c>
      <c r="N5" s="5">
        <f t="shared" si="1"/>
        <v>67.89999999999999</v>
      </c>
      <c r="O5" s="5">
        <f t="shared" si="2"/>
        <v>82.14999999999999</v>
      </c>
    </row>
    <row r="6" spans="1:15" ht="35.25" customHeight="1">
      <c r="A6" s="1">
        <v>4</v>
      </c>
      <c r="B6" s="12" t="s">
        <v>83</v>
      </c>
      <c r="C6" s="12" t="s">
        <v>11</v>
      </c>
      <c r="D6" s="12" t="s">
        <v>48</v>
      </c>
      <c r="E6" s="12" t="s">
        <v>84</v>
      </c>
      <c r="F6" s="12" t="s">
        <v>15</v>
      </c>
      <c r="G6" s="13" t="s">
        <v>35</v>
      </c>
      <c r="H6" s="13"/>
      <c r="I6" s="16" t="s">
        <v>85</v>
      </c>
      <c r="J6" s="19">
        <v>20200705119</v>
      </c>
      <c r="K6" s="5">
        <v>57.5</v>
      </c>
      <c r="L6" s="5">
        <f t="shared" si="0"/>
        <v>17.25</v>
      </c>
      <c r="M6" s="23">
        <v>92</v>
      </c>
      <c r="N6" s="5">
        <f t="shared" si="1"/>
        <v>64.39999999999999</v>
      </c>
      <c r="O6" s="5">
        <f t="shared" si="2"/>
        <v>81.64999999999999</v>
      </c>
    </row>
    <row r="7" spans="1:15" ht="35.25" customHeight="1">
      <c r="A7" s="1">
        <v>5</v>
      </c>
      <c r="B7" s="1" t="s">
        <v>89</v>
      </c>
      <c r="C7" s="1" t="s">
        <v>11</v>
      </c>
      <c r="D7" s="1" t="s">
        <v>14</v>
      </c>
      <c r="E7" s="1" t="s">
        <v>90</v>
      </c>
      <c r="F7" s="1" t="s">
        <v>13</v>
      </c>
      <c r="G7" s="8" t="s">
        <v>91</v>
      </c>
      <c r="H7" s="8" t="s">
        <v>61</v>
      </c>
      <c r="I7" s="3" t="s">
        <v>92</v>
      </c>
      <c r="J7" s="19">
        <v>20200705127</v>
      </c>
      <c r="K7" s="5">
        <v>64.5</v>
      </c>
      <c r="L7" s="5">
        <f t="shared" si="0"/>
        <v>19.349999999999998</v>
      </c>
      <c r="M7" s="23">
        <v>88</v>
      </c>
      <c r="N7" s="5">
        <f t="shared" si="1"/>
        <v>61.599999999999994</v>
      </c>
      <c r="O7" s="5">
        <f t="shared" si="2"/>
        <v>80.94999999999999</v>
      </c>
    </row>
    <row r="8" spans="1:15" ht="35.25" customHeight="1">
      <c r="A8" s="1">
        <v>6</v>
      </c>
      <c r="B8" s="1" t="s">
        <v>67</v>
      </c>
      <c r="C8" s="1" t="s">
        <v>11</v>
      </c>
      <c r="D8" s="1" t="s">
        <v>14</v>
      </c>
      <c r="E8" s="1" t="s">
        <v>68</v>
      </c>
      <c r="F8" s="1" t="s">
        <v>13</v>
      </c>
      <c r="G8" s="8" t="s">
        <v>69</v>
      </c>
      <c r="H8" s="8" t="s">
        <v>70</v>
      </c>
      <c r="I8" s="3" t="s">
        <v>71</v>
      </c>
      <c r="J8" s="19">
        <v>20200705106</v>
      </c>
      <c r="K8" s="5">
        <v>55</v>
      </c>
      <c r="L8" s="5">
        <f t="shared" si="0"/>
        <v>16.5</v>
      </c>
      <c r="M8" s="23">
        <v>92</v>
      </c>
      <c r="N8" s="5">
        <f t="shared" si="1"/>
        <v>64.39999999999999</v>
      </c>
      <c r="O8" s="5">
        <f t="shared" si="2"/>
        <v>80.89999999999999</v>
      </c>
    </row>
    <row r="9" spans="1:15" ht="35.25" customHeight="1">
      <c r="A9" s="1">
        <v>7</v>
      </c>
      <c r="B9" s="2" t="s">
        <v>41</v>
      </c>
      <c r="C9" s="2" t="s">
        <v>11</v>
      </c>
      <c r="D9" s="2" t="s">
        <v>12</v>
      </c>
      <c r="E9" s="2" t="s">
        <v>42</v>
      </c>
      <c r="F9" s="2" t="s">
        <v>15</v>
      </c>
      <c r="G9" s="10" t="s">
        <v>43</v>
      </c>
      <c r="H9" s="22"/>
      <c r="I9" s="4" t="s">
        <v>44</v>
      </c>
      <c r="J9" s="19">
        <v>20200705067</v>
      </c>
      <c r="K9" s="5">
        <v>53.5</v>
      </c>
      <c r="L9" s="5">
        <f t="shared" si="0"/>
        <v>16.05</v>
      </c>
      <c r="M9" s="23">
        <v>92</v>
      </c>
      <c r="N9" s="5">
        <f t="shared" si="1"/>
        <v>64.39999999999999</v>
      </c>
      <c r="O9" s="5">
        <f t="shared" si="2"/>
        <v>80.44999999999999</v>
      </c>
    </row>
    <row r="10" spans="1:15" ht="35.25" customHeight="1">
      <c r="A10" s="1">
        <v>8</v>
      </c>
      <c r="B10" s="2" t="s">
        <v>16</v>
      </c>
      <c r="C10" s="2" t="s">
        <v>11</v>
      </c>
      <c r="D10" s="2" t="s">
        <v>12</v>
      </c>
      <c r="E10" s="1">
        <v>1996.02</v>
      </c>
      <c r="F10" s="2" t="s">
        <v>15</v>
      </c>
      <c r="G10" s="10" t="s">
        <v>17</v>
      </c>
      <c r="H10" s="22" t="s">
        <v>18</v>
      </c>
      <c r="I10" s="4" t="s">
        <v>19</v>
      </c>
      <c r="J10" s="19">
        <v>20200705042</v>
      </c>
      <c r="K10" s="5">
        <v>48.5</v>
      </c>
      <c r="L10" s="5">
        <f t="shared" si="0"/>
        <v>14.549999999999999</v>
      </c>
      <c r="M10" s="23">
        <v>94</v>
      </c>
      <c r="N10" s="5">
        <f t="shared" si="1"/>
        <v>65.8</v>
      </c>
      <c r="O10" s="5">
        <f t="shared" si="2"/>
        <v>80.35</v>
      </c>
    </row>
    <row r="11" spans="1:15" ht="35.25" customHeight="1">
      <c r="A11" s="1">
        <v>9</v>
      </c>
      <c r="B11" s="1" t="s">
        <v>79</v>
      </c>
      <c r="C11" s="1" t="s">
        <v>11</v>
      </c>
      <c r="D11" s="1" t="s">
        <v>12</v>
      </c>
      <c r="E11" s="1" t="s">
        <v>80</v>
      </c>
      <c r="F11" s="1" t="s">
        <v>15</v>
      </c>
      <c r="G11" s="8" t="s">
        <v>22</v>
      </c>
      <c r="H11" s="10"/>
      <c r="I11" s="3" t="s">
        <v>81</v>
      </c>
      <c r="J11" s="19">
        <v>20200705112</v>
      </c>
      <c r="K11" s="5">
        <v>52.5</v>
      </c>
      <c r="L11" s="5">
        <f t="shared" si="0"/>
        <v>15.75</v>
      </c>
      <c r="M11" s="23">
        <v>92</v>
      </c>
      <c r="N11" s="5">
        <f t="shared" si="1"/>
        <v>64.39999999999999</v>
      </c>
      <c r="O11" s="5">
        <f t="shared" si="2"/>
        <v>80.14999999999999</v>
      </c>
    </row>
    <row r="12" spans="1:15" ht="35.25" customHeight="1">
      <c r="A12" s="1">
        <v>10</v>
      </c>
      <c r="B12" s="1" t="s">
        <v>47</v>
      </c>
      <c r="C12" s="1" t="s">
        <v>11</v>
      </c>
      <c r="D12" s="1" t="s">
        <v>48</v>
      </c>
      <c r="E12" s="1" t="s">
        <v>49</v>
      </c>
      <c r="F12" s="1" t="s">
        <v>46</v>
      </c>
      <c r="G12" s="8" t="s">
        <v>50</v>
      </c>
      <c r="H12" s="8" t="s">
        <v>51</v>
      </c>
      <c r="I12" s="3" t="s">
        <v>52</v>
      </c>
      <c r="J12" s="19">
        <v>20200705079</v>
      </c>
      <c r="K12" s="5">
        <v>45.5</v>
      </c>
      <c r="L12" s="5">
        <f t="shared" si="0"/>
        <v>13.65</v>
      </c>
      <c r="M12" s="23">
        <v>94</v>
      </c>
      <c r="N12" s="5">
        <f t="shared" si="1"/>
        <v>65.8</v>
      </c>
      <c r="O12" s="5">
        <f t="shared" si="2"/>
        <v>79.45</v>
      </c>
    </row>
    <row r="13" spans="1:15" ht="35.25" customHeight="1">
      <c r="A13" s="1">
        <v>11</v>
      </c>
      <c r="B13" s="1" t="s">
        <v>76</v>
      </c>
      <c r="C13" s="1" t="s">
        <v>11</v>
      </c>
      <c r="D13" s="1" t="s">
        <v>12</v>
      </c>
      <c r="E13" s="1" t="s">
        <v>77</v>
      </c>
      <c r="F13" s="1" t="s">
        <v>13</v>
      </c>
      <c r="G13" s="8" t="s">
        <v>64</v>
      </c>
      <c r="H13" s="8" t="s">
        <v>65</v>
      </c>
      <c r="I13" s="3" t="s">
        <v>78</v>
      </c>
      <c r="J13" s="19">
        <v>20200705111</v>
      </c>
      <c r="K13" s="5">
        <v>47.5</v>
      </c>
      <c r="L13" s="5">
        <f t="shared" si="0"/>
        <v>14.25</v>
      </c>
      <c r="M13" s="23">
        <v>93</v>
      </c>
      <c r="N13" s="5">
        <f t="shared" si="1"/>
        <v>65.1</v>
      </c>
      <c r="O13" s="5">
        <f t="shared" si="2"/>
        <v>79.35</v>
      </c>
    </row>
    <row r="14" spans="1:15" ht="35.25" customHeight="1">
      <c r="A14" s="1">
        <v>12</v>
      </c>
      <c r="B14" s="1" t="s">
        <v>93</v>
      </c>
      <c r="C14" s="1" t="s">
        <v>11</v>
      </c>
      <c r="D14" s="1" t="s">
        <v>57</v>
      </c>
      <c r="E14" s="1" t="s">
        <v>94</v>
      </c>
      <c r="F14" s="1" t="s">
        <v>13</v>
      </c>
      <c r="G14" s="8" t="s">
        <v>95</v>
      </c>
      <c r="H14" s="8" t="s">
        <v>82</v>
      </c>
      <c r="I14" s="18" t="s">
        <v>96</v>
      </c>
      <c r="J14" s="19">
        <v>20200705128</v>
      </c>
      <c r="K14" s="5">
        <v>65</v>
      </c>
      <c r="L14" s="5">
        <f t="shared" si="0"/>
        <v>19.5</v>
      </c>
      <c r="M14" s="23">
        <v>84</v>
      </c>
      <c r="N14" s="5">
        <f t="shared" si="1"/>
        <v>58.8</v>
      </c>
      <c r="O14" s="5">
        <f t="shared" si="2"/>
        <v>78.3</v>
      </c>
    </row>
    <row r="15" spans="1:15" ht="35.25" customHeight="1">
      <c r="A15" s="1">
        <v>13</v>
      </c>
      <c r="B15" s="2" t="s">
        <v>31</v>
      </c>
      <c r="C15" s="2" t="s">
        <v>11</v>
      </c>
      <c r="D15" s="2" t="s">
        <v>32</v>
      </c>
      <c r="E15" s="2" t="s">
        <v>33</v>
      </c>
      <c r="F15" s="2" t="s">
        <v>15</v>
      </c>
      <c r="G15" s="10" t="s">
        <v>22</v>
      </c>
      <c r="H15" s="10"/>
      <c r="I15" s="4" t="s">
        <v>34</v>
      </c>
      <c r="J15" s="19">
        <v>20200705052</v>
      </c>
      <c r="K15" s="5">
        <v>31.5</v>
      </c>
      <c r="L15" s="5">
        <f t="shared" si="0"/>
        <v>9.45</v>
      </c>
      <c r="M15" s="23">
        <v>98</v>
      </c>
      <c r="N15" s="5">
        <f t="shared" si="1"/>
        <v>68.6</v>
      </c>
      <c r="O15" s="5">
        <f t="shared" si="2"/>
        <v>78.05</v>
      </c>
    </row>
    <row r="16" spans="1:15" ht="35.25" customHeight="1">
      <c r="A16" s="1">
        <v>14</v>
      </c>
      <c r="B16" s="2" t="s">
        <v>37</v>
      </c>
      <c r="C16" s="2" t="s">
        <v>11</v>
      </c>
      <c r="D16" s="2" t="s">
        <v>12</v>
      </c>
      <c r="E16" s="2" t="s">
        <v>38</v>
      </c>
      <c r="F16" s="2" t="s">
        <v>13</v>
      </c>
      <c r="G16" s="10" t="s">
        <v>36</v>
      </c>
      <c r="H16" s="10" t="s">
        <v>39</v>
      </c>
      <c r="I16" s="4" t="s">
        <v>40</v>
      </c>
      <c r="J16" s="19">
        <v>20200705064</v>
      </c>
      <c r="K16" s="5">
        <v>27.5</v>
      </c>
      <c r="L16" s="5">
        <f t="shared" si="0"/>
        <v>8.25</v>
      </c>
      <c r="M16" s="23">
        <v>98</v>
      </c>
      <c r="N16" s="5">
        <f t="shared" si="1"/>
        <v>68.6</v>
      </c>
      <c r="O16" s="5">
        <f t="shared" si="2"/>
        <v>76.85</v>
      </c>
    </row>
    <row r="17" spans="1:15" ht="35.25" customHeight="1">
      <c r="A17" s="1">
        <v>15</v>
      </c>
      <c r="B17" s="14" t="s">
        <v>86</v>
      </c>
      <c r="C17" s="14" t="s">
        <v>11</v>
      </c>
      <c r="D17" s="14" t="s">
        <v>12</v>
      </c>
      <c r="E17" s="14" t="s">
        <v>87</v>
      </c>
      <c r="F17" s="14" t="s">
        <v>24</v>
      </c>
      <c r="G17" s="15" t="s">
        <v>59</v>
      </c>
      <c r="H17" s="15" t="s">
        <v>45</v>
      </c>
      <c r="I17" s="17" t="s">
        <v>88</v>
      </c>
      <c r="J17" s="19">
        <v>20200705120</v>
      </c>
      <c r="K17" s="5">
        <v>36.5</v>
      </c>
      <c r="L17" s="5">
        <f t="shared" si="0"/>
        <v>10.95</v>
      </c>
      <c r="M17" s="23">
        <v>94</v>
      </c>
      <c r="N17" s="5">
        <f t="shared" si="1"/>
        <v>65.8</v>
      </c>
      <c r="O17" s="5">
        <f t="shared" si="2"/>
        <v>76.75</v>
      </c>
    </row>
    <row r="18" spans="1:15" ht="35.25" customHeight="1">
      <c r="A18" s="1">
        <v>16</v>
      </c>
      <c r="B18" s="2" t="s">
        <v>20</v>
      </c>
      <c r="C18" s="2" t="s">
        <v>11</v>
      </c>
      <c r="D18" s="2" t="s">
        <v>14</v>
      </c>
      <c r="E18" s="2" t="s">
        <v>21</v>
      </c>
      <c r="F18" s="2" t="s">
        <v>15</v>
      </c>
      <c r="G18" s="10" t="s">
        <v>22</v>
      </c>
      <c r="H18" s="8"/>
      <c r="I18" s="4" t="s">
        <v>23</v>
      </c>
      <c r="J18" s="19">
        <v>20200705043</v>
      </c>
      <c r="K18" s="5">
        <v>50.5</v>
      </c>
      <c r="L18" s="5">
        <f t="shared" si="0"/>
        <v>15.149999999999999</v>
      </c>
      <c r="M18" s="23">
        <v>86</v>
      </c>
      <c r="N18" s="5">
        <f t="shared" si="1"/>
        <v>60.199999999999996</v>
      </c>
      <c r="O18" s="5">
        <f t="shared" si="2"/>
        <v>75.35</v>
      </c>
    </row>
    <row r="19" spans="1:15" ht="35.25" customHeight="1">
      <c r="A19" s="1">
        <v>17</v>
      </c>
      <c r="B19" s="2" t="s">
        <v>25</v>
      </c>
      <c r="C19" s="2" t="s">
        <v>11</v>
      </c>
      <c r="D19" s="2" t="s">
        <v>14</v>
      </c>
      <c r="E19" s="2" t="s">
        <v>26</v>
      </c>
      <c r="F19" s="2" t="s">
        <v>27</v>
      </c>
      <c r="G19" s="10" t="s">
        <v>28</v>
      </c>
      <c r="H19" s="10" t="s">
        <v>29</v>
      </c>
      <c r="I19" s="4" t="s">
        <v>30</v>
      </c>
      <c r="J19" s="19">
        <v>20200705050</v>
      </c>
      <c r="K19" s="5">
        <v>58.5</v>
      </c>
      <c r="L19" s="5">
        <f t="shared" si="0"/>
        <v>17.55</v>
      </c>
      <c r="M19" s="23">
        <v>81</v>
      </c>
      <c r="N19" s="5">
        <f t="shared" si="1"/>
        <v>56.699999999999996</v>
      </c>
      <c r="O19" s="5">
        <f t="shared" si="2"/>
        <v>74.25</v>
      </c>
    </row>
    <row r="21" ht="14.25">
      <c r="B21" s="25" t="s">
        <v>124</v>
      </c>
    </row>
  </sheetData>
  <sheetProtection/>
  <autoFilter ref="A2:O2">
    <sortState ref="A3:O21">
      <sortCondition descending="1" sortBy="value" ref="O3:O21"/>
    </sortState>
  </autoFilter>
  <mergeCells count="1">
    <mergeCell ref="A1:O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5"/>
  <cols>
    <col min="1" max="1" width="6.28125" style="0" customWidth="1"/>
    <col min="2" max="2" width="11.7109375" style="6" customWidth="1"/>
    <col min="3" max="3" width="4.8515625" style="0" customWidth="1"/>
    <col min="4" max="4" width="5.421875" style="0" customWidth="1"/>
    <col min="5" max="5" width="12.7109375" style="0" customWidth="1"/>
    <col min="6" max="7" width="13.7109375" style="6" customWidth="1"/>
    <col min="8" max="8" width="21.421875" style="0" customWidth="1"/>
    <col min="9" max="9" width="22.140625" style="0" customWidth="1"/>
    <col min="10" max="10" width="17.8515625" style="6" customWidth="1"/>
    <col min="11" max="11" width="10.140625" style="6" customWidth="1"/>
    <col min="12" max="12" width="11.28125" style="6" customWidth="1"/>
    <col min="13" max="13" width="9.8515625" style="6" customWidth="1"/>
    <col min="14" max="14" width="10.7109375" style="0" customWidth="1"/>
  </cols>
  <sheetData>
    <row r="1" spans="1:13" ht="33.75" customHeight="1">
      <c r="A1" s="28" t="s">
        <v>119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8" t="s">
        <v>122</v>
      </c>
      <c r="K2" s="7" t="s">
        <v>123</v>
      </c>
      <c r="L2" s="22" t="s">
        <v>115</v>
      </c>
      <c r="M2" s="7" t="s">
        <v>113</v>
      </c>
      <c r="N2" s="11" t="s">
        <v>116</v>
      </c>
      <c r="O2" s="11" t="s">
        <v>114</v>
      </c>
    </row>
    <row r="3" spans="1:15" ht="35.25" customHeight="1">
      <c r="A3" s="1">
        <v>1</v>
      </c>
      <c r="B3" s="1" t="s">
        <v>98</v>
      </c>
      <c r="C3" s="1" t="s">
        <v>97</v>
      </c>
      <c r="D3" s="1" t="s">
        <v>58</v>
      </c>
      <c r="E3" s="1" t="s">
        <v>99</v>
      </c>
      <c r="F3" s="1" t="s">
        <v>27</v>
      </c>
      <c r="G3" s="8" t="s">
        <v>100</v>
      </c>
      <c r="H3" s="8" t="s">
        <v>60</v>
      </c>
      <c r="I3" s="3" t="s">
        <v>101</v>
      </c>
      <c r="J3" s="3">
        <v>20200705135</v>
      </c>
      <c r="K3" s="23">
        <v>58</v>
      </c>
      <c r="L3" s="5">
        <f>K3*0.3</f>
        <v>17.4</v>
      </c>
      <c r="M3" s="5">
        <v>84</v>
      </c>
      <c r="N3" s="11">
        <f>M3*0.7</f>
        <v>58.8</v>
      </c>
      <c r="O3" s="11">
        <f>L3+N3</f>
        <v>76.19999999999999</v>
      </c>
    </row>
    <row r="4" ht="14.25">
      <c r="B4" s="24" t="s">
        <v>124</v>
      </c>
    </row>
  </sheetData>
  <sheetProtection/>
  <autoFilter ref="A2:O2">
    <sortState ref="A3:O4">
      <sortCondition descending="1" sortBy="value" ref="O3:O4"/>
    </sortState>
  </autoFilter>
  <mergeCells count="1">
    <mergeCell ref="A1:M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140625" style="0" customWidth="1"/>
    <col min="2" max="2" width="12.00390625" style="0" customWidth="1"/>
    <col min="3" max="4" width="5.421875" style="0" customWidth="1"/>
    <col min="5" max="5" width="13.28125" style="0" customWidth="1"/>
    <col min="6" max="6" width="10.7109375" style="0" customWidth="1"/>
    <col min="7" max="7" width="19.7109375" style="0" customWidth="1"/>
    <col min="8" max="8" width="10.7109375" style="0" customWidth="1"/>
    <col min="9" max="9" width="20.00390625" style="0" customWidth="1"/>
    <col min="10" max="11" width="10.28125" style="6" customWidth="1"/>
    <col min="12" max="12" width="10.28125" style="0" customWidth="1"/>
    <col min="13" max="14" width="10.28125" style="6" customWidth="1"/>
  </cols>
  <sheetData>
    <row r="1" spans="1:14" ht="33.75" customHeight="1">
      <c r="A1" s="28" t="s">
        <v>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1" t="s">
        <v>10</v>
      </c>
      <c r="K2" s="8" t="s">
        <v>115</v>
      </c>
      <c r="L2" s="7" t="s">
        <v>113</v>
      </c>
      <c r="M2" s="22" t="s">
        <v>117</v>
      </c>
      <c r="N2" s="7" t="s">
        <v>114</v>
      </c>
    </row>
    <row r="3" spans="1:14" ht="27.75" customHeight="1">
      <c r="A3" s="1">
        <v>1</v>
      </c>
      <c r="B3" s="2" t="s">
        <v>102</v>
      </c>
      <c r="C3" s="2" t="s">
        <v>97</v>
      </c>
      <c r="D3" s="2" t="s">
        <v>103</v>
      </c>
      <c r="E3" s="5">
        <v>1992.1</v>
      </c>
      <c r="F3" s="2" t="s">
        <v>13</v>
      </c>
      <c r="G3" s="2" t="s">
        <v>104</v>
      </c>
      <c r="H3" s="2" t="s">
        <v>105</v>
      </c>
      <c r="I3" s="4" t="s">
        <v>106</v>
      </c>
      <c r="J3" s="5">
        <v>76.5</v>
      </c>
      <c r="K3" s="5">
        <f>J3*0.3</f>
        <v>22.95</v>
      </c>
      <c r="L3" s="21">
        <v>96</v>
      </c>
      <c r="M3" s="5">
        <f>L3*0.7</f>
        <v>67.19999999999999</v>
      </c>
      <c r="N3" s="5">
        <f>K3+M3</f>
        <v>90.14999999999999</v>
      </c>
    </row>
    <row r="4" ht="27.75" customHeight="1">
      <c r="B4" s="26" t="s">
        <v>124</v>
      </c>
    </row>
    <row r="5" ht="27.75" customHeight="1"/>
  </sheetData>
  <sheetProtection/>
  <autoFilter ref="A2:N2">
    <sortState ref="A3:N4">
      <sortCondition descending="1" sortBy="value" ref="N3:N4"/>
    </sortState>
  </autoFilter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140625" style="0" customWidth="1"/>
    <col min="2" max="2" width="9.7109375" style="0" customWidth="1"/>
    <col min="3" max="4" width="5.421875" style="0" customWidth="1"/>
    <col min="5" max="5" width="11.140625" style="0" customWidth="1"/>
    <col min="6" max="6" width="12.28125" style="0" customWidth="1"/>
    <col min="7" max="7" width="18.28125" style="0" customWidth="1"/>
    <col min="8" max="8" width="21.7109375" style="0" customWidth="1"/>
    <col min="9" max="9" width="4.8515625" style="0" hidden="1" customWidth="1"/>
    <col min="10" max="10" width="15.7109375" style="0" customWidth="1"/>
    <col min="11" max="11" width="10.421875" style="6" customWidth="1"/>
    <col min="12" max="12" width="15.140625" style="6" customWidth="1"/>
    <col min="13" max="13" width="9.00390625" style="6" customWidth="1"/>
    <col min="14" max="14" width="15.7109375" style="6" customWidth="1"/>
    <col min="15" max="15" width="10.00390625" style="6" customWidth="1"/>
  </cols>
  <sheetData>
    <row r="1" spans="1:15" ht="33.75" customHeight="1">
      <c r="A1" s="28" t="s">
        <v>121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8</v>
      </c>
      <c r="I2" s="1" t="s">
        <v>9</v>
      </c>
      <c r="J2" s="7" t="s">
        <v>111</v>
      </c>
      <c r="K2" s="7" t="s">
        <v>112</v>
      </c>
      <c r="L2" s="8" t="s">
        <v>115</v>
      </c>
      <c r="M2" s="7" t="s">
        <v>113</v>
      </c>
      <c r="N2" s="20" t="s">
        <v>116</v>
      </c>
      <c r="O2" s="7" t="s">
        <v>114</v>
      </c>
    </row>
    <row r="3" spans="1:15" ht="44.25" customHeight="1">
      <c r="A3" s="1">
        <v>1</v>
      </c>
      <c r="B3" s="2" t="s">
        <v>107</v>
      </c>
      <c r="C3" s="2" t="s">
        <v>11</v>
      </c>
      <c r="D3" s="2" t="s">
        <v>14</v>
      </c>
      <c r="E3" s="2" t="s">
        <v>108</v>
      </c>
      <c r="F3" s="2" t="s">
        <v>15</v>
      </c>
      <c r="G3" s="2" t="s">
        <v>35</v>
      </c>
      <c r="H3" s="4" t="s">
        <v>109</v>
      </c>
      <c r="I3" s="1"/>
      <c r="J3" s="19">
        <v>20200705182</v>
      </c>
      <c r="K3" s="5">
        <v>50.5</v>
      </c>
      <c r="L3" s="5">
        <f>K3*0.3</f>
        <v>15.149999999999999</v>
      </c>
      <c r="M3" s="5">
        <v>88</v>
      </c>
      <c r="N3" s="5">
        <f>M3*0.7</f>
        <v>61.599999999999994</v>
      </c>
      <c r="O3" s="5">
        <f>L3+N3</f>
        <v>76.75</v>
      </c>
    </row>
    <row r="4" ht="21" customHeight="1">
      <c r="B4" s="27" t="s">
        <v>124</v>
      </c>
    </row>
  </sheetData>
  <sheetProtection/>
  <autoFilter ref="A2:O2">
    <sortState ref="A3:O4">
      <sortCondition descending="1" sortBy="value" ref="O3:O4"/>
    </sortState>
  </autoFilter>
  <mergeCells count="1">
    <mergeCell ref="A1:O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齐荣</dc:creator>
  <cp:keywords/>
  <dc:description/>
  <cp:lastModifiedBy>User</cp:lastModifiedBy>
  <cp:lastPrinted>2020-07-21T09:12:37Z</cp:lastPrinted>
  <dcterms:created xsi:type="dcterms:W3CDTF">2012-05-18T08:26:25Z</dcterms:created>
  <dcterms:modified xsi:type="dcterms:W3CDTF">2020-08-20T07:06:59Z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