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800" activeTab="4"/>
  </bookViews>
  <sheets>
    <sheet name="中学语文" sheetId="7" r:id="rId1"/>
    <sheet name="中学数学" sheetId="8" r:id="rId2"/>
    <sheet name="中学英语" sheetId="9" r:id="rId3"/>
    <sheet name="中学政治" sheetId="10" r:id="rId4"/>
    <sheet name="中学历史" sheetId="11" r:id="rId5"/>
    <sheet name="中学物理" sheetId="14" r:id="rId6"/>
    <sheet name="小学语文" sheetId="15" r:id="rId7"/>
    <sheet name="小学数学" sheetId="13" r:id="rId8"/>
    <sheet name="小学英语" sheetId="16" r:id="rId9"/>
    <sheet name="小学音乐" sheetId="17" r:id="rId10"/>
    <sheet name="小学美术" sheetId="18" r:id="rId11"/>
    <sheet name="小学体育" sheetId="19" r:id="rId12"/>
    <sheet name="小学计算机" sheetId="20" r:id="rId13"/>
  </sheets>
  <definedNames>
    <definedName name="_xlnm._FilterDatabase" localSheetId="0" hidden="1">中学语文!$A$2:$J$5</definedName>
    <definedName name="_xlnm._FilterDatabase" localSheetId="1" hidden="1">中学数学!$A$2:$J$5</definedName>
    <definedName name="_xlnm._FilterDatabase" localSheetId="2" hidden="1">中学英语!$A$2:$J$6</definedName>
    <definedName name="_xlnm._FilterDatabase" localSheetId="3" hidden="1">中学政治!$A$2:$J$3</definedName>
    <definedName name="_xlnm._FilterDatabase" localSheetId="4" hidden="1">中学历史!$A$2:$J$3</definedName>
    <definedName name="_xlnm._FilterDatabase" localSheetId="7" hidden="1">小学数学!$A$2:$J$10</definedName>
    <definedName name="_xlnm._FilterDatabase" localSheetId="5" hidden="1">中学物理!$A$2:$J$5</definedName>
    <definedName name="_xlnm._FilterDatabase" localSheetId="6" hidden="1">小学语文!$A$2:$J$10</definedName>
    <definedName name="_xlnm._FilterDatabase" localSheetId="8" hidden="1">小学英语!$A$2:$J$11</definedName>
    <definedName name="_xlnm._FilterDatabase" localSheetId="9" hidden="1">小学音乐!$A$2:$J$5</definedName>
    <definedName name="_xlnm._FilterDatabase" localSheetId="10" hidden="1">小学美术!$A$2:$J$5</definedName>
    <definedName name="_xlnm._FilterDatabase" localSheetId="11" hidden="1">小学体育!$A$2:$J$5</definedName>
    <definedName name="_xlnm._FilterDatabase" localSheetId="12" hidden="1">小学计算机!$A$2:$J$5</definedName>
  </definedNames>
  <calcPr calcId="144525"/>
</workbook>
</file>

<file path=xl/sharedStrings.xml><?xml version="1.0" encoding="utf-8"?>
<sst xmlns="http://schemas.openxmlformats.org/spreadsheetml/2006/main" count="298" uniqueCount="126">
  <si>
    <t>文昌市2020年中小学教师招聘预录对象</t>
  </si>
  <si>
    <t>序号</t>
  </si>
  <si>
    <t>报考岗位</t>
  </si>
  <si>
    <t>准考证号</t>
  </si>
  <si>
    <t>姓名</t>
  </si>
  <si>
    <t>笔试成绩</t>
  </si>
  <si>
    <t>笔试成绩*0.6</t>
  </si>
  <si>
    <t>面试成绩</t>
  </si>
  <si>
    <t>面试成绩*0.4</t>
  </si>
  <si>
    <t>综合成绩</t>
  </si>
  <si>
    <t>备注</t>
  </si>
  <si>
    <t>中学语文</t>
  </si>
  <si>
    <t>10101023118</t>
  </si>
  <si>
    <t>王豪杰</t>
  </si>
  <si>
    <t>10101023130</t>
  </si>
  <si>
    <t>陈菲菲</t>
  </si>
  <si>
    <t>10101022424</t>
  </si>
  <si>
    <t>李婉娟</t>
  </si>
  <si>
    <t>中学数学</t>
  </si>
  <si>
    <t>10101051009</t>
  </si>
  <si>
    <t>周长生</t>
  </si>
  <si>
    <t>10101050816</t>
  </si>
  <si>
    <t>王亮</t>
  </si>
  <si>
    <t>罗佳</t>
  </si>
  <si>
    <t>中学英语</t>
  </si>
  <si>
    <t>10101020306</t>
  </si>
  <si>
    <t>林诗莉</t>
  </si>
  <si>
    <t>10101020420</t>
  </si>
  <si>
    <t>陈婧鸣</t>
  </si>
  <si>
    <t>10101020211</t>
  </si>
  <si>
    <t>洪秋燕</t>
  </si>
  <si>
    <t>10101020604</t>
  </si>
  <si>
    <t>戴井妹</t>
  </si>
  <si>
    <t>中学政治</t>
  </si>
  <si>
    <t>10101022005</t>
  </si>
  <si>
    <t>李珍妮</t>
  </si>
  <si>
    <t>中学历史</t>
  </si>
  <si>
    <t>10101050103</t>
  </si>
  <si>
    <t>郭军强</t>
  </si>
  <si>
    <t>中学物理</t>
  </si>
  <si>
    <t>10101021518</t>
  </si>
  <si>
    <t>黄栋</t>
  </si>
  <si>
    <t>10101021206</t>
  </si>
  <si>
    <t>陈遵安</t>
  </si>
  <si>
    <t>10101021121</t>
  </si>
  <si>
    <t>李运鹏</t>
  </si>
  <si>
    <t>小学语文</t>
  </si>
  <si>
    <t>10101027420</t>
  </si>
  <si>
    <t>麦明春</t>
  </si>
  <si>
    <t>10101029504</t>
  </si>
  <si>
    <t>黄花瑞</t>
  </si>
  <si>
    <t>10101024410</t>
  </si>
  <si>
    <t>黄紫云</t>
  </si>
  <si>
    <t>10101024216</t>
  </si>
  <si>
    <t>吴冰</t>
  </si>
  <si>
    <t>10101025018</t>
  </si>
  <si>
    <t>曾文</t>
  </si>
  <si>
    <t>10101029702</t>
  </si>
  <si>
    <t>瞿诗慧</t>
  </si>
  <si>
    <t>10101026407</t>
  </si>
  <si>
    <t>丁丹萍</t>
  </si>
  <si>
    <t>10101027828</t>
  </si>
  <si>
    <t>杜旭彤</t>
  </si>
  <si>
    <t>小学数学</t>
  </si>
  <si>
    <t>10101034716</t>
  </si>
  <si>
    <t>徐蔓</t>
  </si>
  <si>
    <t>10101031226</t>
  </si>
  <si>
    <t>李倩慧</t>
  </si>
  <si>
    <t>10101033420</t>
  </si>
  <si>
    <t>步新新</t>
  </si>
  <si>
    <t>10101033313</t>
  </si>
  <si>
    <t>张俐俐</t>
  </si>
  <si>
    <t>10101030818</t>
  </si>
  <si>
    <t>孙璐</t>
  </si>
  <si>
    <t>10101051220</t>
  </si>
  <si>
    <t>史航娥</t>
  </si>
  <si>
    <t>10101051026</t>
  </si>
  <si>
    <t>何潇</t>
  </si>
  <si>
    <t>10101031628</t>
  </si>
  <si>
    <t>小学英语</t>
  </si>
  <si>
    <t>10101043801</t>
  </si>
  <si>
    <t>张玉莹</t>
  </si>
  <si>
    <t>10101044016</t>
  </si>
  <si>
    <t>陈孝婕</t>
  </si>
  <si>
    <t>10101042323</t>
  </si>
  <si>
    <t>王玲</t>
  </si>
  <si>
    <t>10101041907</t>
  </si>
  <si>
    <t>黄文</t>
  </si>
  <si>
    <t>10101040902</t>
  </si>
  <si>
    <t>吴莹莹</t>
  </si>
  <si>
    <t>10101043204</t>
  </si>
  <si>
    <t>黄菲菲</t>
  </si>
  <si>
    <t>10101040608</t>
  </si>
  <si>
    <t>周惠眉</t>
  </si>
  <si>
    <t>10101041507</t>
  </si>
  <si>
    <t>郑美琴</t>
  </si>
  <si>
    <t>10101042527</t>
  </si>
  <si>
    <t>谢甜甜</t>
  </si>
  <si>
    <t>小学音乐</t>
  </si>
  <si>
    <t>10101023825</t>
  </si>
  <si>
    <t>周頔</t>
  </si>
  <si>
    <t>10101023707</t>
  </si>
  <si>
    <t>苏青</t>
  </si>
  <si>
    <t>10101023312</t>
  </si>
  <si>
    <t>丁婉</t>
  </si>
  <si>
    <t>小学美术</t>
  </si>
  <si>
    <t>10101052501</t>
  </si>
  <si>
    <t>赵雨霏</t>
  </si>
  <si>
    <t>10101052224</t>
  </si>
  <si>
    <t>陈静</t>
  </si>
  <si>
    <t>10101052409</t>
  </si>
  <si>
    <t>林子琪</t>
  </si>
  <si>
    <t>小学体育</t>
  </si>
  <si>
    <t>10101052911</t>
  </si>
  <si>
    <t>蔡亲亮</t>
  </si>
  <si>
    <t>10101052611</t>
  </si>
  <si>
    <t>王云光</t>
  </si>
  <si>
    <t>10101052925</t>
  </si>
  <si>
    <t>欧毅祥</t>
  </si>
  <si>
    <t>小学计算机</t>
  </si>
  <si>
    <t>10101053701</t>
  </si>
  <si>
    <t>林燕</t>
  </si>
  <si>
    <t>10101053820</t>
  </si>
  <si>
    <t>王秋欢</t>
  </si>
  <si>
    <t>10101053528</t>
  </si>
  <si>
    <t>李柳霞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</si>
</sst>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6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A1" sqref="A1:J1"/>
    </sheetView>
  </sheetViews>
  <sheetFormatPr defaultColWidth="14.625" defaultRowHeight="18.75" outlineLevelRow="6"/>
  <cols>
    <col min="1" max="1" width="5.875" style="2" customWidth="1"/>
    <col min="2" max="2" width="9.25" customWidth="1"/>
    <col min="3" max="3" width="12.5" customWidth="1"/>
    <col min="4" max="4" width="8" customWidth="1"/>
    <col min="5" max="6" width="7.875" style="3" customWidth="1"/>
    <col min="7" max="7" width="8.125" customWidth="1"/>
    <col min="8" max="8" width="9" style="3" customWidth="1"/>
    <col min="9" max="9" width="8.75" style="3" customWidth="1"/>
    <col min="10" max="10" width="9.12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11</v>
      </c>
      <c r="C3" s="12" t="s">
        <v>12</v>
      </c>
      <c r="D3" s="12" t="s">
        <v>13</v>
      </c>
      <c r="E3" s="15">
        <v>68.2</v>
      </c>
      <c r="F3" s="13">
        <f>E3*0.6</f>
        <v>40.92</v>
      </c>
      <c r="G3" s="13">
        <v>83.33</v>
      </c>
      <c r="H3" s="13">
        <f>G3*0.4</f>
        <v>33.332</v>
      </c>
      <c r="I3" s="13">
        <f>F3+H3</f>
        <v>74.252</v>
      </c>
      <c r="J3" s="11"/>
    </row>
    <row r="4" ht="24" customHeight="1" spans="1:11">
      <c r="A4" s="11">
        <v>2</v>
      </c>
      <c r="B4" s="12" t="s">
        <v>11</v>
      </c>
      <c r="C4" s="12" t="s">
        <v>14</v>
      </c>
      <c r="D4" s="12" t="s">
        <v>15</v>
      </c>
      <c r="E4" s="15">
        <v>68.88</v>
      </c>
      <c r="F4" s="13">
        <f>E4*0.6</f>
        <v>41.328</v>
      </c>
      <c r="G4" s="13">
        <v>82</v>
      </c>
      <c r="H4" s="13">
        <f>G4*0.4</f>
        <v>32.8</v>
      </c>
      <c r="I4" s="13">
        <f>F4+H4</f>
        <v>74.128</v>
      </c>
      <c r="J4" s="11"/>
      <c r="K4" s="16"/>
    </row>
    <row r="5" ht="24" customHeight="1" spans="1:10">
      <c r="A5" s="11">
        <v>3</v>
      </c>
      <c r="B5" s="12" t="s">
        <v>11</v>
      </c>
      <c r="C5" s="12" t="s">
        <v>16</v>
      </c>
      <c r="D5" s="12" t="s">
        <v>17</v>
      </c>
      <c r="E5" s="15">
        <v>71.02</v>
      </c>
      <c r="F5" s="13">
        <f>E5*0.6</f>
        <v>42.612</v>
      </c>
      <c r="G5" s="13">
        <v>76.67</v>
      </c>
      <c r="H5" s="13">
        <f>G5*0.4</f>
        <v>30.668</v>
      </c>
      <c r="I5" s="13">
        <f>F5+H5</f>
        <v>73.28</v>
      </c>
      <c r="J5" s="11"/>
    </row>
    <row r="6" ht="28" customHeight="1"/>
    <row r="7" ht="28" customHeight="1"/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14.625" defaultRowHeight="18.75" outlineLevelRow="4"/>
  <cols>
    <col min="1" max="1" width="7.25" style="2" customWidth="1"/>
    <col min="2" max="2" width="9.625" customWidth="1"/>
    <col min="3" max="3" width="13" customWidth="1"/>
    <col min="4" max="4" width="8.375" customWidth="1"/>
    <col min="5" max="5" width="8.625" style="3" customWidth="1"/>
    <col min="6" max="6" width="7.25" style="3" customWidth="1"/>
    <col min="7" max="7" width="7.75" customWidth="1"/>
    <col min="8" max="8" width="9" style="3" customWidth="1"/>
    <col min="9" max="9" width="8.75" style="3" customWidth="1"/>
    <col min="10" max="10" width="10.37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98</v>
      </c>
      <c r="C3" s="12" t="s">
        <v>99</v>
      </c>
      <c r="D3" s="12" t="s">
        <v>100</v>
      </c>
      <c r="E3" s="13">
        <v>80.28</v>
      </c>
      <c r="F3" s="13">
        <f>E3*0.6</f>
        <v>48.168</v>
      </c>
      <c r="G3" s="13">
        <v>78</v>
      </c>
      <c r="H3" s="13">
        <f>G3*0.4</f>
        <v>31.2</v>
      </c>
      <c r="I3" s="13">
        <f>F3+H3</f>
        <v>79.368</v>
      </c>
      <c r="J3" s="11"/>
    </row>
    <row r="4" ht="24" customHeight="1" spans="1:10">
      <c r="A4" s="11">
        <v>2</v>
      </c>
      <c r="B4" s="12" t="s">
        <v>98</v>
      </c>
      <c r="C4" s="12" t="s">
        <v>101</v>
      </c>
      <c r="D4" s="12" t="s">
        <v>102</v>
      </c>
      <c r="E4" s="13">
        <v>76.26</v>
      </c>
      <c r="F4" s="13">
        <f>E4*0.6</f>
        <v>45.756</v>
      </c>
      <c r="G4" s="13">
        <v>77</v>
      </c>
      <c r="H4" s="13">
        <f>G4*0.4</f>
        <v>30.8</v>
      </c>
      <c r="I4" s="13">
        <f>F4+H4</f>
        <v>76.556</v>
      </c>
      <c r="J4" s="11"/>
    </row>
    <row r="5" ht="24" customHeight="1" spans="1:10">
      <c r="A5" s="11">
        <v>3</v>
      </c>
      <c r="B5" s="12" t="s">
        <v>98</v>
      </c>
      <c r="C5" s="12" t="s">
        <v>103</v>
      </c>
      <c r="D5" s="12" t="s">
        <v>104</v>
      </c>
      <c r="E5" s="13">
        <v>76.22</v>
      </c>
      <c r="F5" s="13">
        <f>E5*0.6</f>
        <v>45.732</v>
      </c>
      <c r="G5" s="13">
        <v>75.67</v>
      </c>
      <c r="H5" s="13">
        <f>G5*0.4</f>
        <v>30.268</v>
      </c>
      <c r="I5" s="13">
        <f>F5+H5</f>
        <v>76</v>
      </c>
      <c r="J5" s="11"/>
    </row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14.625" defaultRowHeight="18.75" outlineLevelRow="4"/>
  <cols>
    <col min="1" max="1" width="5.375" style="2" customWidth="1"/>
    <col min="2" max="2" width="8.875" customWidth="1"/>
    <col min="3" max="3" width="12.625" customWidth="1"/>
    <col min="4" max="4" width="8.375" customWidth="1"/>
    <col min="5" max="5" width="9" style="3" customWidth="1"/>
    <col min="6" max="6" width="7.625" style="3" customWidth="1"/>
    <col min="7" max="7" width="7.25" customWidth="1"/>
    <col min="8" max="8" width="9" style="3" customWidth="1"/>
    <col min="9" max="9" width="8.75" style="3" customWidth="1"/>
    <col min="10" max="10" width="12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105</v>
      </c>
      <c r="C3" s="12" t="s">
        <v>106</v>
      </c>
      <c r="D3" s="12" t="s">
        <v>107</v>
      </c>
      <c r="E3" s="13">
        <v>82.72</v>
      </c>
      <c r="F3" s="13">
        <f>E3*0.6</f>
        <v>49.632</v>
      </c>
      <c r="G3" s="13">
        <v>84</v>
      </c>
      <c r="H3" s="13">
        <f>G3*0.4</f>
        <v>33.6</v>
      </c>
      <c r="I3" s="13">
        <f>F3+H3</f>
        <v>83.232</v>
      </c>
      <c r="J3" s="11"/>
    </row>
    <row r="4" ht="24" customHeight="1" spans="1:10">
      <c r="A4" s="11">
        <v>2</v>
      </c>
      <c r="B4" s="12" t="s">
        <v>105</v>
      </c>
      <c r="C4" s="12" t="s">
        <v>108</v>
      </c>
      <c r="D4" s="12" t="s">
        <v>109</v>
      </c>
      <c r="E4" s="13">
        <v>84.22</v>
      </c>
      <c r="F4" s="13">
        <f>E4*0.6</f>
        <v>50.532</v>
      </c>
      <c r="G4" s="13">
        <v>80</v>
      </c>
      <c r="H4" s="13">
        <f>G4*0.4</f>
        <v>32</v>
      </c>
      <c r="I4" s="13">
        <f>F4+H4</f>
        <v>82.532</v>
      </c>
      <c r="J4" s="11"/>
    </row>
    <row r="5" ht="24" customHeight="1" spans="1:10">
      <c r="A5" s="11">
        <v>3</v>
      </c>
      <c r="B5" s="12" t="s">
        <v>105</v>
      </c>
      <c r="C5" s="12" t="s">
        <v>110</v>
      </c>
      <c r="D5" s="12" t="s">
        <v>111</v>
      </c>
      <c r="E5" s="13">
        <v>84.66</v>
      </c>
      <c r="F5" s="13">
        <f>E5*0.6</f>
        <v>50.796</v>
      </c>
      <c r="G5" s="13">
        <v>77.67</v>
      </c>
      <c r="H5" s="13">
        <f>G5*0.4</f>
        <v>31.068</v>
      </c>
      <c r="I5" s="13">
        <f>F5+H5</f>
        <v>81.864</v>
      </c>
      <c r="J5" s="11"/>
    </row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14.625" defaultRowHeight="18.75" outlineLevelRow="4"/>
  <cols>
    <col min="1" max="1" width="7.25" style="2" customWidth="1"/>
    <col min="2" max="2" width="11" customWidth="1"/>
    <col min="3" max="3" width="13" customWidth="1"/>
    <col min="4" max="4" width="8.5" customWidth="1"/>
    <col min="5" max="5" width="8.625" style="3" customWidth="1"/>
    <col min="6" max="6" width="7.75" style="3" customWidth="1"/>
    <col min="7" max="7" width="7.875" customWidth="1"/>
    <col min="8" max="8" width="9" style="3" customWidth="1"/>
    <col min="9" max="9" width="8.75" style="3" customWidth="1"/>
    <col min="10" max="10" width="8.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112</v>
      </c>
      <c r="C3" s="12" t="s">
        <v>113</v>
      </c>
      <c r="D3" s="12" t="s">
        <v>114</v>
      </c>
      <c r="E3" s="13">
        <v>73.74</v>
      </c>
      <c r="F3" s="13">
        <f>E3*0.6</f>
        <v>44.244</v>
      </c>
      <c r="G3" s="13">
        <v>82.33</v>
      </c>
      <c r="H3" s="13">
        <f>G3*0.4</f>
        <v>32.932</v>
      </c>
      <c r="I3" s="13">
        <f>F3+H3</f>
        <v>77.176</v>
      </c>
      <c r="J3" s="11"/>
    </row>
    <row r="4" ht="24" customHeight="1" spans="1:10">
      <c r="A4" s="11">
        <v>2</v>
      </c>
      <c r="B4" s="12" t="s">
        <v>112</v>
      </c>
      <c r="C4" s="12" t="s">
        <v>115</v>
      </c>
      <c r="D4" s="12" t="s">
        <v>116</v>
      </c>
      <c r="E4" s="13">
        <v>72.28</v>
      </c>
      <c r="F4" s="13">
        <f>E4*0.6</f>
        <v>43.368</v>
      </c>
      <c r="G4" s="13">
        <v>81.67</v>
      </c>
      <c r="H4" s="13">
        <f>G4*0.4</f>
        <v>32.668</v>
      </c>
      <c r="I4" s="13">
        <f>F4+H4</f>
        <v>76.036</v>
      </c>
      <c r="J4" s="11"/>
    </row>
    <row r="5" ht="24" customHeight="1" spans="1:10">
      <c r="A5" s="11">
        <v>3</v>
      </c>
      <c r="B5" s="12" t="s">
        <v>112</v>
      </c>
      <c r="C5" s="12" t="s">
        <v>117</v>
      </c>
      <c r="D5" s="12" t="s">
        <v>118</v>
      </c>
      <c r="E5" s="13">
        <v>72.86</v>
      </c>
      <c r="F5" s="13">
        <f>E5*0.6</f>
        <v>43.716</v>
      </c>
      <c r="G5" s="13">
        <v>80</v>
      </c>
      <c r="H5" s="13">
        <f>G5*0.4</f>
        <v>32</v>
      </c>
      <c r="I5" s="13">
        <f>F5+H5</f>
        <v>75.716</v>
      </c>
      <c r="J5" s="11"/>
    </row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14.625" defaultRowHeight="18.75" outlineLevelRow="4"/>
  <cols>
    <col min="1" max="1" width="5.25" style="2" customWidth="1"/>
    <col min="2" max="2" width="10.375" customWidth="1"/>
    <col min="3" max="3" width="13.375" customWidth="1"/>
    <col min="4" max="4" width="7.875" customWidth="1"/>
    <col min="5" max="5" width="8" style="3" customWidth="1"/>
    <col min="6" max="6" width="7.5" style="3" customWidth="1"/>
    <col min="7" max="7" width="7.625" customWidth="1"/>
    <col min="8" max="8" width="9" style="3" customWidth="1"/>
    <col min="9" max="9" width="8.75" style="3" customWidth="1"/>
    <col min="10" max="10" width="11.12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119</v>
      </c>
      <c r="C3" s="12" t="s">
        <v>120</v>
      </c>
      <c r="D3" s="12" t="s">
        <v>121</v>
      </c>
      <c r="E3" s="13">
        <v>82.9</v>
      </c>
      <c r="F3" s="13">
        <f>E3*0.6</f>
        <v>49.74</v>
      </c>
      <c r="G3" s="13">
        <v>81.33</v>
      </c>
      <c r="H3" s="13">
        <f>G3*0.4</f>
        <v>32.532</v>
      </c>
      <c r="I3" s="13">
        <f>F3+H3</f>
        <v>82.272</v>
      </c>
      <c r="J3" s="11"/>
    </row>
    <row r="4" ht="24" customHeight="1" spans="1:10">
      <c r="A4" s="11">
        <v>2</v>
      </c>
      <c r="B4" s="12" t="s">
        <v>119</v>
      </c>
      <c r="C4" s="12" t="s">
        <v>122</v>
      </c>
      <c r="D4" s="12" t="s">
        <v>123</v>
      </c>
      <c r="E4" s="13">
        <v>79.16</v>
      </c>
      <c r="F4" s="13">
        <f>E4*0.6</f>
        <v>47.496</v>
      </c>
      <c r="G4" s="13">
        <v>82</v>
      </c>
      <c r="H4" s="13">
        <f>G4*0.4</f>
        <v>32.8</v>
      </c>
      <c r="I4" s="13">
        <f>F4+H4</f>
        <v>80.296</v>
      </c>
      <c r="J4" s="11"/>
    </row>
    <row r="5" ht="24" customHeight="1" spans="1:10">
      <c r="A5" s="11">
        <v>3</v>
      </c>
      <c r="B5" s="12" t="s">
        <v>119</v>
      </c>
      <c r="C5" s="12" t="s">
        <v>124</v>
      </c>
      <c r="D5" s="12" t="s">
        <v>125</v>
      </c>
      <c r="E5" s="13">
        <v>79.08</v>
      </c>
      <c r="F5" s="13">
        <f>E5*0.6</f>
        <v>47.448</v>
      </c>
      <c r="G5" s="13">
        <v>80</v>
      </c>
      <c r="H5" s="13">
        <f>G5*0.4</f>
        <v>32</v>
      </c>
      <c r="I5" s="13">
        <f>F5+H5</f>
        <v>79.448</v>
      </c>
      <c r="J5" s="11"/>
    </row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14.625" defaultRowHeight="18.75" outlineLevelRow="4"/>
  <cols>
    <col min="1" max="1" width="5.5" style="2" customWidth="1"/>
    <col min="2" max="2" width="9.375" customWidth="1"/>
    <col min="3" max="3" width="13.25" customWidth="1"/>
    <col min="4" max="4" width="8.5" customWidth="1"/>
    <col min="5" max="5" width="8.875" style="3" customWidth="1"/>
    <col min="6" max="6" width="8" style="3" customWidth="1"/>
    <col min="7" max="7" width="8" customWidth="1"/>
    <col min="8" max="8" width="9" style="3" customWidth="1"/>
    <col min="9" max="9" width="8.75" style="3" customWidth="1"/>
    <col min="10" max="10" width="11.12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18</v>
      </c>
      <c r="C3" s="12" t="s">
        <v>19</v>
      </c>
      <c r="D3" s="12" t="s">
        <v>20</v>
      </c>
      <c r="E3" s="15">
        <v>70.18</v>
      </c>
      <c r="F3" s="13">
        <f>E3*0.6</f>
        <v>42.108</v>
      </c>
      <c r="G3" s="13">
        <v>73.33</v>
      </c>
      <c r="H3" s="13">
        <f>G3*0.4</f>
        <v>29.332</v>
      </c>
      <c r="I3" s="13">
        <f>F3+H3</f>
        <v>71.44</v>
      </c>
      <c r="J3" s="11"/>
    </row>
    <row r="4" ht="24" customHeight="1" spans="1:10">
      <c r="A4" s="11">
        <v>2</v>
      </c>
      <c r="B4" s="12" t="s">
        <v>18</v>
      </c>
      <c r="C4" s="12" t="s">
        <v>21</v>
      </c>
      <c r="D4" s="12" t="s">
        <v>22</v>
      </c>
      <c r="E4" s="15">
        <v>67.36</v>
      </c>
      <c r="F4" s="13">
        <f>E4*0.6</f>
        <v>40.416</v>
      </c>
      <c r="G4" s="13">
        <v>77</v>
      </c>
      <c r="H4" s="13">
        <f>G4*0.4</f>
        <v>30.8</v>
      </c>
      <c r="I4" s="13">
        <f>F4+H4</f>
        <v>71.216</v>
      </c>
      <c r="J4" s="11"/>
    </row>
    <row r="5" ht="24" customHeight="1" spans="1:10">
      <c r="A5" s="11">
        <v>3</v>
      </c>
      <c r="B5" s="12" t="s">
        <v>18</v>
      </c>
      <c r="C5" s="12">
        <v>10101050711</v>
      </c>
      <c r="D5" s="12" t="s">
        <v>23</v>
      </c>
      <c r="E5" s="15">
        <v>67.26</v>
      </c>
      <c r="F5" s="13">
        <f>E5*0.6</f>
        <v>40.356</v>
      </c>
      <c r="G5" s="13">
        <v>76.33</v>
      </c>
      <c r="H5" s="13">
        <f>G5*0.4</f>
        <v>30.532</v>
      </c>
      <c r="I5" s="13">
        <f>F5+H5</f>
        <v>70.888</v>
      </c>
      <c r="J5" s="11"/>
    </row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E13" sqref="E13"/>
    </sheetView>
  </sheetViews>
  <sheetFormatPr defaultColWidth="14.625" defaultRowHeight="18.75" outlineLevelRow="5"/>
  <cols>
    <col min="1" max="1" width="5" style="2" customWidth="1"/>
    <col min="2" max="2" width="8.875" customWidth="1"/>
    <col min="3" max="3" width="12.375" customWidth="1"/>
    <col min="4" max="4" width="8.625" customWidth="1"/>
    <col min="5" max="5" width="8.625" style="3" customWidth="1"/>
    <col min="6" max="6" width="8.125" style="3" customWidth="1"/>
    <col min="7" max="7" width="8.25" customWidth="1"/>
    <col min="8" max="8" width="9" style="3" customWidth="1"/>
    <col min="9" max="9" width="8.75" style="3" customWidth="1"/>
    <col min="10" max="10" width="9.62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24</v>
      </c>
      <c r="C3" s="12" t="s">
        <v>25</v>
      </c>
      <c r="D3" s="12" t="s">
        <v>26</v>
      </c>
      <c r="E3" s="15">
        <v>82.44</v>
      </c>
      <c r="F3" s="13">
        <f>E3*0.6</f>
        <v>49.464</v>
      </c>
      <c r="G3" s="13">
        <v>80.67</v>
      </c>
      <c r="H3" s="13">
        <f>G3*0.4</f>
        <v>32.268</v>
      </c>
      <c r="I3" s="13">
        <f>F3+H3</f>
        <v>81.732</v>
      </c>
      <c r="J3" s="11"/>
    </row>
    <row r="4" ht="24" customHeight="1" spans="1:10">
      <c r="A4" s="11">
        <v>2</v>
      </c>
      <c r="B4" s="12" t="s">
        <v>24</v>
      </c>
      <c r="C4" s="12" t="s">
        <v>27</v>
      </c>
      <c r="D4" s="12" t="s">
        <v>28</v>
      </c>
      <c r="E4" s="15">
        <v>77.98</v>
      </c>
      <c r="F4" s="13">
        <f>E4*0.6</f>
        <v>46.788</v>
      </c>
      <c r="G4" s="13">
        <v>81.33</v>
      </c>
      <c r="H4" s="13">
        <f>G4*0.4</f>
        <v>32.532</v>
      </c>
      <c r="I4" s="13">
        <f>F4+H4</f>
        <v>79.32</v>
      </c>
      <c r="J4" s="11"/>
    </row>
    <row r="5" ht="24" customHeight="1" spans="1:10">
      <c r="A5" s="11">
        <v>3</v>
      </c>
      <c r="B5" s="12" t="s">
        <v>24</v>
      </c>
      <c r="C5" s="12" t="s">
        <v>29</v>
      </c>
      <c r="D5" s="12" t="s">
        <v>30</v>
      </c>
      <c r="E5" s="15">
        <v>75.58</v>
      </c>
      <c r="F5" s="13">
        <f>E5*0.6</f>
        <v>45.348</v>
      </c>
      <c r="G5" s="13">
        <v>83.67</v>
      </c>
      <c r="H5" s="13">
        <f>G5*0.4</f>
        <v>33.468</v>
      </c>
      <c r="I5" s="13">
        <f>F5+H5</f>
        <v>78.816</v>
      </c>
      <c r="J5" s="11"/>
    </row>
    <row r="6" ht="24" customHeight="1" spans="1:10">
      <c r="A6" s="11">
        <v>4</v>
      </c>
      <c r="B6" s="12" t="s">
        <v>24</v>
      </c>
      <c r="C6" s="12" t="s">
        <v>31</v>
      </c>
      <c r="D6" s="12" t="s">
        <v>32</v>
      </c>
      <c r="E6" s="15">
        <v>76.8</v>
      </c>
      <c r="F6" s="13">
        <f>E6*0.6</f>
        <v>46.08</v>
      </c>
      <c r="G6" s="13">
        <v>79</v>
      </c>
      <c r="H6" s="13">
        <f>G6*0.4</f>
        <v>31.6</v>
      </c>
      <c r="I6" s="13">
        <f>F6+H6</f>
        <v>77.68</v>
      </c>
      <c r="J6" s="11"/>
    </row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A1" sqref="A1:J1"/>
    </sheetView>
  </sheetViews>
  <sheetFormatPr defaultColWidth="14.625" defaultRowHeight="18.75"/>
  <cols>
    <col min="1" max="1" width="5.125" style="2" customWidth="1"/>
    <col min="2" max="2" width="8.875" customWidth="1"/>
    <col min="3" max="3" width="12.625" customWidth="1"/>
    <col min="4" max="4" width="10.125" customWidth="1"/>
    <col min="5" max="5" width="8.5" style="3" customWidth="1"/>
    <col min="6" max="6" width="7.25" style="3" customWidth="1"/>
    <col min="7" max="7" width="8.375" customWidth="1"/>
    <col min="8" max="8" width="9" style="3" customWidth="1"/>
    <col min="9" max="9" width="8.75" style="3" customWidth="1"/>
    <col min="10" max="10" width="11.62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33</v>
      </c>
      <c r="C3" s="12" t="s">
        <v>34</v>
      </c>
      <c r="D3" s="12" t="s">
        <v>35</v>
      </c>
      <c r="E3" s="15">
        <v>75.86</v>
      </c>
      <c r="F3" s="13">
        <f>E3*0.6</f>
        <v>45.516</v>
      </c>
      <c r="G3" s="13">
        <v>78.67</v>
      </c>
      <c r="H3" s="13">
        <f>G3*0.4</f>
        <v>31.468</v>
      </c>
      <c r="I3" s="13">
        <f>F3+H3</f>
        <v>76.984</v>
      </c>
      <c r="J3" s="11"/>
    </row>
    <row r="9" ht="28" customHeight="1"/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A1" sqref="A1:J1"/>
    </sheetView>
  </sheetViews>
  <sheetFormatPr defaultColWidth="14.625" defaultRowHeight="18.75" outlineLevelRow="5"/>
  <cols>
    <col min="1" max="1" width="7.25" style="2" customWidth="1"/>
    <col min="2" max="2" width="11" customWidth="1"/>
    <col min="3" max="3" width="12.875" customWidth="1"/>
    <col min="4" max="4" width="8.25" customWidth="1"/>
    <col min="5" max="5" width="8" style="3" customWidth="1"/>
    <col min="6" max="6" width="7.5" style="3" customWidth="1"/>
    <col min="7" max="7" width="8.125" customWidth="1"/>
    <col min="8" max="8" width="9" style="3" customWidth="1"/>
    <col min="9" max="9" width="8.75" style="3" customWidth="1"/>
    <col min="10" max="10" width="10.12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36</v>
      </c>
      <c r="C3" s="12" t="s">
        <v>37</v>
      </c>
      <c r="D3" s="12" t="s">
        <v>38</v>
      </c>
      <c r="E3" s="15">
        <v>75.38</v>
      </c>
      <c r="F3" s="13">
        <f>E3*0.6</f>
        <v>45.228</v>
      </c>
      <c r="G3" s="13">
        <v>82.67</v>
      </c>
      <c r="H3" s="13">
        <f>G3*0.4</f>
        <v>33.068</v>
      </c>
      <c r="I3" s="13">
        <f>F3+H3</f>
        <v>78.296</v>
      </c>
      <c r="J3" s="11"/>
    </row>
    <row r="6" ht="20" customHeight="1"/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14.625" defaultRowHeight="18.75" outlineLevelRow="4"/>
  <cols>
    <col min="1" max="1" width="5.25" style="2" customWidth="1"/>
    <col min="2" max="2" width="10" customWidth="1"/>
    <col min="3" max="3" width="13.125" customWidth="1"/>
    <col min="4" max="4" width="10.125" customWidth="1"/>
    <col min="5" max="5" width="8.625" style="3" customWidth="1"/>
    <col min="6" max="6" width="8.125" style="3" customWidth="1"/>
    <col min="7" max="7" width="8.5" customWidth="1"/>
    <col min="8" max="8" width="9" style="3" customWidth="1"/>
    <col min="9" max="9" width="8.75" style="3" customWidth="1"/>
    <col min="10" max="10" width="8.37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39</v>
      </c>
      <c r="C3" s="12" t="s">
        <v>40</v>
      </c>
      <c r="D3" s="12" t="s">
        <v>41</v>
      </c>
      <c r="E3" s="15">
        <v>83.76</v>
      </c>
      <c r="F3" s="13">
        <f>E3*0.6</f>
        <v>50.256</v>
      </c>
      <c r="G3" s="13">
        <v>85</v>
      </c>
      <c r="H3" s="13">
        <f>G3*0.4</f>
        <v>34</v>
      </c>
      <c r="I3" s="13">
        <f>F3+H3</f>
        <v>84.256</v>
      </c>
      <c r="J3" s="11"/>
    </row>
    <row r="4" ht="24" customHeight="1" spans="1:10">
      <c r="A4" s="11">
        <v>2</v>
      </c>
      <c r="B4" s="12" t="s">
        <v>39</v>
      </c>
      <c r="C4" s="12" t="s">
        <v>42</v>
      </c>
      <c r="D4" s="12" t="s">
        <v>43</v>
      </c>
      <c r="E4" s="15">
        <v>84.24</v>
      </c>
      <c r="F4" s="13">
        <f>E4*0.6</f>
        <v>50.544</v>
      </c>
      <c r="G4" s="13">
        <v>80</v>
      </c>
      <c r="H4" s="13">
        <f>G4*0.4</f>
        <v>32</v>
      </c>
      <c r="I4" s="13">
        <f>F4+H4</f>
        <v>82.544</v>
      </c>
      <c r="J4" s="11"/>
    </row>
    <row r="5" ht="24" customHeight="1" spans="1:10">
      <c r="A5" s="11">
        <v>3</v>
      </c>
      <c r="B5" s="12" t="s">
        <v>39</v>
      </c>
      <c r="C5" s="12" t="s">
        <v>44</v>
      </c>
      <c r="D5" s="12" t="s">
        <v>45</v>
      </c>
      <c r="E5" s="15">
        <v>84.32</v>
      </c>
      <c r="F5" s="13">
        <f>E5*0.6</f>
        <v>50.592</v>
      </c>
      <c r="G5" s="13">
        <v>78.33</v>
      </c>
      <c r="H5" s="13">
        <f>G5*0.4</f>
        <v>31.332</v>
      </c>
      <c r="I5" s="13">
        <f>F5+H5</f>
        <v>81.924</v>
      </c>
      <c r="J5" s="11"/>
    </row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A1" sqref="A1:J1"/>
    </sheetView>
  </sheetViews>
  <sheetFormatPr defaultColWidth="14.625" defaultRowHeight="18.75"/>
  <cols>
    <col min="1" max="1" width="5.875" style="2" customWidth="1"/>
    <col min="2" max="2" width="9.875" customWidth="1"/>
    <col min="3" max="3" width="12.625" customWidth="1"/>
    <col min="4" max="4" width="8.375" customWidth="1"/>
    <col min="5" max="5" width="8.25" style="3" customWidth="1"/>
    <col min="6" max="6" width="7.25" style="3" customWidth="1"/>
    <col min="7" max="7" width="7.875" customWidth="1"/>
    <col min="8" max="8" width="9" style="3" customWidth="1"/>
    <col min="9" max="9" width="8.75" style="3" customWidth="1"/>
    <col min="10" max="10" width="10.87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46</v>
      </c>
      <c r="C3" s="12" t="s">
        <v>47</v>
      </c>
      <c r="D3" s="12" t="s">
        <v>48</v>
      </c>
      <c r="E3" s="13">
        <v>74.64</v>
      </c>
      <c r="F3" s="13">
        <f t="shared" ref="F3:F26" si="0">E3*0.6</f>
        <v>44.784</v>
      </c>
      <c r="G3" s="13">
        <v>83.67</v>
      </c>
      <c r="H3" s="13">
        <f t="shared" ref="H3:H26" si="1">G3*0.4</f>
        <v>33.468</v>
      </c>
      <c r="I3" s="13">
        <f t="shared" ref="I3:I26" si="2">F3+H3</f>
        <v>78.252</v>
      </c>
      <c r="J3" s="11"/>
    </row>
    <row r="4" ht="24" customHeight="1" spans="1:10">
      <c r="A4" s="11">
        <v>2</v>
      </c>
      <c r="B4" s="12" t="s">
        <v>46</v>
      </c>
      <c r="C4" s="12" t="s">
        <v>49</v>
      </c>
      <c r="D4" s="12" t="s">
        <v>50</v>
      </c>
      <c r="E4" s="13">
        <v>72.3</v>
      </c>
      <c r="F4" s="13">
        <f t="shared" si="0"/>
        <v>43.38</v>
      </c>
      <c r="G4" s="13">
        <v>84</v>
      </c>
      <c r="H4" s="13">
        <f t="shared" si="1"/>
        <v>33.6</v>
      </c>
      <c r="I4" s="13">
        <f t="shared" si="2"/>
        <v>76.98</v>
      </c>
      <c r="J4" s="11"/>
    </row>
    <row r="5" ht="24" customHeight="1" spans="1:10">
      <c r="A5" s="11">
        <v>3</v>
      </c>
      <c r="B5" s="12" t="s">
        <v>46</v>
      </c>
      <c r="C5" s="12" t="s">
        <v>51</v>
      </c>
      <c r="D5" s="12" t="s">
        <v>52</v>
      </c>
      <c r="E5" s="13">
        <v>71.96</v>
      </c>
      <c r="F5" s="13">
        <f t="shared" si="0"/>
        <v>43.176</v>
      </c>
      <c r="G5" s="13">
        <v>84</v>
      </c>
      <c r="H5" s="13">
        <f t="shared" si="1"/>
        <v>33.6</v>
      </c>
      <c r="I5" s="13">
        <f t="shared" si="2"/>
        <v>76.776</v>
      </c>
      <c r="J5" s="11"/>
    </row>
    <row r="6" ht="24" customHeight="1" spans="1:10">
      <c r="A6" s="11">
        <v>4</v>
      </c>
      <c r="B6" s="12" t="s">
        <v>46</v>
      </c>
      <c r="C6" s="12" t="s">
        <v>53</v>
      </c>
      <c r="D6" s="12" t="s">
        <v>54</v>
      </c>
      <c r="E6" s="13">
        <v>70.9</v>
      </c>
      <c r="F6" s="13">
        <f t="shared" si="0"/>
        <v>42.54</v>
      </c>
      <c r="G6" s="13">
        <v>84.67</v>
      </c>
      <c r="H6" s="13">
        <f t="shared" si="1"/>
        <v>33.868</v>
      </c>
      <c r="I6" s="13">
        <f t="shared" si="2"/>
        <v>76.408</v>
      </c>
      <c r="J6" s="11"/>
    </row>
    <row r="7" ht="24" customHeight="1" spans="1:10">
      <c r="A7" s="11">
        <v>5</v>
      </c>
      <c r="B7" s="12" t="s">
        <v>46</v>
      </c>
      <c r="C7" s="12" t="s">
        <v>55</v>
      </c>
      <c r="D7" s="12" t="s">
        <v>56</v>
      </c>
      <c r="E7" s="13">
        <v>70.32</v>
      </c>
      <c r="F7" s="13">
        <f t="shared" si="0"/>
        <v>42.192</v>
      </c>
      <c r="G7" s="13">
        <v>85.33</v>
      </c>
      <c r="H7" s="13">
        <f t="shared" si="1"/>
        <v>34.132</v>
      </c>
      <c r="I7" s="13">
        <f t="shared" si="2"/>
        <v>76.324</v>
      </c>
      <c r="J7" s="11"/>
    </row>
    <row r="8" ht="24" customHeight="1" spans="1:10">
      <c r="A8" s="11">
        <v>6</v>
      </c>
      <c r="B8" s="12" t="s">
        <v>46</v>
      </c>
      <c r="C8" s="12" t="s">
        <v>57</v>
      </c>
      <c r="D8" s="12" t="s">
        <v>58</v>
      </c>
      <c r="E8" s="13">
        <v>74</v>
      </c>
      <c r="F8" s="13">
        <f t="shared" si="0"/>
        <v>44.4</v>
      </c>
      <c r="G8" s="13">
        <v>78.67</v>
      </c>
      <c r="H8" s="13">
        <f t="shared" si="1"/>
        <v>31.468</v>
      </c>
      <c r="I8" s="13">
        <f t="shared" si="2"/>
        <v>75.868</v>
      </c>
      <c r="J8" s="11"/>
    </row>
    <row r="9" ht="24" customHeight="1" spans="1:10">
      <c r="A9" s="11">
        <v>7</v>
      </c>
      <c r="B9" s="12" t="s">
        <v>46</v>
      </c>
      <c r="C9" s="12" t="s">
        <v>59</v>
      </c>
      <c r="D9" s="12" t="s">
        <v>60</v>
      </c>
      <c r="E9" s="13">
        <v>71.1</v>
      </c>
      <c r="F9" s="13">
        <f t="shared" si="0"/>
        <v>42.66</v>
      </c>
      <c r="G9" s="13">
        <v>82.67</v>
      </c>
      <c r="H9" s="13">
        <f t="shared" si="1"/>
        <v>33.068</v>
      </c>
      <c r="I9" s="13">
        <f t="shared" si="2"/>
        <v>75.728</v>
      </c>
      <c r="J9" s="11"/>
    </row>
    <row r="10" ht="24" customHeight="1" spans="1:10">
      <c r="A10" s="11">
        <v>8</v>
      </c>
      <c r="B10" s="12" t="s">
        <v>46</v>
      </c>
      <c r="C10" s="12" t="s">
        <v>61</v>
      </c>
      <c r="D10" s="12" t="s">
        <v>62</v>
      </c>
      <c r="E10" s="13">
        <v>70</v>
      </c>
      <c r="F10" s="13">
        <f t="shared" si="0"/>
        <v>42</v>
      </c>
      <c r="G10" s="13">
        <v>83</v>
      </c>
      <c r="H10" s="13">
        <f t="shared" si="1"/>
        <v>33.2</v>
      </c>
      <c r="I10" s="13">
        <f t="shared" si="2"/>
        <v>75.2</v>
      </c>
      <c r="J10" s="11"/>
    </row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A1" sqref="A1:J1"/>
    </sheetView>
  </sheetViews>
  <sheetFormatPr defaultColWidth="14.625" defaultRowHeight="18.75"/>
  <cols>
    <col min="1" max="1" width="7.25" style="2" customWidth="1"/>
    <col min="2" max="2" width="11" customWidth="1"/>
    <col min="3" max="3" width="13" customWidth="1"/>
    <col min="4" max="4" width="8.25" customWidth="1"/>
    <col min="5" max="5" width="7.875" style="3" customWidth="1"/>
    <col min="6" max="6" width="6.75" style="3" customWidth="1"/>
    <col min="7" max="7" width="7.125" customWidth="1"/>
    <col min="8" max="8" width="7.625" style="3" customWidth="1"/>
    <col min="9" max="9" width="8.75" style="3" customWidth="1"/>
    <col min="10" max="10" width="10.12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63</v>
      </c>
      <c r="C3" s="12" t="s">
        <v>64</v>
      </c>
      <c r="D3" s="12" t="s">
        <v>65</v>
      </c>
      <c r="E3" s="13">
        <v>76.36</v>
      </c>
      <c r="F3" s="13">
        <f t="shared" ref="F3:F26" si="0">E3*0.6</f>
        <v>45.816</v>
      </c>
      <c r="G3" s="13">
        <v>85.93</v>
      </c>
      <c r="H3" s="13">
        <f t="shared" ref="H3:H26" si="1">G3*0.4</f>
        <v>34.372</v>
      </c>
      <c r="I3" s="13">
        <f t="shared" ref="I3:I26" si="2">F3+H3</f>
        <v>80.188</v>
      </c>
      <c r="J3" s="11"/>
    </row>
    <row r="4" ht="24" customHeight="1" spans="1:10">
      <c r="A4" s="11">
        <v>2</v>
      </c>
      <c r="B4" s="12" t="s">
        <v>63</v>
      </c>
      <c r="C4" s="12" t="s">
        <v>66</v>
      </c>
      <c r="D4" s="12" t="s">
        <v>67</v>
      </c>
      <c r="E4" s="13">
        <v>74.64</v>
      </c>
      <c r="F4" s="13">
        <f t="shared" si="0"/>
        <v>44.784</v>
      </c>
      <c r="G4" s="13">
        <v>83.33</v>
      </c>
      <c r="H4" s="13">
        <f t="shared" si="1"/>
        <v>33.332</v>
      </c>
      <c r="I4" s="13">
        <f t="shared" si="2"/>
        <v>78.116</v>
      </c>
      <c r="J4" s="11"/>
    </row>
    <row r="5" ht="24" customHeight="1" spans="1:10">
      <c r="A5" s="11">
        <v>3</v>
      </c>
      <c r="B5" s="12" t="s">
        <v>63</v>
      </c>
      <c r="C5" s="12" t="s">
        <v>68</v>
      </c>
      <c r="D5" s="12" t="s">
        <v>69</v>
      </c>
      <c r="E5" s="13">
        <v>79.48</v>
      </c>
      <c r="F5" s="13">
        <f t="shared" si="0"/>
        <v>47.688</v>
      </c>
      <c r="G5" s="13">
        <v>73.67</v>
      </c>
      <c r="H5" s="13">
        <f t="shared" si="1"/>
        <v>29.468</v>
      </c>
      <c r="I5" s="13">
        <f t="shared" si="2"/>
        <v>77.156</v>
      </c>
      <c r="J5" s="11"/>
    </row>
    <row r="6" ht="24" customHeight="1" spans="1:10">
      <c r="A6" s="11">
        <v>4</v>
      </c>
      <c r="B6" s="12" t="s">
        <v>63</v>
      </c>
      <c r="C6" s="12" t="s">
        <v>70</v>
      </c>
      <c r="D6" s="12" t="s">
        <v>71</v>
      </c>
      <c r="E6" s="13">
        <v>72.04</v>
      </c>
      <c r="F6" s="13">
        <f t="shared" si="0"/>
        <v>43.224</v>
      </c>
      <c r="G6" s="13">
        <v>83.33</v>
      </c>
      <c r="H6" s="13">
        <f t="shared" si="1"/>
        <v>33.332</v>
      </c>
      <c r="I6" s="13">
        <f t="shared" si="2"/>
        <v>76.556</v>
      </c>
      <c r="J6" s="11"/>
    </row>
    <row r="7" ht="24" customHeight="1" spans="1:10">
      <c r="A7" s="11">
        <v>5</v>
      </c>
      <c r="B7" s="12" t="s">
        <v>63</v>
      </c>
      <c r="C7" s="12" t="s">
        <v>72</v>
      </c>
      <c r="D7" s="12" t="s">
        <v>73</v>
      </c>
      <c r="E7" s="13">
        <v>70.44</v>
      </c>
      <c r="F7" s="13">
        <f t="shared" si="0"/>
        <v>42.264</v>
      </c>
      <c r="G7" s="13">
        <v>85.67</v>
      </c>
      <c r="H7" s="13">
        <f t="shared" si="1"/>
        <v>34.268</v>
      </c>
      <c r="I7" s="13">
        <f t="shared" si="2"/>
        <v>76.532</v>
      </c>
      <c r="J7" s="11"/>
    </row>
    <row r="8" ht="24" customHeight="1" spans="1:10">
      <c r="A8" s="11">
        <v>6</v>
      </c>
      <c r="B8" s="12" t="s">
        <v>63</v>
      </c>
      <c r="C8" s="12" t="s">
        <v>74</v>
      </c>
      <c r="D8" s="12" t="s">
        <v>75</v>
      </c>
      <c r="E8" s="13">
        <v>72.48</v>
      </c>
      <c r="F8" s="13">
        <f t="shared" si="0"/>
        <v>43.488</v>
      </c>
      <c r="G8" s="13">
        <v>82.33</v>
      </c>
      <c r="H8" s="13">
        <f t="shared" si="1"/>
        <v>32.932</v>
      </c>
      <c r="I8" s="13">
        <f t="shared" si="2"/>
        <v>76.42</v>
      </c>
      <c r="J8" s="11"/>
    </row>
    <row r="9" ht="24" customHeight="1" spans="1:10">
      <c r="A9" s="11">
        <v>7</v>
      </c>
      <c r="B9" s="12" t="s">
        <v>63</v>
      </c>
      <c r="C9" s="12" t="s">
        <v>76</v>
      </c>
      <c r="D9" s="12" t="s">
        <v>77</v>
      </c>
      <c r="E9" s="13">
        <v>69.2</v>
      </c>
      <c r="F9" s="13">
        <f t="shared" si="0"/>
        <v>41.52</v>
      </c>
      <c r="G9" s="13">
        <v>84.17</v>
      </c>
      <c r="H9" s="13">
        <f t="shared" si="1"/>
        <v>33.668</v>
      </c>
      <c r="I9" s="13">
        <f t="shared" si="2"/>
        <v>75.188</v>
      </c>
      <c r="J9" s="11"/>
    </row>
    <row r="10" ht="24" customHeight="1" spans="1:10">
      <c r="A10" s="11">
        <v>8</v>
      </c>
      <c r="B10" s="12" t="s">
        <v>63</v>
      </c>
      <c r="C10" s="12" t="s">
        <v>78</v>
      </c>
      <c r="D10" s="12" t="s">
        <v>23</v>
      </c>
      <c r="E10" s="13">
        <v>74.56</v>
      </c>
      <c r="F10" s="13">
        <f t="shared" si="0"/>
        <v>44.736</v>
      </c>
      <c r="G10" s="13">
        <v>76.07</v>
      </c>
      <c r="H10" s="13">
        <f t="shared" si="1"/>
        <v>30.428</v>
      </c>
      <c r="I10" s="13">
        <f t="shared" si="2"/>
        <v>75.164</v>
      </c>
      <c r="J10" s="11"/>
    </row>
  </sheetData>
  <mergeCells count="1">
    <mergeCell ref="A1:J1"/>
  </mergeCells>
  <printOptions horizontalCentered="1" verticalCentered="1"/>
  <pageMargins left="0.357638888888889" right="0.357638888888889" top="1" bottom="1" header="0.5" footer="0.5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A1" sqref="A1:J1"/>
    </sheetView>
  </sheetViews>
  <sheetFormatPr defaultColWidth="14.625" defaultRowHeight="18.75"/>
  <cols>
    <col min="1" max="1" width="5.625" style="2" customWidth="1"/>
    <col min="2" max="2" width="10.25" customWidth="1"/>
    <col min="3" max="3" width="12.5" customWidth="1"/>
    <col min="4" max="4" width="8" customWidth="1"/>
    <col min="5" max="5" width="8.375" style="3" customWidth="1"/>
    <col min="6" max="6" width="7" style="3" customWidth="1"/>
    <col min="7" max="7" width="8.125" customWidth="1"/>
    <col min="8" max="8" width="9" style="3" customWidth="1"/>
    <col min="9" max="9" width="8.75" style="3" customWidth="1"/>
    <col min="10" max="10" width="9.25" style="2" customWidth="1"/>
    <col min="11" max="16383" width="14.625" customWidth="1"/>
  </cols>
  <sheetData>
    <row r="1" ht="57" customHeight="1" spans="1:10">
      <c r="A1" s="4" t="s">
        <v>0</v>
      </c>
      <c r="B1" s="4"/>
      <c r="C1" s="4"/>
      <c r="D1" s="4"/>
      <c r="E1" s="5"/>
      <c r="F1" s="5"/>
      <c r="G1" s="6"/>
      <c r="H1" s="5"/>
      <c r="I1" s="5"/>
      <c r="J1" s="4"/>
    </row>
    <row r="2" s="1" customFormat="1" ht="4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4" t="s">
        <v>10</v>
      </c>
    </row>
    <row r="3" ht="24" customHeight="1" spans="1:10">
      <c r="A3" s="11">
        <v>1</v>
      </c>
      <c r="B3" s="12" t="s">
        <v>79</v>
      </c>
      <c r="C3" s="12" t="s">
        <v>80</v>
      </c>
      <c r="D3" s="12" t="s">
        <v>81</v>
      </c>
      <c r="E3" s="13">
        <v>86.1</v>
      </c>
      <c r="F3" s="13">
        <f t="shared" ref="F3:F37" si="0">E3*0.6</f>
        <v>51.66</v>
      </c>
      <c r="G3" s="13">
        <v>77.67</v>
      </c>
      <c r="H3" s="13">
        <f t="shared" ref="H3:H37" si="1">G3*0.4</f>
        <v>31.068</v>
      </c>
      <c r="I3" s="13">
        <f t="shared" ref="I3:I37" si="2">F3+H3</f>
        <v>82.728</v>
      </c>
      <c r="J3" s="11"/>
    </row>
    <row r="4" ht="24" customHeight="1" spans="1:10">
      <c r="A4" s="11">
        <v>2</v>
      </c>
      <c r="B4" s="12" t="s">
        <v>79</v>
      </c>
      <c r="C4" s="12" t="s">
        <v>82</v>
      </c>
      <c r="D4" s="12" t="s">
        <v>83</v>
      </c>
      <c r="E4" s="13">
        <v>85.86</v>
      </c>
      <c r="F4" s="13">
        <f t="shared" si="0"/>
        <v>51.516</v>
      </c>
      <c r="G4" s="13">
        <v>76.67</v>
      </c>
      <c r="H4" s="13">
        <f t="shared" si="1"/>
        <v>30.668</v>
      </c>
      <c r="I4" s="13">
        <f t="shared" si="2"/>
        <v>82.184</v>
      </c>
      <c r="J4" s="11"/>
    </row>
    <row r="5" ht="24" customHeight="1" spans="1:10">
      <c r="A5" s="11">
        <v>3</v>
      </c>
      <c r="B5" s="12" t="s">
        <v>79</v>
      </c>
      <c r="C5" s="12" t="s">
        <v>84</v>
      </c>
      <c r="D5" s="12" t="s">
        <v>85</v>
      </c>
      <c r="E5" s="13">
        <v>79.34</v>
      </c>
      <c r="F5" s="13">
        <f t="shared" si="0"/>
        <v>47.604</v>
      </c>
      <c r="G5" s="13">
        <v>85.33</v>
      </c>
      <c r="H5" s="13">
        <f t="shared" si="1"/>
        <v>34.132</v>
      </c>
      <c r="I5" s="13">
        <f t="shared" si="2"/>
        <v>81.736</v>
      </c>
      <c r="J5" s="11"/>
    </row>
    <row r="6" ht="24" customHeight="1" spans="1:10">
      <c r="A6" s="11">
        <v>4</v>
      </c>
      <c r="B6" s="12" t="s">
        <v>79</v>
      </c>
      <c r="C6" s="12" t="s">
        <v>86</v>
      </c>
      <c r="D6" s="12" t="s">
        <v>87</v>
      </c>
      <c r="E6" s="13">
        <v>80.04</v>
      </c>
      <c r="F6" s="13">
        <f t="shared" si="0"/>
        <v>48.024</v>
      </c>
      <c r="G6" s="13">
        <v>83.33</v>
      </c>
      <c r="H6" s="13">
        <f t="shared" si="1"/>
        <v>33.332</v>
      </c>
      <c r="I6" s="13">
        <f t="shared" si="2"/>
        <v>81.356</v>
      </c>
      <c r="J6" s="11"/>
    </row>
    <row r="7" ht="24" customHeight="1" spans="1:10">
      <c r="A7" s="11">
        <v>5</v>
      </c>
      <c r="B7" s="12" t="s">
        <v>79</v>
      </c>
      <c r="C7" s="12" t="s">
        <v>88</v>
      </c>
      <c r="D7" s="12" t="s">
        <v>89</v>
      </c>
      <c r="E7" s="13">
        <v>79.3</v>
      </c>
      <c r="F7" s="13">
        <f t="shared" si="0"/>
        <v>47.58</v>
      </c>
      <c r="G7" s="13">
        <v>82</v>
      </c>
      <c r="H7" s="13">
        <f t="shared" si="1"/>
        <v>32.8</v>
      </c>
      <c r="I7" s="13">
        <f t="shared" si="2"/>
        <v>80.38</v>
      </c>
      <c r="J7" s="11"/>
    </row>
    <row r="8" ht="24" customHeight="1" spans="1:10">
      <c r="A8" s="11">
        <v>6</v>
      </c>
      <c r="B8" s="12" t="s">
        <v>79</v>
      </c>
      <c r="C8" s="12" t="s">
        <v>90</v>
      </c>
      <c r="D8" s="12" t="s">
        <v>91</v>
      </c>
      <c r="E8" s="13">
        <v>80.92</v>
      </c>
      <c r="F8" s="13">
        <f t="shared" si="0"/>
        <v>48.552</v>
      </c>
      <c r="G8" s="13">
        <v>79.33</v>
      </c>
      <c r="H8" s="13">
        <f t="shared" si="1"/>
        <v>31.732</v>
      </c>
      <c r="I8" s="13">
        <f t="shared" si="2"/>
        <v>80.284</v>
      </c>
      <c r="J8" s="11"/>
    </row>
    <row r="9" ht="24" customHeight="1" spans="1:10">
      <c r="A9" s="11">
        <v>7</v>
      </c>
      <c r="B9" s="12" t="s">
        <v>79</v>
      </c>
      <c r="C9" s="12" t="s">
        <v>92</v>
      </c>
      <c r="D9" s="12" t="s">
        <v>93</v>
      </c>
      <c r="E9" s="13">
        <v>78.16</v>
      </c>
      <c r="F9" s="13">
        <f t="shared" si="0"/>
        <v>46.896</v>
      </c>
      <c r="G9" s="13">
        <v>83.33</v>
      </c>
      <c r="H9" s="13">
        <f t="shared" si="1"/>
        <v>33.332</v>
      </c>
      <c r="I9" s="13">
        <f t="shared" si="2"/>
        <v>80.228</v>
      </c>
      <c r="J9" s="11"/>
    </row>
    <row r="10" ht="24" customHeight="1" spans="1:10">
      <c r="A10" s="11">
        <v>8</v>
      </c>
      <c r="B10" s="12" t="s">
        <v>79</v>
      </c>
      <c r="C10" s="12" t="s">
        <v>94</v>
      </c>
      <c r="D10" s="12" t="s">
        <v>95</v>
      </c>
      <c r="E10" s="13">
        <v>84.86</v>
      </c>
      <c r="F10" s="13">
        <f t="shared" si="0"/>
        <v>50.916</v>
      </c>
      <c r="G10" s="13">
        <v>73</v>
      </c>
      <c r="H10" s="13">
        <f t="shared" si="1"/>
        <v>29.2</v>
      </c>
      <c r="I10" s="13">
        <f t="shared" si="2"/>
        <v>80.116</v>
      </c>
      <c r="J10" s="11"/>
    </row>
    <row r="11" ht="24" customHeight="1" spans="1:10">
      <c r="A11" s="11">
        <v>9</v>
      </c>
      <c r="B11" s="12" t="s">
        <v>79</v>
      </c>
      <c r="C11" s="12" t="s">
        <v>96</v>
      </c>
      <c r="D11" s="12" t="s">
        <v>97</v>
      </c>
      <c r="E11" s="13">
        <v>80.18</v>
      </c>
      <c r="F11" s="13">
        <f t="shared" si="0"/>
        <v>48.108</v>
      </c>
      <c r="G11" s="13">
        <v>79.67</v>
      </c>
      <c r="H11" s="13">
        <f t="shared" si="1"/>
        <v>31.868</v>
      </c>
      <c r="I11" s="13">
        <f t="shared" si="2"/>
        <v>79.976</v>
      </c>
      <c r="J11" s="11"/>
    </row>
  </sheetData>
  <mergeCells count="1">
    <mergeCell ref="A1:J1"/>
  </mergeCells>
  <printOptions horizontalCentered="1" verticalCentered="1"/>
  <pageMargins left="0.357638888888889" right="0.357638888888889" top="0.2125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中学语文</vt:lpstr>
      <vt:lpstr>中学数学</vt:lpstr>
      <vt:lpstr>中学英语</vt:lpstr>
      <vt:lpstr>中学政治</vt:lpstr>
      <vt:lpstr>中学历史</vt:lpstr>
      <vt:lpstr>中学物理</vt:lpstr>
      <vt:lpstr>小学语文</vt:lpstr>
      <vt:lpstr>小学数学</vt:lpstr>
      <vt:lpstr>小学英语</vt:lpstr>
      <vt:lpstr>小学音乐</vt:lpstr>
      <vt:lpstr>小学美术</vt:lpstr>
      <vt:lpstr>小学体育</vt:lpstr>
      <vt:lpstr>小学计算机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win10</cp:lastModifiedBy>
  <dcterms:created xsi:type="dcterms:W3CDTF">2020-08-10T03:53:00Z</dcterms:created>
  <dcterms:modified xsi:type="dcterms:W3CDTF">2020-08-19T00:33:32Z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</Properties>
</file>