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综合成绩" sheetId="1" r:id="rId1"/>
  </sheets>
  <definedNames>
    <definedName name="_xlnm.Print_Titles" localSheetId="0">'2020年综合成绩'!$1:$3</definedName>
  </definedNames>
  <calcPr fullCalcOnLoad="1"/>
</workbook>
</file>

<file path=xl/sharedStrings.xml><?xml version="1.0" encoding="utf-8"?>
<sst xmlns="http://schemas.openxmlformats.org/spreadsheetml/2006/main" count="1200" uniqueCount="543">
  <si>
    <t>洋县2020年特岗教师招聘成绩汇总表</t>
  </si>
  <si>
    <t>姓名</t>
  </si>
  <si>
    <t xml:space="preserve"> 申请岗位</t>
  </si>
  <si>
    <t>准考证号</t>
  </si>
  <si>
    <t>招聘计划数</t>
  </si>
  <si>
    <t>笔试成绩</t>
  </si>
  <si>
    <t>面试成绩</t>
  </si>
  <si>
    <t>综合成绩</t>
  </si>
  <si>
    <t>是否政审体检</t>
  </si>
  <si>
    <t>备注</t>
  </si>
  <si>
    <t>原始分</t>
  </si>
  <si>
    <t>百分制换算得分</t>
  </si>
  <si>
    <t>百分制60%换算得分</t>
  </si>
  <si>
    <t>百分制得分</t>
  </si>
  <si>
    <t>40%换算得分</t>
  </si>
  <si>
    <t>成绩</t>
  </si>
  <si>
    <t>岗位名次</t>
  </si>
  <si>
    <t>雍淑均</t>
  </si>
  <si>
    <t>初中语文</t>
  </si>
  <si>
    <t>68071040191</t>
  </si>
  <si>
    <t>1</t>
  </si>
  <si>
    <t>是</t>
  </si>
  <si>
    <t>晏雪</t>
  </si>
  <si>
    <t>68071040181</t>
  </si>
  <si>
    <t>2</t>
  </si>
  <si>
    <t>袁浩</t>
  </si>
  <si>
    <t>68071040198</t>
  </si>
  <si>
    <t>3</t>
  </si>
  <si>
    <t>蒙丹妮</t>
  </si>
  <si>
    <t>68071040170</t>
  </si>
  <si>
    <t>4</t>
  </si>
  <si>
    <t>否</t>
  </si>
  <si>
    <t>马欣</t>
  </si>
  <si>
    <t>68071040194</t>
  </si>
  <si>
    <t>5</t>
  </si>
  <si>
    <t>刘梦华</t>
  </si>
  <si>
    <t>68071040200</t>
  </si>
  <si>
    <t>6</t>
  </si>
  <si>
    <t>薛闰西</t>
  </si>
  <si>
    <t>68071040195</t>
  </si>
  <si>
    <t>7</t>
  </si>
  <si>
    <t>赵鑫</t>
  </si>
  <si>
    <t>68071040180</t>
  </si>
  <si>
    <t>8</t>
  </si>
  <si>
    <t>面试缺考</t>
  </si>
  <si>
    <t>张小芹</t>
  </si>
  <si>
    <t>68071040186</t>
  </si>
  <si>
    <t>9</t>
  </si>
  <si>
    <t>颜琳</t>
  </si>
  <si>
    <t>初中数学</t>
  </si>
  <si>
    <t>68071050441</t>
  </si>
  <si>
    <t>杨鑫</t>
  </si>
  <si>
    <t>68071050444</t>
  </si>
  <si>
    <t>商林芳</t>
  </si>
  <si>
    <t>68071050448</t>
  </si>
  <si>
    <t>李鑫</t>
  </si>
  <si>
    <t>68071050442</t>
  </si>
  <si>
    <t>杨莎莎</t>
  </si>
  <si>
    <t>初中英语</t>
  </si>
  <si>
    <t>68071060644</t>
  </si>
  <si>
    <t>李小梅</t>
  </si>
  <si>
    <t>68071060641</t>
  </si>
  <si>
    <t>高娇</t>
  </si>
  <si>
    <t>68071060636</t>
  </si>
  <si>
    <t>王莹</t>
  </si>
  <si>
    <t>68071060632</t>
  </si>
  <si>
    <t>曹培莹</t>
  </si>
  <si>
    <t>68071060629</t>
  </si>
  <si>
    <t>王丹</t>
  </si>
  <si>
    <t>68071060634</t>
  </si>
  <si>
    <t>张小玲</t>
  </si>
  <si>
    <t>初中道德与法治</t>
  </si>
  <si>
    <t>68071070312</t>
  </si>
  <si>
    <t>王艺璇</t>
  </si>
  <si>
    <t>68071070313</t>
  </si>
  <si>
    <t>刘璐</t>
  </si>
  <si>
    <t>68071070293</t>
  </si>
  <si>
    <t>陈嘉慧</t>
  </si>
  <si>
    <t>68071070306</t>
  </si>
  <si>
    <t>岳航鹰</t>
  </si>
  <si>
    <t>68071070295</t>
  </si>
  <si>
    <t>龙风云</t>
  </si>
  <si>
    <t>68071070296</t>
  </si>
  <si>
    <t>周京</t>
  </si>
  <si>
    <t>68071070302</t>
  </si>
  <si>
    <t>赵斌</t>
  </si>
  <si>
    <t>68071070301</t>
  </si>
  <si>
    <t>陈小芳</t>
  </si>
  <si>
    <t>68071070303</t>
  </si>
  <si>
    <t>杨慎伦</t>
  </si>
  <si>
    <t>初中物理</t>
  </si>
  <si>
    <t>68071100857</t>
  </si>
  <si>
    <t>治林果</t>
  </si>
  <si>
    <t>68071100858</t>
  </si>
  <si>
    <t>张聪聪</t>
  </si>
  <si>
    <t>68071100856</t>
  </si>
  <si>
    <t>杨妮</t>
  </si>
  <si>
    <t>68071100859</t>
  </si>
  <si>
    <t>马腾</t>
  </si>
  <si>
    <t>68071100854</t>
  </si>
  <si>
    <t>信佳</t>
  </si>
  <si>
    <t>初中化学</t>
  </si>
  <si>
    <t>68071111018</t>
  </si>
  <si>
    <t>张静</t>
  </si>
  <si>
    <t>68071111013</t>
  </si>
  <si>
    <t>高玉林</t>
  </si>
  <si>
    <t>68071111005</t>
  </si>
  <si>
    <t>刘炎东</t>
  </si>
  <si>
    <t>初中生物</t>
  </si>
  <si>
    <t>68071121079</t>
  </si>
  <si>
    <t>韩宗良</t>
  </si>
  <si>
    <t>68071121082</t>
  </si>
  <si>
    <t>陆锟</t>
  </si>
  <si>
    <t>68071121074</t>
  </si>
  <si>
    <t>张衡</t>
  </si>
  <si>
    <t>初中体育</t>
  </si>
  <si>
    <t>68071131202</t>
  </si>
  <si>
    <t>李能</t>
  </si>
  <si>
    <t>68071131192</t>
  </si>
  <si>
    <t>杨家林</t>
  </si>
  <si>
    <t>68071131183</t>
  </si>
  <si>
    <t>张燕虹</t>
  </si>
  <si>
    <t>68071131191</t>
  </si>
  <si>
    <t>晋日程</t>
  </si>
  <si>
    <t>68071131189</t>
  </si>
  <si>
    <t>胡安锋</t>
  </si>
  <si>
    <t>68071131197</t>
  </si>
  <si>
    <t>左鑫</t>
  </si>
  <si>
    <t>68071131182</t>
  </si>
  <si>
    <t>高杨博</t>
  </si>
  <si>
    <t>68071131195</t>
  </si>
  <si>
    <t>罗厚庭</t>
  </si>
  <si>
    <t>68071131200</t>
  </si>
  <si>
    <t>侯昕富</t>
  </si>
  <si>
    <t>68071131187</t>
  </si>
  <si>
    <t>10</t>
  </si>
  <si>
    <t>向鑫</t>
  </si>
  <si>
    <t>68071131196</t>
  </si>
  <si>
    <t>11</t>
  </si>
  <si>
    <t>杨瑞瑞</t>
  </si>
  <si>
    <t>68071131193</t>
  </si>
  <si>
    <t>12</t>
  </si>
  <si>
    <t>高杰</t>
  </si>
  <si>
    <t>68071131185</t>
  </si>
  <si>
    <t>13</t>
  </si>
  <si>
    <t>唐学欢</t>
  </si>
  <si>
    <t>68071131188</t>
  </si>
  <si>
    <t>14</t>
  </si>
  <si>
    <t>周鹏鹏</t>
  </si>
  <si>
    <t>68071131201</t>
  </si>
  <si>
    <t>15</t>
  </si>
  <si>
    <t>邓锋锋</t>
  </si>
  <si>
    <t>68071131186</t>
  </si>
  <si>
    <t>16</t>
  </si>
  <si>
    <t>饶妙发</t>
  </si>
  <si>
    <t>68071131194</t>
  </si>
  <si>
    <t>17</t>
  </si>
  <si>
    <t>赵坤</t>
  </si>
  <si>
    <t>68071131198</t>
  </si>
  <si>
    <t>18</t>
  </si>
  <si>
    <t>苏航平</t>
  </si>
  <si>
    <t>小学语文1</t>
  </si>
  <si>
    <t>68072045068</t>
  </si>
  <si>
    <t>闫柳婷</t>
  </si>
  <si>
    <t>68072045025</t>
  </si>
  <si>
    <t>潘佳慧</t>
  </si>
  <si>
    <t>68072045028</t>
  </si>
  <si>
    <t>王红</t>
  </si>
  <si>
    <t>68072045085</t>
  </si>
  <si>
    <t>杜梦雪</t>
  </si>
  <si>
    <t>68072045055</t>
  </si>
  <si>
    <t>潘叶</t>
  </si>
  <si>
    <t>68072045073</t>
  </si>
  <si>
    <t>杨晨晨</t>
  </si>
  <si>
    <t>68072044962</t>
  </si>
  <si>
    <t>钟丽</t>
  </si>
  <si>
    <t>68072045046</t>
  </si>
  <si>
    <t>周静</t>
  </si>
  <si>
    <t>68072044958</t>
  </si>
  <si>
    <t>刘维</t>
  </si>
  <si>
    <t>68072045017</t>
  </si>
  <si>
    <t>邓杰</t>
  </si>
  <si>
    <t>68072044974</t>
  </si>
  <si>
    <t>胡勤</t>
  </si>
  <si>
    <t>68072045020</t>
  </si>
  <si>
    <t>张艳</t>
  </si>
  <si>
    <t>68072045041</t>
  </si>
  <si>
    <t>李蓓蓓</t>
  </si>
  <si>
    <t>68072045030</t>
  </si>
  <si>
    <t>苏丽丽</t>
  </si>
  <si>
    <t>68072044983</t>
  </si>
  <si>
    <t>白云玲</t>
  </si>
  <si>
    <t>68072045007</t>
  </si>
  <si>
    <t>王钦</t>
  </si>
  <si>
    <t>68072045000</t>
  </si>
  <si>
    <t>张梦洋</t>
  </si>
  <si>
    <t>68072045079</t>
  </si>
  <si>
    <t>林雪</t>
  </si>
  <si>
    <t>68072044984</t>
  </si>
  <si>
    <t>19</t>
  </si>
  <si>
    <t>杨与琴</t>
  </si>
  <si>
    <t>68072045039</t>
  </si>
  <si>
    <t>20</t>
  </si>
  <si>
    <t>李科霖</t>
  </si>
  <si>
    <t>68072044972</t>
  </si>
  <si>
    <t>21</t>
  </si>
  <si>
    <t>张馨月</t>
  </si>
  <si>
    <t>68072045065</t>
  </si>
  <si>
    <t>22</t>
  </si>
  <si>
    <t>张玲雪</t>
  </si>
  <si>
    <t>68072045047</t>
  </si>
  <si>
    <t>23</t>
  </si>
  <si>
    <t>梅凡</t>
  </si>
  <si>
    <t>68072044994</t>
  </si>
  <si>
    <t>24</t>
  </si>
  <si>
    <t>王琦</t>
  </si>
  <si>
    <t>68072044991</t>
  </si>
  <si>
    <t>25</t>
  </si>
  <si>
    <t>唐央</t>
  </si>
  <si>
    <t>68072045026</t>
  </si>
  <si>
    <t>26</t>
  </si>
  <si>
    <t>梁译丹</t>
  </si>
  <si>
    <t>68072045072</t>
  </si>
  <si>
    <t>27</t>
  </si>
  <si>
    <t>李珊</t>
  </si>
  <si>
    <t>68072044977</t>
  </si>
  <si>
    <t>28</t>
  </si>
  <si>
    <t>刘福平</t>
  </si>
  <si>
    <t>68072045056</t>
  </si>
  <si>
    <t>29</t>
  </si>
  <si>
    <t>王陈</t>
  </si>
  <si>
    <t>68072044957</t>
  </si>
  <si>
    <t>30</t>
  </si>
  <si>
    <t>张笛</t>
  </si>
  <si>
    <t>68072045054</t>
  </si>
  <si>
    <t>31</t>
  </si>
  <si>
    <t>屈金慧</t>
  </si>
  <si>
    <t>68072045078</t>
  </si>
  <si>
    <t>32</t>
  </si>
  <si>
    <t>王玉凤</t>
  </si>
  <si>
    <t>68072045033</t>
  </si>
  <si>
    <t>33</t>
  </si>
  <si>
    <t>赵鹤翔</t>
  </si>
  <si>
    <t>68072044982</t>
  </si>
  <si>
    <t>34</t>
  </si>
  <si>
    <t>杜姣</t>
  </si>
  <si>
    <t>68072044976</t>
  </si>
  <si>
    <t>35</t>
  </si>
  <si>
    <t>何慧玲</t>
  </si>
  <si>
    <t>68072045083</t>
  </si>
  <si>
    <t>36</t>
  </si>
  <si>
    <t>张娟</t>
  </si>
  <si>
    <t>68072044995</t>
  </si>
  <si>
    <t>37</t>
  </si>
  <si>
    <t>岳鑫</t>
  </si>
  <si>
    <t>68072045005</t>
  </si>
  <si>
    <t>38</t>
  </si>
  <si>
    <t>陈莹</t>
  </si>
  <si>
    <t>68072045045</t>
  </si>
  <si>
    <t>39</t>
  </si>
  <si>
    <t>武婷</t>
  </si>
  <si>
    <t>小学语文2</t>
  </si>
  <si>
    <t>68072045485</t>
  </si>
  <si>
    <t>吕泓姣</t>
  </si>
  <si>
    <t>68072045507</t>
  </si>
  <si>
    <t>68072045540</t>
  </si>
  <si>
    <t>曾维芳</t>
  </si>
  <si>
    <t>68072045466</t>
  </si>
  <si>
    <t>寇亚娟</t>
  </si>
  <si>
    <t>68072045535</t>
  </si>
  <si>
    <t>黄颖</t>
  </si>
  <si>
    <t>68072045515</t>
  </si>
  <si>
    <t>李元园</t>
  </si>
  <si>
    <t>68072045512</t>
  </si>
  <si>
    <t>李蒙</t>
  </si>
  <si>
    <t>68072045509</t>
  </si>
  <si>
    <t>苏佳乐</t>
  </si>
  <si>
    <t>68072045545</t>
  </si>
  <si>
    <t>陈丽丽</t>
  </si>
  <si>
    <t>68072045528</t>
  </si>
  <si>
    <t>庞淋方</t>
  </si>
  <si>
    <t>68072045489</t>
  </si>
  <si>
    <t>孟皎</t>
  </si>
  <si>
    <t>68072045493</t>
  </si>
  <si>
    <t>胡玉娟</t>
  </si>
  <si>
    <t>68072045456</t>
  </si>
  <si>
    <t>曾伟</t>
  </si>
  <si>
    <t>68072045518</t>
  </si>
  <si>
    <t>高英</t>
  </si>
  <si>
    <t>68072045461</t>
  </si>
  <si>
    <t>龚雅霓</t>
  </si>
  <si>
    <t>68072045495</t>
  </si>
  <si>
    <t>陈莉沙</t>
  </si>
  <si>
    <t>68072045522</t>
  </si>
  <si>
    <t>赵敏</t>
  </si>
  <si>
    <t>68072045468</t>
  </si>
  <si>
    <t>白甜</t>
  </si>
  <si>
    <t>68072045537</t>
  </si>
  <si>
    <t>杨芮</t>
  </si>
  <si>
    <t>68072045462</t>
  </si>
  <si>
    <t>邓惠</t>
  </si>
  <si>
    <t>68072045504</t>
  </si>
  <si>
    <t>任红丽</t>
  </si>
  <si>
    <t>68072045530</t>
  </si>
  <si>
    <t>孙叶</t>
  </si>
  <si>
    <t>68072045459</t>
  </si>
  <si>
    <t>雷莎</t>
  </si>
  <si>
    <t>68072045488</t>
  </si>
  <si>
    <t>周姣姣</t>
  </si>
  <si>
    <t>68072045521</t>
  </si>
  <si>
    <t>杨巧丽</t>
  </si>
  <si>
    <t>68072045523</t>
  </si>
  <si>
    <t>郑丽娜</t>
  </si>
  <si>
    <t>68072045529</t>
  </si>
  <si>
    <t>刘洋</t>
  </si>
  <si>
    <t>68072045525</t>
  </si>
  <si>
    <t>王雪</t>
  </si>
  <si>
    <t>68072045500</t>
  </si>
  <si>
    <t>李佳卉</t>
  </si>
  <si>
    <t>68072045506</t>
  </si>
  <si>
    <t>时瑞</t>
  </si>
  <si>
    <t>68072045501</t>
  </si>
  <si>
    <t>张月玲</t>
  </si>
  <si>
    <t>68072045550</t>
  </si>
  <si>
    <t>姚彦妃</t>
  </si>
  <si>
    <t>68072045513</t>
  </si>
  <si>
    <t>何佳蓉</t>
  </si>
  <si>
    <t>68072045475</t>
  </si>
  <si>
    <t>周丹</t>
  </si>
  <si>
    <t>68072045476</t>
  </si>
  <si>
    <t>张菁芳</t>
  </si>
  <si>
    <t>68072045499</t>
  </si>
  <si>
    <t>石倩</t>
  </si>
  <si>
    <t>68072045547</t>
  </si>
  <si>
    <t>周策</t>
  </si>
  <si>
    <t>68072045498</t>
  </si>
  <si>
    <t>焦新茹</t>
  </si>
  <si>
    <t>68072045483</t>
  </si>
  <si>
    <t>陆姿梦</t>
  </si>
  <si>
    <t>68072045469</t>
  </si>
  <si>
    <t>40</t>
  </si>
  <si>
    <t>张代伟</t>
  </si>
  <si>
    <t>68072045541</t>
  </si>
  <si>
    <t>41</t>
  </si>
  <si>
    <t>李星星</t>
  </si>
  <si>
    <t>小学数学1</t>
  </si>
  <si>
    <t>68072053116</t>
  </si>
  <si>
    <t>张峰</t>
  </si>
  <si>
    <t>68072053097</t>
  </si>
  <si>
    <t>张芯茁</t>
  </si>
  <si>
    <t>68072053120</t>
  </si>
  <si>
    <t>张宇婕</t>
  </si>
  <si>
    <t>68072053079</t>
  </si>
  <si>
    <t>范文菊</t>
  </si>
  <si>
    <t>68072053057</t>
  </si>
  <si>
    <t>雍亚芳</t>
  </si>
  <si>
    <t>68072053108</t>
  </si>
  <si>
    <t>张芳</t>
  </si>
  <si>
    <t>68072053072</t>
  </si>
  <si>
    <t>陈文文</t>
  </si>
  <si>
    <t>68072053118</t>
  </si>
  <si>
    <t>邹岩</t>
  </si>
  <si>
    <t>68072053101</t>
  </si>
  <si>
    <t>李悦</t>
  </si>
  <si>
    <t>68072053126</t>
  </si>
  <si>
    <t>张聪</t>
  </si>
  <si>
    <t>68072053102</t>
  </si>
  <si>
    <t>张贵欢</t>
  </si>
  <si>
    <t>68072053070</t>
  </si>
  <si>
    <t>杨茹</t>
  </si>
  <si>
    <t>68072053095</t>
  </si>
  <si>
    <t>孙昭宇</t>
  </si>
  <si>
    <t>68072053074</t>
  </si>
  <si>
    <t>吴娅丽</t>
  </si>
  <si>
    <t>68072053077</t>
  </si>
  <si>
    <t>范俊</t>
  </si>
  <si>
    <t>68072053100</t>
  </si>
  <si>
    <t>李春雨</t>
  </si>
  <si>
    <t>68072053082</t>
  </si>
  <si>
    <t>王姣</t>
  </si>
  <si>
    <t>68072053098</t>
  </si>
  <si>
    <t>王敏</t>
  </si>
  <si>
    <t>68072053056</t>
  </si>
  <si>
    <t>龙科含</t>
  </si>
  <si>
    <t>68072053065</t>
  </si>
  <si>
    <t>李康</t>
  </si>
  <si>
    <t>68072053061</t>
  </si>
  <si>
    <t>牟芝萱</t>
  </si>
  <si>
    <t>68072053087</t>
  </si>
  <si>
    <t>冯昱凯</t>
  </si>
  <si>
    <t>68072053078</t>
  </si>
  <si>
    <t>樊姝</t>
  </si>
  <si>
    <t>68072053114</t>
  </si>
  <si>
    <t>马静</t>
  </si>
  <si>
    <t>68072053111</t>
  </si>
  <si>
    <t>王晓东</t>
  </si>
  <si>
    <t>68072053063</t>
  </si>
  <si>
    <t>邹莹</t>
  </si>
  <si>
    <t>68072053084</t>
  </si>
  <si>
    <t>刘甜</t>
  </si>
  <si>
    <t>68072053117</t>
  </si>
  <si>
    <t>王阳</t>
  </si>
  <si>
    <t>68072053105</t>
  </si>
  <si>
    <t>白雪玲</t>
  </si>
  <si>
    <t>68072053121</t>
  </si>
  <si>
    <t>高婧璇</t>
  </si>
  <si>
    <t>68072053089</t>
  </si>
  <si>
    <t>徐叶</t>
  </si>
  <si>
    <t>68072053096</t>
  </si>
  <si>
    <t>杨保玲</t>
  </si>
  <si>
    <t>68072053092</t>
  </si>
  <si>
    <t>张颖</t>
  </si>
  <si>
    <t>68072053088</t>
  </si>
  <si>
    <t>郑豪炜</t>
  </si>
  <si>
    <t>68072053093</t>
  </si>
  <si>
    <t>周芳芳</t>
  </si>
  <si>
    <t>68072053103</t>
  </si>
  <si>
    <t>刘霖</t>
  </si>
  <si>
    <t>小学数学2</t>
  </si>
  <si>
    <t>68072053255</t>
  </si>
  <si>
    <t>李贵贵</t>
  </si>
  <si>
    <t>68072053246</t>
  </si>
  <si>
    <t>熊兰兰</t>
  </si>
  <si>
    <t>68072053250</t>
  </si>
  <si>
    <t>杜俞秀</t>
  </si>
  <si>
    <t>68072053249</t>
  </si>
  <si>
    <t>向伟</t>
  </si>
  <si>
    <t>68072053230</t>
  </si>
  <si>
    <t>陆薇薇</t>
  </si>
  <si>
    <t>68072053228</t>
  </si>
  <si>
    <t>华彩丽</t>
  </si>
  <si>
    <t>68072053225</t>
  </si>
  <si>
    <t>高俊</t>
  </si>
  <si>
    <t>68072053245</t>
  </si>
  <si>
    <t>任沂婷</t>
  </si>
  <si>
    <t>68072053254</t>
  </si>
  <si>
    <t>陈佳丽</t>
  </si>
  <si>
    <t>68072053256</t>
  </si>
  <si>
    <t>左佳武</t>
  </si>
  <si>
    <t>68072053233</t>
  </si>
  <si>
    <t>68072053234</t>
  </si>
  <si>
    <t>陈晨</t>
  </si>
  <si>
    <t>68072053253</t>
  </si>
  <si>
    <t>肖波</t>
  </si>
  <si>
    <t>68072053237</t>
  </si>
  <si>
    <t>王桃秀</t>
  </si>
  <si>
    <t>68072053231</t>
  </si>
  <si>
    <t>肖元红</t>
  </si>
  <si>
    <t>68072053238</t>
  </si>
  <si>
    <t>岳碧函</t>
  </si>
  <si>
    <t>68072053227</t>
  </si>
  <si>
    <t>翟瑶</t>
  </si>
  <si>
    <t>68072053235</t>
  </si>
  <si>
    <t>付晓慧</t>
  </si>
  <si>
    <t>68072053257</t>
  </si>
  <si>
    <t>曹怡</t>
  </si>
  <si>
    <t>68072053236</t>
  </si>
  <si>
    <t>张园园</t>
  </si>
  <si>
    <t>68072053240</t>
  </si>
  <si>
    <t>雍小铎</t>
  </si>
  <si>
    <t>68072053239</t>
  </si>
  <si>
    <t>王律博</t>
  </si>
  <si>
    <t>68072053251</t>
  </si>
  <si>
    <t>吴纷纷</t>
  </si>
  <si>
    <t>68072053248</t>
  </si>
  <si>
    <t>冯敉英</t>
  </si>
  <si>
    <t>68072053224</t>
  </si>
  <si>
    <r>
      <t>李</t>
    </r>
    <r>
      <rPr>
        <sz val="12"/>
        <rFont val="宋体"/>
        <family val="0"/>
      </rPr>
      <t>炤</t>
    </r>
    <r>
      <rPr>
        <sz val="12"/>
        <rFont val="仿宋_GB2312"/>
        <family val="3"/>
      </rPr>
      <t>静</t>
    </r>
  </si>
  <si>
    <t>68072053232</t>
  </si>
  <si>
    <t>王蓓瑶</t>
  </si>
  <si>
    <t>68072053244</t>
  </si>
  <si>
    <t>晏阿威</t>
  </si>
  <si>
    <t>68072053229</t>
  </si>
  <si>
    <t>张朵</t>
  </si>
  <si>
    <t>小学英语</t>
  </si>
  <si>
    <t>68072063567</t>
  </si>
  <si>
    <t>燕铎</t>
  </si>
  <si>
    <t>68072063561</t>
  </si>
  <si>
    <t>蔡旭红</t>
  </si>
  <si>
    <t>68072063566</t>
  </si>
  <si>
    <t>冯玉萍</t>
  </si>
  <si>
    <t>68072063555</t>
  </si>
  <si>
    <t>杨琼</t>
  </si>
  <si>
    <t>68072063532</t>
  </si>
  <si>
    <t>李瑾</t>
  </si>
  <si>
    <t>68072063572</t>
  </si>
  <si>
    <t>段星瑶</t>
  </si>
  <si>
    <t>68072063554</t>
  </si>
  <si>
    <t>黄诗琪</t>
  </si>
  <si>
    <t>68072063551</t>
  </si>
  <si>
    <t>华丽平</t>
  </si>
  <si>
    <t>68072063528</t>
  </si>
  <si>
    <t>周溪</t>
  </si>
  <si>
    <t>68072063548</t>
  </si>
  <si>
    <t>白柔</t>
  </si>
  <si>
    <t>68072063564</t>
  </si>
  <si>
    <t>周彦红</t>
  </si>
  <si>
    <t>68072063549</t>
  </si>
  <si>
    <t>袁聪</t>
  </si>
  <si>
    <t>小学体育</t>
  </si>
  <si>
    <t>68072133978</t>
  </si>
  <si>
    <t>余松林</t>
  </si>
  <si>
    <t>68072133980</t>
  </si>
  <si>
    <t>何珊凝</t>
  </si>
  <si>
    <t>68072133979</t>
  </si>
  <si>
    <t>杜炜</t>
  </si>
  <si>
    <t>小学音乐</t>
  </si>
  <si>
    <t>68072144075</t>
  </si>
  <si>
    <t>杨佳</t>
  </si>
  <si>
    <t>68072144068</t>
  </si>
  <si>
    <t>王语乔</t>
  </si>
  <si>
    <t>68072144066</t>
  </si>
  <si>
    <t>孙凤</t>
  </si>
  <si>
    <t>68072144077</t>
  </si>
  <si>
    <t>李昱蕊</t>
  </si>
  <si>
    <t>68072144071</t>
  </si>
  <si>
    <t>陈茹</t>
  </si>
  <si>
    <t>68072144072</t>
  </si>
  <si>
    <t>陈媛</t>
  </si>
  <si>
    <t>68072144069</t>
  </si>
  <si>
    <t>张利林</t>
  </si>
  <si>
    <t>68072144064</t>
  </si>
  <si>
    <t>桓玲</t>
  </si>
  <si>
    <t>68072144076</t>
  </si>
  <si>
    <t>郭柯兰</t>
  </si>
  <si>
    <t>小学美术</t>
  </si>
  <si>
    <t>68072154241</t>
  </si>
  <si>
    <t>何楠</t>
  </si>
  <si>
    <t>68072154231</t>
  </si>
  <si>
    <t>李强</t>
  </si>
  <si>
    <t>68072154237</t>
  </si>
  <si>
    <t>张丹妮</t>
  </si>
  <si>
    <t>68072154230</t>
  </si>
  <si>
    <t>时红钰</t>
  </si>
  <si>
    <t>68072154242</t>
  </si>
  <si>
    <t>童丹坪</t>
  </si>
  <si>
    <t>68072154238</t>
  </si>
  <si>
    <t>李茹叶</t>
  </si>
  <si>
    <t>68072154240</t>
  </si>
  <si>
    <t>杨玉洁</t>
  </si>
  <si>
    <t>68072154227</t>
  </si>
  <si>
    <t>董羽</t>
  </si>
  <si>
    <t>68072154246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</si>
</sst>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  <numFmt numFmtId="180" formatCode="0.00_);[Red]\(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0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0" borderId="1" applyNumberFormat="0" applyFill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15" fillId="4" borderId="2" applyNumberFormat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5" borderId="0" applyNumberFormat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5" fillId="7" borderId="2" applyNumberFormat="0" applyAlignment="0" applyProtection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1" applyNumberFormat="0" applyFill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2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46" fillId="0" borderId="0">
      <alignment vertical="center"/>
      <protection/>
    </xf>
    <xf numFmtId="0" fontId="0" fillId="16" borderId="3" applyNumberFormat="0" applyFont="0" applyAlignment="0" applyProtection="0"/>
    <xf numFmtId="0" fontId="22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2" fillId="0" borderId="0">
      <alignment/>
      <protection/>
    </xf>
    <xf numFmtId="0" fontId="22" fillId="8" borderId="0" applyNumberFormat="0" applyBorder="0" applyAlignment="0" applyProtection="0"/>
    <xf numFmtId="0" fontId="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0" fillId="1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0" fillId="14" borderId="0" applyNumberFormat="0" applyBorder="0" applyAlignment="0" applyProtection="0"/>
    <xf numFmtId="0" fontId="19" fillId="7" borderId="7" applyNumberFormat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2" applyNumberFormat="0" applyAlignment="0" applyProtection="0"/>
    <xf numFmtId="0" fontId="25" fillId="7" borderId="2" applyNumberFormat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17" fillId="20" borderId="8" applyNumberFormat="0" applyAlignment="0" applyProtection="0"/>
    <xf numFmtId="0" fontId="14" fillId="4" borderId="0" applyNumberFormat="0" applyBorder="0" applyAlignment="0" applyProtection="0"/>
    <xf numFmtId="0" fontId="31" fillId="20" borderId="8" applyNumberFormat="0" applyAlignment="0" applyProtection="0"/>
    <xf numFmtId="0" fontId="10" fillId="3" borderId="0" applyNumberFormat="0" applyBorder="0" applyAlignment="0" applyProtection="0"/>
    <xf numFmtId="0" fontId="36" fillId="0" borderId="1" applyNumberFormat="0" applyFill="0" applyAlignment="0" applyProtection="0"/>
    <xf numFmtId="0" fontId="22" fillId="14" borderId="0" applyNumberFormat="0" applyBorder="0" applyAlignment="0" applyProtection="0"/>
    <xf numFmtId="0" fontId="0" fillId="4" borderId="0" applyNumberFormat="0" applyBorder="0" applyAlignment="0" applyProtection="0"/>
    <xf numFmtId="0" fontId="37" fillId="0" borderId="9" applyNumberFormat="0" applyFill="0" applyAlignment="0" applyProtection="0"/>
    <xf numFmtId="0" fontId="0" fillId="8" borderId="0" applyNumberFormat="0" applyBorder="0" applyAlignment="0" applyProtection="0"/>
    <xf numFmtId="0" fontId="38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31" fillId="20" borderId="8" applyNumberFormat="0" applyAlignment="0" applyProtection="0"/>
    <xf numFmtId="0" fontId="10" fillId="17" borderId="0" applyNumberFormat="0" applyBorder="0" applyAlignment="0" applyProtection="0"/>
    <xf numFmtId="0" fontId="24" fillId="0" borderId="1" applyNumberFormat="0" applyFill="0" applyAlignment="0" applyProtection="0"/>
    <xf numFmtId="0" fontId="14" fillId="2" borderId="0" applyNumberFormat="0" applyBorder="0" applyAlignment="0" applyProtection="0"/>
    <xf numFmtId="0" fontId="33" fillId="0" borderId="9" applyNumberFormat="0" applyFill="0" applyAlignment="0" applyProtection="0"/>
    <xf numFmtId="0" fontId="0" fillId="18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1" applyNumberFormat="0" applyFill="0" applyAlignment="0" applyProtection="0"/>
    <xf numFmtId="0" fontId="35" fillId="7" borderId="7" applyNumberFormat="0" applyAlignment="0" applyProtection="0"/>
    <xf numFmtId="0" fontId="0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8" borderId="0" applyNumberFormat="0" applyBorder="0" applyAlignment="0" applyProtection="0"/>
    <xf numFmtId="0" fontId="14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33" fillId="0" borderId="9" applyNumberFormat="0" applyFill="0" applyAlignment="0" applyProtection="0"/>
    <xf numFmtId="0" fontId="14" fillId="18" borderId="0" applyNumberFormat="0" applyBorder="0" applyAlignment="0" applyProtection="0"/>
    <xf numFmtId="0" fontId="25" fillId="7" borderId="2" applyNumberFormat="0" applyAlignment="0" applyProtection="0"/>
    <xf numFmtId="0" fontId="14" fillId="18" borderId="0" applyNumberFormat="0" applyBorder="0" applyAlignment="0" applyProtection="0"/>
    <xf numFmtId="0" fontId="10" fillId="12" borderId="0" applyNumberFormat="0" applyBorder="0" applyAlignment="0" applyProtection="0"/>
    <xf numFmtId="0" fontId="25" fillId="7" borderId="2" applyNumberFormat="0" applyAlignment="0" applyProtection="0"/>
    <xf numFmtId="0" fontId="22" fillId="12" borderId="0" applyNumberFormat="0" applyBorder="0" applyAlignment="0" applyProtection="0"/>
    <xf numFmtId="0" fontId="14" fillId="11" borderId="0" applyNumberFormat="0" applyBorder="0" applyAlignment="0" applyProtection="0"/>
    <xf numFmtId="0" fontId="29" fillId="0" borderId="4" applyNumberFormat="0" applyFill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30" fillId="21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29" fillId="0" borderId="4" applyNumberFormat="0" applyFill="0" applyAlignment="0" applyProtection="0"/>
    <xf numFmtId="0" fontId="1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5" fillId="7" borderId="2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6" applyNumberFormat="0" applyFill="0" applyAlignment="0" applyProtection="0"/>
    <xf numFmtId="0" fontId="0" fillId="2" borderId="0" applyNumberFormat="0" applyBorder="0" applyAlignment="0" applyProtection="0"/>
    <xf numFmtId="0" fontId="24" fillId="0" borderId="1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1" applyNumberFormat="0" applyFill="0" applyAlignment="0" applyProtection="0"/>
    <xf numFmtId="0" fontId="2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21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21" borderId="0" applyNumberFormat="0" applyBorder="0" applyAlignment="0" applyProtection="0"/>
    <xf numFmtId="0" fontId="0" fillId="5" borderId="0" applyNumberFormat="0" applyBorder="0" applyAlignment="0" applyProtection="0"/>
    <xf numFmtId="0" fontId="22" fillId="9" borderId="0" applyNumberFormat="0" applyBorder="0" applyAlignment="0" applyProtection="0"/>
    <xf numFmtId="0" fontId="0" fillId="5" borderId="0" applyNumberFormat="0" applyBorder="0" applyAlignment="0" applyProtection="0"/>
    <xf numFmtId="0" fontId="22" fillId="9" borderId="0" applyNumberFormat="0" applyBorder="0" applyAlignment="0" applyProtection="0"/>
    <xf numFmtId="0" fontId="0" fillId="5" borderId="0" applyNumberFormat="0" applyBorder="0" applyAlignment="0" applyProtection="0"/>
    <xf numFmtId="0" fontId="22" fillId="9" borderId="0" applyNumberFormat="0" applyBorder="0" applyAlignment="0" applyProtection="0"/>
    <xf numFmtId="0" fontId="0" fillId="5" borderId="0" applyNumberFormat="0" applyBorder="0" applyAlignment="0" applyProtection="0"/>
    <xf numFmtId="0" fontId="22" fillId="9" borderId="0" applyNumberFormat="0" applyBorder="0" applyAlignment="0" applyProtection="0"/>
    <xf numFmtId="0" fontId="0" fillId="5" borderId="0" applyNumberFormat="0" applyBorder="0" applyAlignment="0" applyProtection="0"/>
    <xf numFmtId="0" fontId="35" fillId="7" borderId="7" applyNumberFormat="0" applyAlignment="0" applyProtection="0"/>
    <xf numFmtId="0" fontId="47" fillId="0" borderId="0">
      <alignment/>
      <protection/>
    </xf>
    <xf numFmtId="0" fontId="0" fillId="18" borderId="0" applyNumberFormat="0" applyBorder="0" applyAlignment="0" applyProtection="0"/>
    <xf numFmtId="0" fontId="35" fillId="7" borderId="7" applyNumberFormat="0" applyAlignment="0" applyProtection="0"/>
    <xf numFmtId="0" fontId="47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7" fillId="0" borderId="0">
      <alignment/>
      <protection/>
    </xf>
    <xf numFmtId="0" fontId="0" fillId="18" borderId="0" applyNumberFormat="0" applyBorder="0" applyAlignment="0" applyProtection="0"/>
    <xf numFmtId="0" fontId="35" fillId="7" borderId="7" applyNumberFormat="0" applyAlignment="0" applyProtection="0"/>
    <xf numFmtId="0" fontId="32" fillId="0" borderId="0">
      <alignment/>
      <protection/>
    </xf>
    <xf numFmtId="0" fontId="0" fillId="18" borderId="0" applyNumberFormat="0" applyBorder="0" applyAlignment="0" applyProtection="0"/>
    <xf numFmtId="0" fontId="32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0" borderId="0">
      <alignment/>
      <protection/>
    </xf>
    <xf numFmtId="0" fontId="22" fillId="8" borderId="0" applyNumberFormat="0" applyBorder="0" applyAlignment="0" applyProtection="0"/>
    <xf numFmtId="0" fontId="0" fillId="18" borderId="0" applyNumberFormat="0" applyBorder="0" applyAlignment="0" applyProtection="0"/>
    <xf numFmtId="0" fontId="22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6" borderId="0" applyNumberFormat="0" applyBorder="0" applyAlignment="0" applyProtection="0"/>
    <xf numFmtId="0" fontId="0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0" fillId="19" borderId="0" applyNumberFormat="0" applyBorder="0" applyAlignment="0" applyProtection="0"/>
    <xf numFmtId="0" fontId="2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33" fillId="0" borderId="9" applyNumberFormat="0" applyFill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2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4" borderId="0" applyNumberFormat="0" applyBorder="0" applyAlignment="0" applyProtection="0"/>
    <xf numFmtId="0" fontId="22" fillId="22" borderId="0" applyNumberFormat="0" applyBorder="0" applyAlignment="0" applyProtection="0"/>
    <xf numFmtId="0" fontId="0" fillId="15" borderId="0" applyNumberFormat="0" applyBorder="0" applyAlignment="0" applyProtection="0"/>
    <xf numFmtId="0" fontId="2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4" borderId="0" applyNumberFormat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2" fillId="13" borderId="0" applyNumberFormat="0" applyBorder="0" applyAlignment="0" applyProtection="0"/>
    <xf numFmtId="0" fontId="0" fillId="8" borderId="0" applyNumberFormat="0" applyBorder="0" applyAlignment="0" applyProtection="0"/>
    <xf numFmtId="0" fontId="40" fillId="10" borderId="0" applyNumberFormat="0" applyBorder="0" applyAlignment="0" applyProtection="0"/>
    <xf numFmtId="0" fontId="0" fillId="8" borderId="0" applyNumberFormat="0" applyBorder="0" applyAlignment="0" applyProtection="0"/>
    <xf numFmtId="0" fontId="40" fillId="10" borderId="0" applyNumberFormat="0" applyBorder="0" applyAlignment="0" applyProtection="0"/>
    <xf numFmtId="0" fontId="0" fillId="8" borderId="0" applyNumberFormat="0" applyBorder="0" applyAlignment="0" applyProtection="0"/>
    <xf numFmtId="0" fontId="25" fillId="7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1" fillId="20" borderId="8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10" borderId="0" applyNumberFormat="0" applyBorder="0" applyAlignment="0" applyProtection="0"/>
    <xf numFmtId="0" fontId="0" fillId="6" borderId="0" applyNumberFormat="0" applyBorder="0" applyAlignment="0" applyProtection="0"/>
    <xf numFmtId="0" fontId="31" fillId="20" borderId="8" applyNumberFormat="0" applyAlignment="0" applyProtection="0"/>
    <xf numFmtId="0" fontId="25" fillId="7" borderId="2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31" fillId="20" borderId="8" applyNumberFormat="0" applyAlignment="0" applyProtection="0"/>
    <xf numFmtId="0" fontId="3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31" fillId="20" borderId="8" applyNumberFormat="0" applyAlignment="0" applyProtection="0"/>
    <xf numFmtId="0" fontId="0" fillId="18" borderId="0" applyNumberFormat="0" applyBorder="0" applyAlignment="0" applyProtection="0"/>
    <xf numFmtId="0" fontId="25" fillId="7" borderId="2" applyNumberForma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0" borderId="0" applyNumberFormat="0" applyBorder="0" applyAlignment="0" applyProtection="0"/>
    <xf numFmtId="0" fontId="0" fillId="18" borderId="0" applyNumberFormat="0" applyBorder="0" applyAlignment="0" applyProtection="0"/>
    <xf numFmtId="0" fontId="25" fillId="7" borderId="2" applyNumberFormat="0" applyAlignment="0" applyProtection="0"/>
    <xf numFmtId="0" fontId="0" fillId="11" borderId="0" applyNumberFormat="0" applyBorder="0" applyAlignment="0" applyProtection="0"/>
    <xf numFmtId="0" fontId="21" fillId="5" borderId="0" applyNumberFormat="0" applyBorder="0" applyAlignment="0" applyProtection="0"/>
    <xf numFmtId="0" fontId="25" fillId="7" borderId="2" applyNumberFormat="0" applyAlignment="0" applyProtection="0"/>
    <xf numFmtId="0" fontId="22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11" borderId="0" applyNumberFormat="0" applyBorder="0" applyAlignment="0" applyProtection="0"/>
    <xf numFmtId="0" fontId="25" fillId="7" borderId="2" applyNumberFormat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11" borderId="0" applyNumberFormat="0" applyBorder="0" applyAlignment="0" applyProtection="0"/>
    <xf numFmtId="0" fontId="22" fillId="13" borderId="0" applyNumberFormat="0" applyBorder="0" applyAlignment="0" applyProtection="0"/>
    <xf numFmtId="0" fontId="0" fillId="11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15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0" borderId="4" applyNumberFormat="0" applyFill="0" applyAlignment="0" applyProtection="0"/>
    <xf numFmtId="0" fontId="0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46" fillId="0" borderId="0">
      <alignment vertical="center"/>
      <protection/>
    </xf>
    <xf numFmtId="0" fontId="42" fillId="16" borderId="3" applyNumberFormat="0" applyFont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3" applyNumberFormat="0" applyFont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20" borderId="8" applyNumberFormat="0" applyAlignment="0" applyProtection="0"/>
    <xf numFmtId="0" fontId="3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1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9" fillId="0" borderId="4" applyNumberFormat="0" applyFill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31" fillId="20" borderId="8" applyNumberFormat="0" applyAlignment="0" applyProtection="0"/>
    <xf numFmtId="0" fontId="40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20" borderId="8" applyNumberForma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3" fillId="0" borderId="9" applyNumberFormat="0" applyFill="0" applyAlignment="0" applyProtection="0"/>
    <xf numFmtId="0" fontId="29" fillId="0" borderId="4" applyNumberFormat="0" applyFill="0" applyAlignment="0" applyProtection="0"/>
    <xf numFmtId="0" fontId="3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3" fillId="0" borderId="9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5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1" fillId="5" borderId="0" applyNumberFormat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4" fillId="0" borderId="6" applyNumberFormat="0" applyFill="0" applyAlignment="0" applyProtection="0"/>
    <xf numFmtId="0" fontId="41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0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2" fillId="0" borderId="0">
      <alignment/>
      <protection/>
    </xf>
    <xf numFmtId="0" fontId="47" fillId="0" borderId="0">
      <alignment/>
      <protection/>
    </xf>
    <xf numFmtId="0" fontId="22" fillId="12" borderId="0" applyNumberFormat="0" applyBorder="0" applyAlignment="0" applyProtection="0"/>
    <xf numFmtId="0" fontId="47" fillId="0" borderId="0">
      <alignment/>
      <protection/>
    </xf>
    <xf numFmtId="0" fontId="32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4" borderId="2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  <xf numFmtId="0" fontId="43" fillId="4" borderId="2" applyNumberForma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4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466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466" applyNumberFormat="1" applyFont="1" applyBorder="1" applyAlignment="1">
      <alignment horizontal="center" vertical="center" wrapText="1"/>
      <protection/>
    </xf>
    <xf numFmtId="49" fontId="4" fillId="0" borderId="12" xfId="466" applyNumberFormat="1" applyFont="1" applyBorder="1" applyAlignment="1">
      <alignment horizontal="center" vertical="center" wrapText="1"/>
      <protection/>
    </xf>
    <xf numFmtId="49" fontId="4" fillId="0" borderId="13" xfId="466" applyNumberFormat="1" applyFont="1" applyBorder="1" applyAlignment="1">
      <alignment horizontal="center" vertical="center" wrapText="1"/>
      <protection/>
    </xf>
    <xf numFmtId="49" fontId="4" fillId="0" borderId="10" xfId="466" applyNumberFormat="1" applyFont="1" applyBorder="1" applyAlignment="1">
      <alignment horizontal="center" vertical="center" wrapText="1"/>
      <protection/>
    </xf>
    <xf numFmtId="178" fontId="49" fillId="0" borderId="10" xfId="46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50" fillId="0" borderId="10" xfId="47" applyNumberFormat="1" applyFont="1" applyBorder="1" applyAlignment="1">
      <alignment horizontal="center" vertical="center"/>
      <protection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0" xfId="466" applyNumberFormat="1" applyFont="1" applyBorder="1" applyAlignment="1">
      <alignment horizontal="center" vertical="center" wrapText="1"/>
      <protection/>
    </xf>
    <xf numFmtId="0" fontId="4" fillId="0" borderId="14" xfId="466" applyFont="1" applyBorder="1" applyAlignment="1">
      <alignment horizontal="center" vertical="center" wrapText="1"/>
      <protection/>
    </xf>
    <xf numFmtId="0" fontId="4" fillId="0" borderId="15" xfId="466" applyFont="1" applyBorder="1" applyAlignment="1">
      <alignment horizontal="center" vertical="center" wrapText="1"/>
      <protection/>
    </xf>
    <xf numFmtId="179" fontId="7" fillId="0" borderId="10" xfId="466" applyNumberFormat="1" applyFont="1" applyBorder="1" applyAlignment="1">
      <alignment horizontal="center" vertical="center" wrapText="1"/>
      <protection/>
    </xf>
    <xf numFmtId="49" fontId="7" fillId="0" borderId="10" xfId="466" applyNumberFormat="1" applyFont="1" applyBorder="1" applyAlignment="1">
      <alignment horizontal="center" vertical="center" wrapText="1"/>
      <protection/>
    </xf>
    <xf numFmtId="0" fontId="7" fillId="0" borderId="10" xfId="466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0" xfId="453" applyFont="1" applyBorder="1" applyAlignment="1">
      <alignment horizontal="center" vertical="center"/>
      <protection/>
    </xf>
    <xf numFmtId="180" fontId="48" fillId="0" borderId="10" xfId="0" applyNumberFormat="1" applyFont="1" applyFill="1" applyBorder="1" applyAlignment="1">
      <alignment horizontal="center" vertical="center"/>
    </xf>
  </cellXfs>
  <cellStyles count="546">
    <cellStyle name="Normal" xfId="0"/>
    <cellStyle name="Currency [0]" xfId="15"/>
    <cellStyle name="链接单元格 3 2" xfId="16"/>
    <cellStyle name="20% - 强调文字颜色 1 2" xfId="17"/>
    <cellStyle name="强调文字颜色 2 3 2" xfId="18"/>
    <cellStyle name="输入" xfId="19"/>
    <cellStyle name="20% - 强调文字颜色 3" xfId="20"/>
    <cellStyle name="Currency" xfId="21"/>
    <cellStyle name="好 3 2 2" xfId="22"/>
    <cellStyle name="Comma [0]" xfId="23"/>
    <cellStyle name="40% - 强调文字颜色 3" xfId="24"/>
    <cellStyle name="计算 2" xfId="25"/>
    <cellStyle name="Comma" xfId="26"/>
    <cellStyle name="60% - 强调文字颜色 2 4 3" xfId="27"/>
    <cellStyle name="60% - 强调文字颜色 1 4 2 2" xfId="28"/>
    <cellStyle name="差" xfId="29"/>
    <cellStyle name="解释性文本 2 3" xfId="30"/>
    <cellStyle name="标题 5" xfId="31"/>
    <cellStyle name="20% - 强调文字颜色 1 2 2 2" xfId="32"/>
    <cellStyle name="Hyperlink" xfId="33"/>
    <cellStyle name="40% - 强调文字颜色 5 4 2 2" xfId="34"/>
    <cellStyle name="强调文字颜色 5 3 3" xfId="35"/>
    <cellStyle name="60% - 强调文字颜色 6 3 2" xfId="36"/>
    <cellStyle name="60% - 强调文字颜色 3" xfId="37"/>
    <cellStyle name="Percent" xfId="38"/>
    <cellStyle name="强调文字颜色 4 4 3" xfId="39"/>
    <cellStyle name="60% - 强调文字颜色 5 4 2" xfId="40"/>
    <cellStyle name="链接单元格 4 2 2" xfId="41"/>
    <cellStyle name="20% - 强调文字颜色 2 2 2" xfId="42"/>
    <cellStyle name="40% - 强调文字颜色 6 4 2" xfId="43"/>
    <cellStyle name="60% - 强调文字颜色 4 2 2 2" xfId="44"/>
    <cellStyle name="Followed Hyperlink" xfId="45"/>
    <cellStyle name="20% - 强调文字颜色 6 4 2 2" xfId="46"/>
    <cellStyle name="常规 6" xfId="47"/>
    <cellStyle name="注释" xfId="48"/>
    <cellStyle name="60% - 强调文字颜色 2 3" xfId="49"/>
    <cellStyle name="60% - 强调文字颜色 2" xfId="50"/>
    <cellStyle name="解释性文本 2 2" xfId="51"/>
    <cellStyle name="标题 4" xfId="52"/>
    <cellStyle name="警告文本" xfId="53"/>
    <cellStyle name="强调文字颜色 1 2 3" xfId="54"/>
    <cellStyle name="常规 5 2" xfId="55"/>
    <cellStyle name="60% - 强调文字颜色 2 2 2" xfId="56"/>
    <cellStyle name="20% - 强调文字颜色 4 4 2" xfId="57"/>
    <cellStyle name="标题" xfId="58"/>
    <cellStyle name="解释性文本" xfId="59"/>
    <cellStyle name="20% - 强调文字颜色 5 3 3" xfId="60"/>
    <cellStyle name="标题 1" xfId="61"/>
    <cellStyle name="60% - 强调文字颜色 2 2 2 2" xfId="62"/>
    <cellStyle name="20% - 强调文字颜色 4 4 2 2" xfId="63"/>
    <cellStyle name="标题 2" xfId="64"/>
    <cellStyle name="60% - 强调文字颜色 1" xfId="65"/>
    <cellStyle name="标题 3" xfId="66"/>
    <cellStyle name="60% - 强调文字颜色 4" xfId="67"/>
    <cellStyle name="输出" xfId="68"/>
    <cellStyle name="20% - 强调文字颜色 2 4 2" xfId="69"/>
    <cellStyle name="40% - 强调文字颜色 3 3 3" xfId="70"/>
    <cellStyle name="计算" xfId="71"/>
    <cellStyle name="计算 3 2" xfId="72"/>
    <cellStyle name="40% - 强调文字颜色 4 2" xfId="73"/>
    <cellStyle name="20% - 强调文字颜色 1 4 3" xfId="74"/>
    <cellStyle name="检查单元格" xfId="75"/>
    <cellStyle name="20% - 强调文字颜色 6" xfId="76"/>
    <cellStyle name="检查单元格 3 3" xfId="77"/>
    <cellStyle name="强调文字颜色 2" xfId="78"/>
    <cellStyle name="链接单元格" xfId="79"/>
    <cellStyle name="60% - 强调文字颜色 4 2 3" xfId="80"/>
    <cellStyle name="20% - 强调文字颜色 6 4 3" xfId="81"/>
    <cellStyle name="汇总" xfId="82"/>
    <cellStyle name="40% - 强调文字颜色 2 4 2 2" xfId="83"/>
    <cellStyle name="好" xfId="84"/>
    <cellStyle name="20% - 强调文字颜色 3 3" xfId="85"/>
    <cellStyle name="适中" xfId="86"/>
    <cellStyle name="警告文本 3 2 2" xfId="87"/>
    <cellStyle name="20% - 强调文字颜色 5" xfId="88"/>
    <cellStyle name="检查单元格 3 2" xfId="89"/>
    <cellStyle name="强调文字颜色 1" xfId="90"/>
    <cellStyle name="链接单元格 3" xfId="91"/>
    <cellStyle name="20% - 强调文字颜色 1" xfId="92"/>
    <cellStyle name="汇总 3 3" xfId="93"/>
    <cellStyle name="40% - 强调文字颜色 4 3 2" xfId="94"/>
    <cellStyle name="40% - 强调文字颜色 1" xfId="95"/>
    <cellStyle name="链接单元格 4" xfId="96"/>
    <cellStyle name="输出 2" xfId="97"/>
    <cellStyle name="20% - 强调文字颜色 2 4 2 2" xfId="98"/>
    <cellStyle name="20% - 强调文字颜色 2" xfId="99"/>
    <cellStyle name="40% - 强调文字颜色 4 3 3" xfId="100"/>
    <cellStyle name="40% - 强调文字颜色 2" xfId="101"/>
    <cellStyle name="强调文字颜色 3" xfId="102"/>
    <cellStyle name="强调文字颜色 4" xfId="103"/>
    <cellStyle name="汇总 3 2 2" xfId="104"/>
    <cellStyle name="20% - 强调文字颜色 4" xfId="105"/>
    <cellStyle name="计算 3" xfId="106"/>
    <cellStyle name="40% - 强调文字颜色 4" xfId="107"/>
    <cellStyle name="强调文字颜色 5" xfId="108"/>
    <cellStyle name="计算 4" xfId="109"/>
    <cellStyle name="60% - 强调文字颜色 5 2 2 2" xfId="110"/>
    <cellStyle name="40% - 强调文字颜色 5" xfId="111"/>
    <cellStyle name="标题 1 4 2" xfId="112"/>
    <cellStyle name="60% - 强调文字颜色 5" xfId="113"/>
    <cellStyle name="强调文字颜色 6" xfId="114"/>
    <cellStyle name="适中 2" xfId="115"/>
    <cellStyle name="20% - 强调文字颜色 3 3 2" xfId="116"/>
    <cellStyle name="40% - 强调文字颜色 6" xfId="117"/>
    <cellStyle name="标题 1 4 3" xfId="118"/>
    <cellStyle name="60% - 强调文字颜色 6" xfId="119"/>
    <cellStyle name="40% - 强调文字颜色 2 2" xfId="120"/>
    <cellStyle name="20% - 强调文字颜色 1 2 3" xfId="121"/>
    <cellStyle name="20% - 强调文字颜色 1 4" xfId="122"/>
    <cellStyle name="20% - 强调文字颜色 1 3 2 2" xfId="123"/>
    <cellStyle name="20% - 强调文字颜色 1 3" xfId="124"/>
    <cellStyle name="强调文字颜色 2 2 2 2" xfId="125"/>
    <cellStyle name="链接单元格 3 3" xfId="126"/>
    <cellStyle name="链接单元格 3 2 2" xfId="127"/>
    <cellStyle name="20% - 强调文字颜色 1 2 2" xfId="128"/>
    <cellStyle name="20% - 强调文字颜色 1 3 2" xfId="129"/>
    <cellStyle name="计算 2 2" xfId="130"/>
    <cellStyle name="40% - 强调文字颜色 3 2" xfId="131"/>
    <cellStyle name="20% - 强调文字颜色 1 3 3" xfId="132"/>
    <cellStyle name="20% - 强调文字颜色 2 2 3" xfId="133"/>
    <cellStyle name="20% - 强调文字颜色 1 4 2" xfId="134"/>
    <cellStyle name="标题 3 4" xfId="135"/>
    <cellStyle name="20% - 强调文字颜色 1 4 2 2" xfId="136"/>
    <cellStyle name="链接单元格 4 2" xfId="137"/>
    <cellStyle name="20% - 强调文字颜色 2 2" xfId="138"/>
    <cellStyle name="20% - 强调文字颜色 2 2 2 2" xfId="139"/>
    <cellStyle name="链接单元格 4 3" xfId="140"/>
    <cellStyle name="60% - 强调文字颜色 3 2 2 2" xfId="141"/>
    <cellStyle name="20% - 强调文字颜色 5 4 2 2" xfId="142"/>
    <cellStyle name="20% - 强调文字颜色 2 3" xfId="143"/>
    <cellStyle name="20% - 强调文字颜色 2 3 2" xfId="144"/>
    <cellStyle name="20% - 强调文字颜色 2 3 2 2" xfId="145"/>
    <cellStyle name="20% - 强调文字颜色 2 3 3" xfId="146"/>
    <cellStyle name="20% - 强调文字颜色 2 4" xfId="147"/>
    <cellStyle name="20% - 强调文字颜色 2 4 3" xfId="148"/>
    <cellStyle name="20% - 强调文字颜色 3 2" xfId="149"/>
    <cellStyle name="20% - 强调文字颜色 3 2 2" xfId="150"/>
    <cellStyle name="20% - 强调文字颜色 3 2 2 2" xfId="151"/>
    <cellStyle name="20% - 强调文字颜色 3 2 3" xfId="152"/>
    <cellStyle name="适中 2 2" xfId="153"/>
    <cellStyle name="40% - 强调文字颜色 6 2" xfId="154"/>
    <cellStyle name="好 3 3" xfId="155"/>
    <cellStyle name="20% - 强调文字颜色 3 3 2 2" xfId="156"/>
    <cellStyle name="适中 3" xfId="157"/>
    <cellStyle name="20% - 强调文字颜色 3 3 3" xfId="158"/>
    <cellStyle name="60% - 强调文字颜色 1 2" xfId="159"/>
    <cellStyle name="20% - 强调文字颜色 3 4" xfId="160"/>
    <cellStyle name="60% - 强调文字颜色 1 2 2" xfId="161"/>
    <cellStyle name="20% - 强调文字颜色 3 4 2" xfId="162"/>
    <cellStyle name="60% - 强调文字颜色 1 2 2 2" xfId="163"/>
    <cellStyle name="20% - 强调文字颜色 3 4 2 2" xfId="164"/>
    <cellStyle name="60% - 强调文字颜色 1 2 3" xfId="165"/>
    <cellStyle name="20% - 强调文字颜色 3 4 3" xfId="166"/>
    <cellStyle name="输出 4 2" xfId="167"/>
    <cellStyle name="常规 3" xfId="168"/>
    <cellStyle name="20% - 强调文字颜色 4 2" xfId="169"/>
    <cellStyle name="输出 4 2 2" xfId="170"/>
    <cellStyle name="常规 3 2" xfId="171"/>
    <cellStyle name="20% - 强调文字颜色 4 2 2" xfId="172"/>
    <cellStyle name="20% - 强调文字颜色 4 2 2 2" xfId="173"/>
    <cellStyle name="常规 3 3" xfId="174"/>
    <cellStyle name="20% - 强调文字颜色 4 2 3" xfId="175"/>
    <cellStyle name="输出 4 3" xfId="176"/>
    <cellStyle name="常规 4" xfId="177"/>
    <cellStyle name="20% - 强调文字颜色 4 3" xfId="178"/>
    <cellStyle name="常规 4 2" xfId="179"/>
    <cellStyle name="20% - 强调文字颜色 4 3 2" xfId="180"/>
    <cellStyle name="20% - 强调文字颜色 4 3 2 2" xfId="181"/>
    <cellStyle name="20% - 强调文字颜色 4 3 3" xfId="182"/>
    <cellStyle name="常规 5" xfId="183"/>
    <cellStyle name="60% - 强调文字颜色 2 2" xfId="184"/>
    <cellStyle name="20% - 强调文字颜色 4 4" xfId="185"/>
    <cellStyle name="60% - 强调文字颜色 2 2 3" xfId="186"/>
    <cellStyle name="20% - 强调文字颜色 4 4 3" xfId="187"/>
    <cellStyle name="20% - 强调文字颜色 5 2" xfId="188"/>
    <cellStyle name="20% - 强调文字颜色 5 2 2" xfId="189"/>
    <cellStyle name="20% - 强调文字颜色 5 2 2 2" xfId="190"/>
    <cellStyle name="20% - 强调文字颜色 5 2 3" xfId="191"/>
    <cellStyle name="20% - 强调文字颜色 5 3" xfId="192"/>
    <cellStyle name="20% - 强调文字颜色 5 3 2" xfId="193"/>
    <cellStyle name="20% - 强调文字颜色 5 3 2 2" xfId="194"/>
    <cellStyle name="60% - 强调文字颜色 3 2" xfId="195"/>
    <cellStyle name="20% - 强调文字颜色 5 4" xfId="196"/>
    <cellStyle name="强调文字颜色 2 2 3" xfId="197"/>
    <cellStyle name="60% - 强调文字颜色 3 2 2" xfId="198"/>
    <cellStyle name="20% - 强调文字颜色 5 4 2" xfId="199"/>
    <cellStyle name="60% - 强调文字颜色 3 2 3" xfId="200"/>
    <cellStyle name="20% - 强调文字颜色 5 4 3" xfId="201"/>
    <cellStyle name="20% - 强调文字颜色 6 2" xfId="202"/>
    <cellStyle name="40% - 强调文字颜色 4 4" xfId="203"/>
    <cellStyle name="20% - 强调文字颜色 6 2 2" xfId="204"/>
    <cellStyle name="汇总 4 3" xfId="205"/>
    <cellStyle name="40% - 强调文字颜色 4 4 2" xfId="206"/>
    <cellStyle name="20% - 强调文字颜色 6 2 2 2" xfId="207"/>
    <cellStyle name="20% - 强调文字颜色 6 2 3" xfId="208"/>
    <cellStyle name="解释性文本 3 2 2" xfId="209"/>
    <cellStyle name="20% - 强调文字颜色 6 3" xfId="210"/>
    <cellStyle name="40% - 强调文字颜色 5 4" xfId="211"/>
    <cellStyle name="20% - 强调文字颜色 6 3 2" xfId="212"/>
    <cellStyle name="60% - 强调文字颜色 6 3" xfId="213"/>
    <cellStyle name="40% - 强调文字颜色 5 4 2" xfId="214"/>
    <cellStyle name="20% - 强调文字颜色 6 3 2 2" xfId="215"/>
    <cellStyle name="20% - 强调文字颜色 6 3 3" xfId="216"/>
    <cellStyle name="60% - 强调文字颜色 4 2" xfId="217"/>
    <cellStyle name="20% - 强调文字颜色 6 4" xfId="218"/>
    <cellStyle name="强调文字颜色 3 2 3" xfId="219"/>
    <cellStyle name="40% - 强调文字颜色 6 4" xfId="220"/>
    <cellStyle name="60% - 强调文字颜色 4 2 2" xfId="221"/>
    <cellStyle name="20% - 强调文字颜色 6 4 2" xfId="222"/>
    <cellStyle name="40% - 强调文字颜色 4 3 2 2" xfId="223"/>
    <cellStyle name="40% - 强调文字颜色 1 2" xfId="224"/>
    <cellStyle name="40% - 强调文字颜色 1 2 2" xfId="225"/>
    <cellStyle name="40% - 强调文字颜色 1 2 2 2" xfId="226"/>
    <cellStyle name="40% - 强调文字颜色 1 2 3" xfId="227"/>
    <cellStyle name="40% - 强调文字颜色 1 3" xfId="228"/>
    <cellStyle name="40% - 强调文字颜色 1 3 2" xfId="229"/>
    <cellStyle name="40% - 强调文字颜色 1 3 2 2" xfId="230"/>
    <cellStyle name="40% - 强调文字颜色 1 3 3" xfId="231"/>
    <cellStyle name="强调文字颜色 5 2 2 2" xfId="232"/>
    <cellStyle name="40% - 强调文字颜色 1 4" xfId="233"/>
    <cellStyle name="40% - 强调文字颜色 1 4 2" xfId="234"/>
    <cellStyle name="强调文字颜色 4 3" xfId="235"/>
    <cellStyle name="40% - 强调文字颜色 1 4 2 2" xfId="236"/>
    <cellStyle name="解释性文本 4 2 2" xfId="237"/>
    <cellStyle name="40% - 强调文字颜色 1 4 3" xfId="238"/>
    <cellStyle name="解释性文本 3 3" xfId="239"/>
    <cellStyle name="40% - 强调文字颜色 2 2 2" xfId="240"/>
    <cellStyle name="40% - 强调文字颜色 2 2 2 2" xfId="241"/>
    <cellStyle name="40% - 强调文字颜色 2 2 3" xfId="242"/>
    <cellStyle name="40% - 强调文字颜色 2 3" xfId="243"/>
    <cellStyle name="解释性文本 4 3" xfId="244"/>
    <cellStyle name="40% - 强调文字颜色 2 3 2" xfId="245"/>
    <cellStyle name="40% - 强调文字颜色 2 3 2 2" xfId="246"/>
    <cellStyle name="40% - 强调文字颜色 2 3 3" xfId="247"/>
    <cellStyle name="60% - 强调文字颜色 6 2 2 2" xfId="248"/>
    <cellStyle name="40% - 强调文字颜色 2 4" xfId="249"/>
    <cellStyle name="差 2 3" xfId="250"/>
    <cellStyle name="40% - 强调文字颜色 2 4 2" xfId="251"/>
    <cellStyle name="差 2 2 2" xfId="252"/>
    <cellStyle name="40% - 强调文字颜色 2 4 3" xfId="253"/>
    <cellStyle name="计算 2 2 2" xfId="254"/>
    <cellStyle name="40% - 强调文字颜色 3 2 2" xfId="255"/>
    <cellStyle name="40% - 强调文字颜色 3 2 2 2" xfId="256"/>
    <cellStyle name="40% - 强调文字颜色 3 2 3" xfId="257"/>
    <cellStyle name="计算 2 3" xfId="258"/>
    <cellStyle name="40% - 强调文字颜色 3 3" xfId="259"/>
    <cellStyle name="40% - 强调文字颜色 3 3 2" xfId="260"/>
    <cellStyle name="检查单元格 4" xfId="261"/>
    <cellStyle name="40% - 强调文字颜色 3 3 2 2" xfId="262"/>
    <cellStyle name="40% - 强调文字颜色 3 4" xfId="263"/>
    <cellStyle name="40% - 强调文字颜色 3 4 2" xfId="264"/>
    <cellStyle name="40% - 强调文字颜色 3 4 2 2" xfId="265"/>
    <cellStyle name="差 3 2 2" xfId="266"/>
    <cellStyle name="40% - 强调文字颜色 3 4 3" xfId="267"/>
    <cellStyle name="检查单元格 2" xfId="268"/>
    <cellStyle name="计算 3 2 2" xfId="269"/>
    <cellStyle name="汇总 2 3" xfId="270"/>
    <cellStyle name="标题 4 4" xfId="271"/>
    <cellStyle name="40% - 强调文字颜色 4 2 2" xfId="272"/>
    <cellStyle name="检查单元格 2 2" xfId="273"/>
    <cellStyle name="标题 4 4 2" xfId="274"/>
    <cellStyle name="40% - 强调文字颜色 4 2 2 2" xfId="275"/>
    <cellStyle name="检查单元格 3" xfId="276"/>
    <cellStyle name="40% - 强调文字颜色 4 2 3" xfId="277"/>
    <cellStyle name="计算 3 3" xfId="278"/>
    <cellStyle name="40% - 强调文字颜色 4 3" xfId="279"/>
    <cellStyle name="40% - 强调文字颜色 4 4 2 2" xfId="280"/>
    <cellStyle name="差 4 2 2" xfId="281"/>
    <cellStyle name="40% - 强调文字颜色 4 4 3" xfId="282"/>
    <cellStyle name="计算 4 2" xfId="283"/>
    <cellStyle name="40% - 强调文字颜色 5 2" xfId="284"/>
    <cellStyle name="好 2 3" xfId="285"/>
    <cellStyle name="计算 4 2 2" xfId="286"/>
    <cellStyle name="60% - 强调文字颜色 4 3" xfId="287"/>
    <cellStyle name="40% - 强调文字颜色 5 2 2" xfId="288"/>
    <cellStyle name="40% - 强调文字颜色 5 2 2 2" xfId="289"/>
    <cellStyle name="强调文字颜色 3 3 3" xfId="290"/>
    <cellStyle name="60% - 强调文字颜色 4 3 2" xfId="291"/>
    <cellStyle name="60% - 强调文字颜色 4 4" xfId="292"/>
    <cellStyle name="40% - 强调文字颜色 5 2 3" xfId="293"/>
    <cellStyle name="计算 4 3" xfId="294"/>
    <cellStyle name="40% - 强调文字颜色 5 3" xfId="295"/>
    <cellStyle name="60% - 强调文字颜色 5 3" xfId="296"/>
    <cellStyle name="40% - 强调文字颜色 5 3 2" xfId="297"/>
    <cellStyle name="40% - 强调文字颜色 5 3 2 2" xfId="298"/>
    <cellStyle name="强调文字颜色 4 3 3" xfId="299"/>
    <cellStyle name="60% - 强调文字颜色 5 3 2" xfId="300"/>
    <cellStyle name="60% - 强调文字颜色 5 4" xfId="301"/>
    <cellStyle name="40% - 强调文字颜色 5 3 3" xfId="302"/>
    <cellStyle name="60% - 强调文字颜色 6 4" xfId="303"/>
    <cellStyle name="40% - 强调文字颜色 5 4 3" xfId="304"/>
    <cellStyle name="适中 2 2 2" xfId="305"/>
    <cellStyle name="40% - 强调文字颜色 6 2 2" xfId="306"/>
    <cellStyle name="40% - 强调文字颜色 6 2 2 2" xfId="307"/>
    <cellStyle name="40% - 强调文字颜色 6 2 3" xfId="308"/>
    <cellStyle name="适中 2 3" xfId="309"/>
    <cellStyle name="强调文字颜色 3 2 2" xfId="310"/>
    <cellStyle name="40% - 强调文字颜色 6 3" xfId="311"/>
    <cellStyle name="强调文字颜色 3 2 2 2" xfId="312"/>
    <cellStyle name="解释性文本 3" xfId="313"/>
    <cellStyle name="40% - 强调文字颜色 6 3 2" xfId="314"/>
    <cellStyle name="解释性文本 3 2" xfId="315"/>
    <cellStyle name="40% - 强调文字颜色 6 3 2 2" xfId="316"/>
    <cellStyle name="解释性文本 4" xfId="317"/>
    <cellStyle name="40% - 强调文字颜色 6 3 3" xfId="318"/>
    <cellStyle name="40% - 强调文字颜色 6 4 2 2" xfId="319"/>
    <cellStyle name="标题 1 2 2" xfId="320"/>
    <cellStyle name="40% - 强调文字颜色 6 4 3" xfId="321"/>
    <cellStyle name="60% - 强调文字颜色 1 3" xfId="322"/>
    <cellStyle name="60% - 强调文字颜色 1 3 2" xfId="323"/>
    <cellStyle name="60% - 强调文字颜色 1 4 3" xfId="324"/>
    <cellStyle name="60% - 强调文字颜色 1 3 2 2" xfId="325"/>
    <cellStyle name="60% - 强调文字颜色 1 3 3" xfId="326"/>
    <cellStyle name="60% - 强调文字颜色 1 4" xfId="327"/>
    <cellStyle name="标题 4 2 3" xfId="328"/>
    <cellStyle name="60% - 强调文字颜色 1 4 2" xfId="329"/>
    <cellStyle name="强调文字颜色 1 3 3" xfId="330"/>
    <cellStyle name="常规 6 2" xfId="331"/>
    <cellStyle name="注释 2" xfId="332"/>
    <cellStyle name="60% - 强调文字颜色 2 3 2" xfId="333"/>
    <cellStyle name="60% - 强调文字颜色 2 3 2 2" xfId="334"/>
    <cellStyle name="标题 4 2 2 2" xfId="335"/>
    <cellStyle name="注释 3" xfId="336"/>
    <cellStyle name="60% - 强调文字颜色 2 3 3" xfId="337"/>
    <cellStyle name="常规 7" xfId="338"/>
    <cellStyle name="60% - 强调文字颜色 2 4" xfId="339"/>
    <cellStyle name="强调文字颜色 1 4 3" xfId="340"/>
    <cellStyle name="60% - 强调文字颜色 2 4 2" xfId="341"/>
    <cellStyle name="60% - 强调文字颜色 2 4 2 2" xfId="342"/>
    <cellStyle name="好 2 2 2" xfId="343"/>
    <cellStyle name="60% - 强调文字颜色 3 3" xfId="344"/>
    <cellStyle name="强调文字颜色 2 3 3" xfId="345"/>
    <cellStyle name="60% - 强调文字颜色 3 3 2" xfId="346"/>
    <cellStyle name="60% - 强调文字颜色 3 3 2 2" xfId="347"/>
    <cellStyle name="标题 4 3 2 2" xfId="348"/>
    <cellStyle name="60% - 强调文字颜色 3 3 3" xfId="349"/>
    <cellStyle name="60% - 强调文字颜色 3 4" xfId="350"/>
    <cellStyle name="强调文字颜色 2 4 3" xfId="351"/>
    <cellStyle name="60% - 强调文字颜色 3 4 2" xfId="352"/>
    <cellStyle name="60% - 强调文字颜色 3 4 2 2" xfId="353"/>
    <cellStyle name="60% - 强调文字颜色 3 4 3" xfId="354"/>
    <cellStyle name="60% - 强调文字颜色 4 3 2 2" xfId="355"/>
    <cellStyle name="60% - 强调文字颜色 4 3 3" xfId="356"/>
    <cellStyle name="检查单元格 2 2 2" xfId="357"/>
    <cellStyle name="标题 4 4 2 2" xfId="358"/>
    <cellStyle name="强调文字颜色 3 4 3" xfId="359"/>
    <cellStyle name="60% - 强调文字颜色 4 4 2" xfId="360"/>
    <cellStyle name="好 4" xfId="361"/>
    <cellStyle name="60% - 强调文字颜色 4 4 2 2" xfId="362"/>
    <cellStyle name="60% - 强调文字颜色 4 4 3" xfId="363"/>
    <cellStyle name="标题 1 4 2 2" xfId="364"/>
    <cellStyle name="60% - 强调文字颜色 5 2" xfId="365"/>
    <cellStyle name="强调文字颜色 4 2 3" xfId="366"/>
    <cellStyle name="60% - 强调文字颜色 5 2 2" xfId="367"/>
    <cellStyle name="60% - 强调文字颜色 5 2 3" xfId="368"/>
    <cellStyle name="60% - 强调文字颜色 5 3 2 2" xfId="369"/>
    <cellStyle name="强调文字颜色 1 2" xfId="370"/>
    <cellStyle name="60% - 强调文字颜色 5 3 3" xfId="371"/>
    <cellStyle name="检查单元格 3 2 2" xfId="372"/>
    <cellStyle name="差 4" xfId="373"/>
    <cellStyle name="60% - 强调文字颜色 5 4 2 2" xfId="374"/>
    <cellStyle name="强调文字颜色 2 2" xfId="375"/>
    <cellStyle name="60% - 强调文字颜色 5 4 3" xfId="376"/>
    <cellStyle name="60% - 强调文字颜色 6 2" xfId="377"/>
    <cellStyle name="强调文字颜色 5 2 3" xfId="378"/>
    <cellStyle name="60% - 强调文字颜色 6 2 2" xfId="379"/>
    <cellStyle name="60% - 强调文字颜色 6 2 3" xfId="380"/>
    <cellStyle name="60% - 强调文字颜色 6 3 2 2" xfId="381"/>
    <cellStyle name="60% - 强调文字颜色 6 3 3" xfId="382"/>
    <cellStyle name="检查单元格 4 2 2" xfId="383"/>
    <cellStyle name="强调文字颜色 5 4 3" xfId="384"/>
    <cellStyle name="60% - 强调文字颜色 6 4 2" xfId="385"/>
    <cellStyle name="60% - 强调文字颜色 6 4 2 2" xfId="386"/>
    <cellStyle name="60% - 强调文字颜色 6 4 3" xfId="387"/>
    <cellStyle name="标题 1 2" xfId="388"/>
    <cellStyle name="标题 1 2 2 2" xfId="389"/>
    <cellStyle name="标题 1 2 3" xfId="390"/>
    <cellStyle name="标题 1 3" xfId="391"/>
    <cellStyle name="汇总 3" xfId="392"/>
    <cellStyle name="标题 1 3 2" xfId="393"/>
    <cellStyle name="汇总 3 2" xfId="394"/>
    <cellStyle name="标题 5 3" xfId="395"/>
    <cellStyle name="标题 1 3 2 2" xfId="396"/>
    <cellStyle name="汇总 4" xfId="397"/>
    <cellStyle name="标题 1 3 3" xfId="398"/>
    <cellStyle name="标题 1 4" xfId="399"/>
    <cellStyle name="标题 2 2" xfId="400"/>
    <cellStyle name="标题 2 2 2" xfId="401"/>
    <cellStyle name="标题 2 2 2 2" xfId="402"/>
    <cellStyle name="好 3 2" xfId="403"/>
    <cellStyle name="标题 2 2 3" xfId="404"/>
    <cellStyle name="标题 2 3" xfId="405"/>
    <cellStyle name="标题 2 3 2" xfId="406"/>
    <cellStyle name="标题 2 3 2 2" xfId="407"/>
    <cellStyle name="好 4 2" xfId="408"/>
    <cellStyle name="标题 2 3 3" xfId="409"/>
    <cellStyle name="标题 2 4" xfId="410"/>
    <cellStyle name="标题 2 4 2" xfId="411"/>
    <cellStyle name="标题 2 4 2 2" xfId="412"/>
    <cellStyle name="标题 3 2 2 2" xfId="413"/>
    <cellStyle name="标题 2 4 3" xfId="414"/>
    <cellStyle name="标题 3 2" xfId="415"/>
    <cellStyle name="标题 3 2 2" xfId="416"/>
    <cellStyle name="标题 3 2 3" xfId="417"/>
    <cellStyle name="标题 3 3" xfId="418"/>
    <cellStyle name="标题 3 3 2" xfId="419"/>
    <cellStyle name="标题 3 4 3" xfId="420"/>
    <cellStyle name="标题 3 3 2 2" xfId="421"/>
    <cellStyle name="标题 3 3 3" xfId="422"/>
    <cellStyle name="警告文本 2 3" xfId="423"/>
    <cellStyle name="标题 3 4 2" xfId="424"/>
    <cellStyle name="检查单元格 2 3" xfId="425"/>
    <cellStyle name="标题 4 4 3" xfId="426"/>
    <cellStyle name="标题 3 4 2 2" xfId="427"/>
    <cellStyle name="解释性文本 2 2 2" xfId="428"/>
    <cellStyle name="标题 4 2" xfId="429"/>
    <cellStyle name="标题 4 2 2" xfId="430"/>
    <cellStyle name="汇总 2 2" xfId="431"/>
    <cellStyle name="标题 4 3" xfId="432"/>
    <cellStyle name="汇总 2 2 2" xfId="433"/>
    <cellStyle name="标题 4 3 2" xfId="434"/>
    <cellStyle name="警告文本 2 2 2" xfId="435"/>
    <cellStyle name="标题 4 3 3" xfId="436"/>
    <cellStyle name="强调文字颜色 1 4" xfId="437"/>
    <cellStyle name="标题 5 2" xfId="438"/>
    <cellStyle name="强调文字颜色 1 4 2" xfId="439"/>
    <cellStyle name="标题 5 2 2" xfId="440"/>
    <cellStyle name="标题 6" xfId="441"/>
    <cellStyle name="强调文字颜色 2 4" xfId="442"/>
    <cellStyle name="标题 6 2" xfId="443"/>
    <cellStyle name="强调文字颜色 2 4 2" xfId="444"/>
    <cellStyle name="标题 6 2 2" xfId="445"/>
    <cellStyle name="汇总 4 2" xfId="446"/>
    <cellStyle name="标题 6 3" xfId="447"/>
    <cellStyle name="标题 7" xfId="448"/>
    <cellStyle name="强调文字颜色 3 4" xfId="449"/>
    <cellStyle name="标题 7 2" xfId="450"/>
    <cellStyle name="强调文字颜色 3 4 2" xfId="451"/>
    <cellStyle name="标题 7 2 2" xfId="452"/>
    <cellStyle name="常规_Sheet1" xfId="453"/>
    <cellStyle name="标题 7 3" xfId="454"/>
    <cellStyle name="差 2" xfId="455"/>
    <cellStyle name="差 2 2" xfId="456"/>
    <cellStyle name="差 3" xfId="457"/>
    <cellStyle name="差 3 2" xfId="458"/>
    <cellStyle name="差 3 3" xfId="459"/>
    <cellStyle name="差 4 2" xfId="460"/>
    <cellStyle name="差 4 3" xfId="461"/>
    <cellStyle name="常规 2" xfId="462"/>
    <cellStyle name="常规 3 4" xfId="463"/>
    <cellStyle name="强调文字颜色 5 2" xfId="464"/>
    <cellStyle name="常规 3 5" xfId="465"/>
    <cellStyle name="常规_Sheet1_3" xfId="466"/>
    <cellStyle name="好 2" xfId="467"/>
    <cellStyle name="好 2 2" xfId="468"/>
    <cellStyle name="好 3" xfId="469"/>
    <cellStyle name="好 4 2 2" xfId="470"/>
    <cellStyle name="好 4 3" xfId="471"/>
    <cellStyle name="汇总 2" xfId="472"/>
    <cellStyle name="汇总 4 2 2" xfId="473"/>
    <cellStyle name="检查单元格 4 2" xfId="474"/>
    <cellStyle name="检查单元格 4 3" xfId="475"/>
    <cellStyle name="解释性文本 2" xfId="476"/>
    <cellStyle name="解释性文本 4 2" xfId="477"/>
    <cellStyle name="警告文本 2" xfId="478"/>
    <cellStyle name="警告文本 2 2" xfId="479"/>
    <cellStyle name="警告文本 3" xfId="480"/>
    <cellStyle name="警告文本 3 2" xfId="481"/>
    <cellStyle name="警告文本 3 3" xfId="482"/>
    <cellStyle name="警告文本 4" xfId="483"/>
    <cellStyle name="警告文本 4 2" xfId="484"/>
    <cellStyle name="警告文本 4 2 2" xfId="485"/>
    <cellStyle name="警告文本 4 3" xfId="486"/>
    <cellStyle name="链接单元格 2" xfId="487"/>
    <cellStyle name="链接单元格 2 2" xfId="488"/>
    <cellStyle name="链接单元格 2 2 2" xfId="489"/>
    <cellStyle name="链接单元格 2 3" xfId="490"/>
    <cellStyle name="强调文字颜色 1 2 2" xfId="491"/>
    <cellStyle name="强调文字颜色 1 2 2 2" xfId="492"/>
    <cellStyle name="强调文字颜色 6 2 2 2" xfId="493"/>
    <cellStyle name="强调文字颜色 1 3" xfId="494"/>
    <cellStyle name="强调文字颜色 1 3 2" xfId="495"/>
    <cellStyle name="强调文字颜色 1 3 2 2" xfId="496"/>
    <cellStyle name="强调文字颜色 1 4 2 2" xfId="497"/>
    <cellStyle name="强调文字颜色 2 2 2" xfId="498"/>
    <cellStyle name="强调文字颜色 2 3" xfId="499"/>
    <cellStyle name="输入 2" xfId="500"/>
    <cellStyle name="强调文字颜色 2 3 2 2" xfId="501"/>
    <cellStyle name="强调文字颜色 2 4 2 2" xfId="502"/>
    <cellStyle name="强调文字颜色 3 2" xfId="503"/>
    <cellStyle name="强调文字颜色 3 3" xfId="504"/>
    <cellStyle name="强调文字颜色 3 3 2" xfId="505"/>
    <cellStyle name="强调文字颜色 3 3 2 2" xfId="506"/>
    <cellStyle name="强调文字颜色 3 4 2 2" xfId="507"/>
    <cellStyle name="强调文字颜色 4 2" xfId="508"/>
    <cellStyle name="强调文字颜色 4 2 2" xfId="509"/>
    <cellStyle name="强调文字颜色 4 2 2 2" xfId="510"/>
    <cellStyle name="强调文字颜色 4 3 2" xfId="511"/>
    <cellStyle name="强调文字颜色 4 3 2 2" xfId="512"/>
    <cellStyle name="强调文字颜色 4 4" xfId="513"/>
    <cellStyle name="强调文字颜色 4 4 2" xfId="514"/>
    <cellStyle name="强调文字颜色 4 4 2 2" xfId="515"/>
    <cellStyle name="强调文字颜色 5 2 2" xfId="516"/>
    <cellStyle name="强调文字颜色 5 3" xfId="517"/>
    <cellStyle name="强调文字颜色 5 3 2" xfId="518"/>
    <cellStyle name="强调文字颜色 5 3 2 2" xfId="519"/>
    <cellStyle name="强调文字颜色 5 4" xfId="520"/>
    <cellStyle name="强调文字颜色 5 4 2" xfId="521"/>
    <cellStyle name="强调文字颜色 5 4 2 2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2 2" xfId="528"/>
    <cellStyle name="强调文字颜色 6 3 3" xfId="529"/>
    <cellStyle name="强调文字颜色 6 4" xfId="530"/>
    <cellStyle name="强调文字颜色 6 4 2" xfId="531"/>
    <cellStyle name="强调文字颜色 6 4 2 2" xfId="532"/>
    <cellStyle name="强调文字颜色 6 4 3" xfId="533"/>
    <cellStyle name="适中 3 2" xfId="534"/>
    <cellStyle name="适中 3 2 2" xfId="535"/>
    <cellStyle name="适中 3 3" xfId="536"/>
    <cellStyle name="适中 4" xfId="537"/>
    <cellStyle name="适中 4 2" xfId="538"/>
    <cellStyle name="适中 4 2 2" xfId="539"/>
    <cellStyle name="适中 4 3" xfId="540"/>
    <cellStyle name="输出 2 2" xfId="541"/>
    <cellStyle name="输出 2 2 2" xfId="542"/>
    <cellStyle name="输出 2 3" xfId="543"/>
    <cellStyle name="输出 3" xfId="544"/>
    <cellStyle name="输出 3 2" xfId="545"/>
    <cellStyle name="输出 3 2 2" xfId="546"/>
    <cellStyle name="输出 3 3" xfId="547"/>
    <cellStyle name="输出 4" xfId="548"/>
    <cellStyle name="输入 2 2" xfId="549"/>
    <cellStyle name="输入 2 2 2" xfId="550"/>
    <cellStyle name="输入 2 3" xfId="551"/>
    <cellStyle name="输入 3" xfId="552"/>
    <cellStyle name="输入 3 2" xfId="553"/>
    <cellStyle name="输入 3 2 2" xfId="554"/>
    <cellStyle name="输入 3 3" xfId="555"/>
    <cellStyle name="输入 4" xfId="556"/>
    <cellStyle name="输入 4 2" xfId="557"/>
    <cellStyle name="输入 4 2 2" xfId="558"/>
    <cellStyle name="输入 4 3" xfId="5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O23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10.00390625" defaultRowHeight="13.5"/>
  <cols>
    <col min="1" max="1" width="8.25390625" style="2" customWidth="1"/>
    <col min="2" max="2" width="15.75390625" style="2" customWidth="1"/>
    <col min="3" max="3" width="13.25390625" style="2" customWidth="1"/>
    <col min="4" max="4" width="6.625" style="2" customWidth="1"/>
    <col min="5" max="5" width="8.875" style="3" customWidth="1"/>
    <col min="6" max="7" width="9.50390625" style="4" customWidth="1"/>
    <col min="8" max="8" width="9.75390625" style="4" customWidth="1"/>
    <col min="9" max="9" width="8.75390625" style="4" customWidth="1"/>
    <col min="10" max="10" width="11.875" style="4" customWidth="1"/>
    <col min="11" max="11" width="10.375" style="4" customWidth="1"/>
    <col min="12" max="12" width="8.00390625" style="2" customWidth="1"/>
    <col min="13" max="13" width="9.50390625" style="2" bestFit="1" customWidth="1"/>
    <col min="14" max="183" width="8.875" style="2" customWidth="1"/>
    <col min="184" max="197" width="10.00390625" style="5" customWidth="1"/>
  </cols>
  <sheetData>
    <row r="1" spans="1:13" ht="30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</row>
    <row r="2" spans="1:13" ht="3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1"/>
      <c r="H2" s="12" t="s">
        <v>6</v>
      </c>
      <c r="I2" s="12"/>
      <c r="J2" s="9" t="s">
        <v>7</v>
      </c>
      <c r="K2" s="11"/>
      <c r="L2" s="20" t="s">
        <v>8</v>
      </c>
      <c r="M2" s="20" t="s">
        <v>9</v>
      </c>
    </row>
    <row r="3" spans="1:13" ht="26.25" customHeight="1">
      <c r="A3" s="8"/>
      <c r="B3" s="8"/>
      <c r="C3" s="8"/>
      <c r="D3" s="8"/>
      <c r="E3" s="13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21"/>
      <c r="M3" s="21"/>
    </row>
    <row r="4" spans="1:197" ht="24" customHeight="1">
      <c r="A4" s="14" t="s">
        <v>17</v>
      </c>
      <c r="B4" s="14" t="s">
        <v>18</v>
      </c>
      <c r="C4" s="14" t="s">
        <v>19</v>
      </c>
      <c r="D4" s="15">
        <v>3</v>
      </c>
      <c r="E4" s="16">
        <v>171</v>
      </c>
      <c r="F4" s="17">
        <f aca="true" t="shared" si="0" ref="F4:F67">E4/2</f>
        <v>85.5</v>
      </c>
      <c r="G4" s="18">
        <f aca="true" t="shared" si="1" ref="G4:G67">INT(F4*60%*100)/100</f>
        <v>51.3</v>
      </c>
      <c r="H4" s="19">
        <v>84.6</v>
      </c>
      <c r="I4" s="19">
        <f aca="true" t="shared" si="2" ref="I4:I67">INT(H4*40%*100)/100</f>
        <v>33.84</v>
      </c>
      <c r="J4" s="22">
        <f aca="true" t="shared" si="3" ref="J4:J67">G4+I4</f>
        <v>85.14</v>
      </c>
      <c r="K4" s="23" t="s">
        <v>20</v>
      </c>
      <c r="L4" s="24" t="s">
        <v>21</v>
      </c>
      <c r="M4" s="24"/>
      <c r="FZ4" s="5"/>
      <c r="GA4" s="5"/>
      <c r="GN4"/>
      <c r="GO4"/>
    </row>
    <row r="5" spans="1:13" ht="24" customHeight="1">
      <c r="A5" s="14" t="s">
        <v>22</v>
      </c>
      <c r="B5" s="14" t="s">
        <v>18</v>
      </c>
      <c r="C5" s="14" t="s">
        <v>23</v>
      </c>
      <c r="D5" s="15">
        <v>3</v>
      </c>
      <c r="E5" s="16">
        <v>165</v>
      </c>
      <c r="F5" s="17">
        <f t="shared" si="0"/>
        <v>82.5</v>
      </c>
      <c r="G5" s="18">
        <f t="shared" si="1"/>
        <v>49.5</v>
      </c>
      <c r="H5" s="19">
        <v>87.4</v>
      </c>
      <c r="I5" s="19">
        <f t="shared" si="2"/>
        <v>34.96</v>
      </c>
      <c r="J5" s="22">
        <f t="shared" si="3"/>
        <v>84.46000000000001</v>
      </c>
      <c r="K5" s="23" t="s">
        <v>24</v>
      </c>
      <c r="L5" s="24" t="s">
        <v>21</v>
      </c>
      <c r="M5" s="24"/>
    </row>
    <row r="6" spans="1:13" ht="24" customHeight="1">
      <c r="A6" s="14" t="s">
        <v>25</v>
      </c>
      <c r="B6" s="14" t="s">
        <v>18</v>
      </c>
      <c r="C6" s="14" t="s">
        <v>26</v>
      </c>
      <c r="D6" s="15">
        <v>3</v>
      </c>
      <c r="E6" s="16">
        <v>165</v>
      </c>
      <c r="F6" s="17">
        <f t="shared" si="0"/>
        <v>82.5</v>
      </c>
      <c r="G6" s="18">
        <f t="shared" si="1"/>
        <v>49.5</v>
      </c>
      <c r="H6" s="19">
        <v>84.2</v>
      </c>
      <c r="I6" s="19">
        <f t="shared" si="2"/>
        <v>33.68</v>
      </c>
      <c r="J6" s="22">
        <f t="shared" si="3"/>
        <v>83.18</v>
      </c>
      <c r="K6" s="23" t="s">
        <v>27</v>
      </c>
      <c r="L6" s="24" t="s">
        <v>21</v>
      </c>
      <c r="M6" s="24"/>
    </row>
    <row r="7" spans="1:13" ht="24" customHeight="1">
      <c r="A7" s="14" t="s">
        <v>28</v>
      </c>
      <c r="B7" s="14" t="s">
        <v>18</v>
      </c>
      <c r="C7" s="14" t="s">
        <v>29</v>
      </c>
      <c r="D7" s="15">
        <v>3</v>
      </c>
      <c r="E7" s="16">
        <v>154</v>
      </c>
      <c r="F7" s="17">
        <f t="shared" si="0"/>
        <v>77</v>
      </c>
      <c r="G7" s="18">
        <f t="shared" si="1"/>
        <v>46.2</v>
      </c>
      <c r="H7" s="19">
        <v>89</v>
      </c>
      <c r="I7" s="19">
        <f t="shared" si="2"/>
        <v>35.6</v>
      </c>
      <c r="J7" s="22">
        <f t="shared" si="3"/>
        <v>81.80000000000001</v>
      </c>
      <c r="K7" s="23" t="s">
        <v>30</v>
      </c>
      <c r="L7" s="24" t="s">
        <v>31</v>
      </c>
      <c r="M7" s="24"/>
    </row>
    <row r="8" spans="1:13" ht="24" customHeight="1">
      <c r="A8" s="14" t="s">
        <v>32</v>
      </c>
      <c r="B8" s="14" t="s">
        <v>18</v>
      </c>
      <c r="C8" s="14" t="s">
        <v>33</v>
      </c>
      <c r="D8" s="15">
        <v>3</v>
      </c>
      <c r="E8" s="16">
        <v>150</v>
      </c>
      <c r="F8" s="17">
        <f t="shared" si="0"/>
        <v>75</v>
      </c>
      <c r="G8" s="18">
        <f t="shared" si="1"/>
        <v>45</v>
      </c>
      <c r="H8" s="19">
        <v>85.4</v>
      </c>
      <c r="I8" s="19">
        <f t="shared" si="2"/>
        <v>34.16</v>
      </c>
      <c r="J8" s="22">
        <f t="shared" si="3"/>
        <v>79.16</v>
      </c>
      <c r="K8" s="23" t="s">
        <v>34</v>
      </c>
      <c r="L8" s="24" t="s">
        <v>31</v>
      </c>
      <c r="M8" s="24"/>
    </row>
    <row r="9" spans="1:13" ht="24" customHeight="1">
      <c r="A9" s="14" t="s">
        <v>35</v>
      </c>
      <c r="B9" s="14" t="s">
        <v>18</v>
      </c>
      <c r="C9" s="14" t="s">
        <v>36</v>
      </c>
      <c r="D9" s="15">
        <v>3</v>
      </c>
      <c r="E9" s="16">
        <v>153</v>
      </c>
      <c r="F9" s="17">
        <f t="shared" si="0"/>
        <v>76.5</v>
      </c>
      <c r="G9" s="18">
        <f t="shared" si="1"/>
        <v>45.9</v>
      </c>
      <c r="H9" s="19">
        <v>78.8</v>
      </c>
      <c r="I9" s="19">
        <f t="shared" si="2"/>
        <v>31.52</v>
      </c>
      <c r="J9" s="22">
        <f t="shared" si="3"/>
        <v>77.42</v>
      </c>
      <c r="K9" s="23" t="s">
        <v>37</v>
      </c>
      <c r="L9" s="24" t="s">
        <v>31</v>
      </c>
      <c r="M9" s="24"/>
    </row>
    <row r="10" spans="1:13" ht="24" customHeight="1">
      <c r="A10" s="14" t="s">
        <v>38</v>
      </c>
      <c r="B10" s="14" t="s">
        <v>18</v>
      </c>
      <c r="C10" s="14" t="s">
        <v>39</v>
      </c>
      <c r="D10" s="15">
        <v>3</v>
      </c>
      <c r="E10" s="16">
        <v>148</v>
      </c>
      <c r="F10" s="17">
        <f t="shared" si="0"/>
        <v>74</v>
      </c>
      <c r="G10" s="18">
        <f t="shared" si="1"/>
        <v>44.4</v>
      </c>
      <c r="H10" s="18">
        <v>78.4</v>
      </c>
      <c r="I10" s="19">
        <f t="shared" si="2"/>
        <v>31.36</v>
      </c>
      <c r="J10" s="22">
        <f t="shared" si="3"/>
        <v>75.75999999999999</v>
      </c>
      <c r="K10" s="23" t="s">
        <v>40</v>
      </c>
      <c r="L10" s="24" t="s">
        <v>31</v>
      </c>
      <c r="M10" s="24"/>
    </row>
    <row r="11" spans="1:13" ht="24" customHeight="1">
      <c r="A11" s="14" t="s">
        <v>41</v>
      </c>
      <c r="B11" s="14" t="s">
        <v>18</v>
      </c>
      <c r="C11" s="14" t="s">
        <v>42</v>
      </c>
      <c r="D11" s="15">
        <v>3</v>
      </c>
      <c r="E11" s="16">
        <v>152</v>
      </c>
      <c r="F11" s="17">
        <f t="shared" si="0"/>
        <v>76</v>
      </c>
      <c r="G11" s="18">
        <f t="shared" si="1"/>
        <v>45.6</v>
      </c>
      <c r="H11" s="19">
        <v>0</v>
      </c>
      <c r="I11" s="19">
        <f t="shared" si="2"/>
        <v>0</v>
      </c>
      <c r="J11" s="22">
        <f t="shared" si="3"/>
        <v>45.6</v>
      </c>
      <c r="K11" s="23" t="s">
        <v>43</v>
      </c>
      <c r="L11" s="24" t="s">
        <v>31</v>
      </c>
      <c r="M11" s="24" t="s">
        <v>44</v>
      </c>
    </row>
    <row r="12" spans="1:13" ht="24" customHeight="1">
      <c r="A12" s="14" t="s">
        <v>45</v>
      </c>
      <c r="B12" s="14" t="s">
        <v>18</v>
      </c>
      <c r="C12" s="14" t="s">
        <v>46</v>
      </c>
      <c r="D12" s="15">
        <v>3</v>
      </c>
      <c r="E12" s="16">
        <v>148</v>
      </c>
      <c r="F12" s="17">
        <f t="shared" si="0"/>
        <v>74</v>
      </c>
      <c r="G12" s="18">
        <f t="shared" si="1"/>
        <v>44.4</v>
      </c>
      <c r="H12" s="19">
        <v>0</v>
      </c>
      <c r="I12" s="19">
        <f t="shared" si="2"/>
        <v>0</v>
      </c>
      <c r="J12" s="22">
        <f t="shared" si="3"/>
        <v>44.4</v>
      </c>
      <c r="K12" s="23" t="s">
        <v>47</v>
      </c>
      <c r="L12" s="24" t="s">
        <v>31</v>
      </c>
      <c r="M12" s="24" t="s">
        <v>44</v>
      </c>
    </row>
    <row r="13" spans="1:13" ht="24" customHeight="1">
      <c r="A13" s="14" t="s">
        <v>48</v>
      </c>
      <c r="B13" s="14" t="s">
        <v>49</v>
      </c>
      <c r="C13" s="14" t="s">
        <v>50</v>
      </c>
      <c r="D13" s="15">
        <v>2</v>
      </c>
      <c r="E13" s="16">
        <v>133</v>
      </c>
      <c r="F13" s="17">
        <f t="shared" si="0"/>
        <v>66.5</v>
      </c>
      <c r="G13" s="18">
        <f t="shared" si="1"/>
        <v>39.9</v>
      </c>
      <c r="H13" s="19">
        <v>82.6</v>
      </c>
      <c r="I13" s="19">
        <f t="shared" si="2"/>
        <v>33.04</v>
      </c>
      <c r="J13" s="22">
        <f t="shared" si="3"/>
        <v>72.94</v>
      </c>
      <c r="K13" s="23" t="s">
        <v>20</v>
      </c>
      <c r="L13" s="24" t="s">
        <v>21</v>
      </c>
      <c r="M13" s="24"/>
    </row>
    <row r="14" spans="1:13" ht="24" customHeight="1">
      <c r="A14" s="14" t="s">
        <v>51</v>
      </c>
      <c r="B14" s="14" t="s">
        <v>49</v>
      </c>
      <c r="C14" s="14" t="s">
        <v>52</v>
      </c>
      <c r="D14" s="15">
        <v>2</v>
      </c>
      <c r="E14" s="16">
        <v>118</v>
      </c>
      <c r="F14" s="17">
        <f t="shared" si="0"/>
        <v>59</v>
      </c>
      <c r="G14" s="18">
        <f t="shared" si="1"/>
        <v>35.4</v>
      </c>
      <c r="H14" s="18">
        <v>87.6</v>
      </c>
      <c r="I14" s="19">
        <f t="shared" si="2"/>
        <v>35.04</v>
      </c>
      <c r="J14" s="22">
        <f t="shared" si="3"/>
        <v>70.44</v>
      </c>
      <c r="K14" s="23" t="s">
        <v>24</v>
      </c>
      <c r="L14" s="24" t="s">
        <v>21</v>
      </c>
      <c r="M14" s="24"/>
    </row>
    <row r="15" spans="1:13" ht="24" customHeight="1">
      <c r="A15" s="14" t="s">
        <v>53</v>
      </c>
      <c r="B15" s="14" t="s">
        <v>49</v>
      </c>
      <c r="C15" s="14" t="s">
        <v>54</v>
      </c>
      <c r="D15" s="15">
        <v>2</v>
      </c>
      <c r="E15" s="16">
        <v>114</v>
      </c>
      <c r="F15" s="17">
        <f t="shared" si="0"/>
        <v>57</v>
      </c>
      <c r="G15" s="18">
        <f t="shared" si="1"/>
        <v>34.2</v>
      </c>
      <c r="H15" s="19">
        <v>85.6</v>
      </c>
      <c r="I15" s="19">
        <f t="shared" si="2"/>
        <v>34.24</v>
      </c>
      <c r="J15" s="22">
        <f t="shared" si="3"/>
        <v>68.44</v>
      </c>
      <c r="K15" s="23" t="s">
        <v>27</v>
      </c>
      <c r="L15" s="24" t="s">
        <v>31</v>
      </c>
      <c r="M15" s="24"/>
    </row>
    <row r="16" spans="1:13" ht="24" customHeight="1">
      <c r="A16" s="14" t="s">
        <v>55</v>
      </c>
      <c r="B16" s="14" t="s">
        <v>49</v>
      </c>
      <c r="C16" s="14" t="s">
        <v>56</v>
      </c>
      <c r="D16" s="15">
        <v>2</v>
      </c>
      <c r="E16" s="16">
        <v>122</v>
      </c>
      <c r="F16" s="17">
        <f t="shared" si="0"/>
        <v>61</v>
      </c>
      <c r="G16" s="18">
        <f t="shared" si="1"/>
        <v>36.6</v>
      </c>
      <c r="H16" s="19">
        <v>0</v>
      </c>
      <c r="I16" s="19">
        <f t="shared" si="2"/>
        <v>0</v>
      </c>
      <c r="J16" s="22">
        <f t="shared" si="3"/>
        <v>36.6</v>
      </c>
      <c r="K16" s="23" t="s">
        <v>30</v>
      </c>
      <c r="L16" s="24" t="s">
        <v>31</v>
      </c>
      <c r="M16" s="24" t="s">
        <v>44</v>
      </c>
    </row>
    <row r="17" spans="1:13" ht="24" customHeight="1">
      <c r="A17" s="14" t="s">
        <v>57</v>
      </c>
      <c r="B17" s="14" t="s">
        <v>58</v>
      </c>
      <c r="C17" s="14" t="s">
        <v>59</v>
      </c>
      <c r="D17" s="15">
        <v>2</v>
      </c>
      <c r="E17" s="16">
        <v>168</v>
      </c>
      <c r="F17" s="17">
        <f t="shared" si="0"/>
        <v>84</v>
      </c>
      <c r="G17" s="18">
        <f t="shared" si="1"/>
        <v>50.4</v>
      </c>
      <c r="H17" s="19">
        <v>86</v>
      </c>
      <c r="I17" s="19">
        <f t="shared" si="2"/>
        <v>34.4</v>
      </c>
      <c r="J17" s="22">
        <f t="shared" si="3"/>
        <v>84.8</v>
      </c>
      <c r="K17" s="23" t="s">
        <v>20</v>
      </c>
      <c r="L17" s="24" t="s">
        <v>21</v>
      </c>
      <c r="M17" s="24"/>
    </row>
    <row r="18" spans="1:13" ht="24" customHeight="1">
      <c r="A18" s="14" t="s">
        <v>60</v>
      </c>
      <c r="B18" s="14" t="s">
        <v>58</v>
      </c>
      <c r="C18" s="14" t="s">
        <v>61</v>
      </c>
      <c r="D18" s="15">
        <v>2</v>
      </c>
      <c r="E18" s="16">
        <v>165</v>
      </c>
      <c r="F18" s="17">
        <f t="shared" si="0"/>
        <v>82.5</v>
      </c>
      <c r="G18" s="18">
        <f t="shared" si="1"/>
        <v>49.5</v>
      </c>
      <c r="H18" s="18">
        <v>85.6</v>
      </c>
      <c r="I18" s="19">
        <f t="shared" si="2"/>
        <v>34.24</v>
      </c>
      <c r="J18" s="22">
        <f t="shared" si="3"/>
        <v>83.74000000000001</v>
      </c>
      <c r="K18" s="23" t="s">
        <v>24</v>
      </c>
      <c r="L18" s="24" t="s">
        <v>21</v>
      </c>
      <c r="M18" s="24"/>
    </row>
    <row r="19" spans="1:197" ht="24" customHeight="1">
      <c r="A19" s="14" t="s">
        <v>62</v>
      </c>
      <c r="B19" s="14" t="s">
        <v>58</v>
      </c>
      <c r="C19" s="14" t="s">
        <v>63</v>
      </c>
      <c r="D19" s="15">
        <v>2</v>
      </c>
      <c r="E19" s="16">
        <v>161</v>
      </c>
      <c r="F19" s="17">
        <f t="shared" si="0"/>
        <v>80.5</v>
      </c>
      <c r="G19" s="18">
        <f t="shared" si="1"/>
        <v>48.3</v>
      </c>
      <c r="H19" s="19">
        <v>87.2</v>
      </c>
      <c r="I19" s="19">
        <f t="shared" si="2"/>
        <v>34.88</v>
      </c>
      <c r="J19" s="22">
        <f t="shared" si="3"/>
        <v>83.18</v>
      </c>
      <c r="K19" s="23" t="s">
        <v>27</v>
      </c>
      <c r="L19" s="24" t="s">
        <v>31</v>
      </c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3" ht="24" customHeight="1">
      <c r="A20" s="14" t="s">
        <v>64</v>
      </c>
      <c r="B20" s="14" t="s">
        <v>58</v>
      </c>
      <c r="C20" s="14" t="s">
        <v>65</v>
      </c>
      <c r="D20" s="15">
        <v>2</v>
      </c>
      <c r="E20" s="16">
        <v>160</v>
      </c>
      <c r="F20" s="17">
        <f t="shared" si="0"/>
        <v>80</v>
      </c>
      <c r="G20" s="18">
        <f t="shared" si="1"/>
        <v>48</v>
      </c>
      <c r="H20" s="19">
        <v>87.8</v>
      </c>
      <c r="I20" s="19">
        <f t="shared" si="2"/>
        <v>35.12</v>
      </c>
      <c r="J20" s="22">
        <f t="shared" si="3"/>
        <v>83.12</v>
      </c>
      <c r="K20" s="23" t="s">
        <v>30</v>
      </c>
      <c r="L20" s="24" t="s">
        <v>31</v>
      </c>
      <c r="M20" s="24"/>
    </row>
    <row r="21" spans="1:13" ht="24" customHeight="1">
      <c r="A21" s="14" t="s">
        <v>66</v>
      </c>
      <c r="B21" s="14" t="s">
        <v>58</v>
      </c>
      <c r="C21" s="14" t="s">
        <v>67</v>
      </c>
      <c r="D21" s="15">
        <v>2</v>
      </c>
      <c r="E21" s="16">
        <v>156</v>
      </c>
      <c r="F21" s="17">
        <f t="shared" si="0"/>
        <v>78</v>
      </c>
      <c r="G21" s="18">
        <f t="shared" si="1"/>
        <v>46.8</v>
      </c>
      <c r="H21" s="19">
        <v>87.6</v>
      </c>
      <c r="I21" s="19">
        <f t="shared" si="2"/>
        <v>35.04</v>
      </c>
      <c r="J21" s="22">
        <f t="shared" si="3"/>
        <v>81.84</v>
      </c>
      <c r="K21" s="23" t="s">
        <v>34</v>
      </c>
      <c r="L21" s="24" t="s">
        <v>31</v>
      </c>
      <c r="M21" s="24"/>
    </row>
    <row r="22" spans="1:197" s="1" customFormat="1" ht="24" customHeight="1">
      <c r="A22" s="14" t="s">
        <v>68</v>
      </c>
      <c r="B22" s="14" t="s">
        <v>58</v>
      </c>
      <c r="C22" s="14" t="s">
        <v>69</v>
      </c>
      <c r="D22" s="15">
        <v>2</v>
      </c>
      <c r="E22" s="16">
        <v>162</v>
      </c>
      <c r="F22" s="17">
        <f t="shared" si="0"/>
        <v>81</v>
      </c>
      <c r="G22" s="18">
        <f t="shared" si="1"/>
        <v>48.6</v>
      </c>
      <c r="H22" s="19">
        <v>79.8</v>
      </c>
      <c r="I22" s="19">
        <f t="shared" si="2"/>
        <v>31.92</v>
      </c>
      <c r="J22" s="22">
        <f t="shared" si="3"/>
        <v>80.52000000000001</v>
      </c>
      <c r="K22" s="23" t="s">
        <v>37</v>
      </c>
      <c r="L22" s="24" t="s">
        <v>31</v>
      </c>
      <c r="M22" s="2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</row>
    <row r="23" spans="1:13" ht="24" customHeight="1">
      <c r="A23" s="14" t="s">
        <v>70</v>
      </c>
      <c r="B23" s="14" t="s">
        <v>71</v>
      </c>
      <c r="C23" s="14" t="s">
        <v>72</v>
      </c>
      <c r="D23" s="15">
        <v>3</v>
      </c>
      <c r="E23" s="16">
        <v>165</v>
      </c>
      <c r="F23" s="17">
        <f t="shared" si="0"/>
        <v>82.5</v>
      </c>
      <c r="G23" s="18">
        <f t="shared" si="1"/>
        <v>49.5</v>
      </c>
      <c r="H23" s="19">
        <v>89.8</v>
      </c>
      <c r="I23" s="19">
        <f t="shared" si="2"/>
        <v>35.92</v>
      </c>
      <c r="J23" s="22">
        <f t="shared" si="3"/>
        <v>85.42</v>
      </c>
      <c r="K23" s="23" t="s">
        <v>20</v>
      </c>
      <c r="L23" s="24" t="s">
        <v>21</v>
      </c>
      <c r="M23" s="24"/>
    </row>
    <row r="24" spans="1:13" ht="24" customHeight="1">
      <c r="A24" s="14" t="s">
        <v>73</v>
      </c>
      <c r="B24" s="14" t="s">
        <v>71</v>
      </c>
      <c r="C24" s="14" t="s">
        <v>74</v>
      </c>
      <c r="D24" s="15">
        <v>3</v>
      </c>
      <c r="E24" s="16">
        <v>163</v>
      </c>
      <c r="F24" s="17">
        <f t="shared" si="0"/>
        <v>81.5</v>
      </c>
      <c r="G24" s="18">
        <f t="shared" si="1"/>
        <v>48.9</v>
      </c>
      <c r="H24" s="19">
        <v>89.8</v>
      </c>
      <c r="I24" s="19">
        <f t="shared" si="2"/>
        <v>35.92</v>
      </c>
      <c r="J24" s="22">
        <f t="shared" si="3"/>
        <v>84.82</v>
      </c>
      <c r="K24" s="23" t="s">
        <v>24</v>
      </c>
      <c r="L24" s="24" t="s">
        <v>21</v>
      </c>
      <c r="M24" s="24"/>
    </row>
    <row r="25" spans="1:13" ht="24" customHeight="1">
      <c r="A25" s="14" t="s">
        <v>75</v>
      </c>
      <c r="B25" s="14" t="s">
        <v>71</v>
      </c>
      <c r="C25" s="14" t="s">
        <v>76</v>
      </c>
      <c r="D25" s="15">
        <v>3</v>
      </c>
      <c r="E25" s="16">
        <v>166</v>
      </c>
      <c r="F25" s="17">
        <f t="shared" si="0"/>
        <v>83</v>
      </c>
      <c r="G25" s="18">
        <f t="shared" si="1"/>
        <v>49.8</v>
      </c>
      <c r="H25" s="19">
        <v>84.8</v>
      </c>
      <c r="I25" s="19">
        <f t="shared" si="2"/>
        <v>33.92</v>
      </c>
      <c r="J25" s="22">
        <f t="shared" si="3"/>
        <v>83.72</v>
      </c>
      <c r="K25" s="23" t="s">
        <v>27</v>
      </c>
      <c r="L25" s="24" t="s">
        <v>21</v>
      </c>
      <c r="M25" s="24"/>
    </row>
    <row r="26" spans="1:13" ht="24" customHeight="1">
      <c r="A26" s="14" t="s">
        <v>77</v>
      </c>
      <c r="B26" s="14" t="s">
        <v>71</v>
      </c>
      <c r="C26" s="14" t="s">
        <v>78</v>
      </c>
      <c r="D26" s="15">
        <v>3</v>
      </c>
      <c r="E26" s="16">
        <v>152</v>
      </c>
      <c r="F26" s="17">
        <f t="shared" si="0"/>
        <v>76</v>
      </c>
      <c r="G26" s="18">
        <f t="shared" si="1"/>
        <v>45.6</v>
      </c>
      <c r="H26" s="19">
        <v>86</v>
      </c>
      <c r="I26" s="19">
        <f t="shared" si="2"/>
        <v>34.4</v>
      </c>
      <c r="J26" s="22">
        <f t="shared" si="3"/>
        <v>80</v>
      </c>
      <c r="K26" s="23" t="s">
        <v>30</v>
      </c>
      <c r="L26" s="24" t="s">
        <v>31</v>
      </c>
      <c r="M26" s="24"/>
    </row>
    <row r="27" spans="1:13" ht="24" customHeight="1">
      <c r="A27" s="14" t="s">
        <v>79</v>
      </c>
      <c r="B27" s="14" t="s">
        <v>71</v>
      </c>
      <c r="C27" s="14" t="s">
        <v>80</v>
      </c>
      <c r="D27" s="15">
        <v>3</v>
      </c>
      <c r="E27" s="16">
        <v>135</v>
      </c>
      <c r="F27" s="17">
        <f t="shared" si="0"/>
        <v>67.5</v>
      </c>
      <c r="G27" s="18">
        <f t="shared" si="1"/>
        <v>40.5</v>
      </c>
      <c r="H27" s="18">
        <v>90.2</v>
      </c>
      <c r="I27" s="19">
        <f t="shared" si="2"/>
        <v>36.08</v>
      </c>
      <c r="J27" s="22">
        <f t="shared" si="3"/>
        <v>76.58</v>
      </c>
      <c r="K27" s="23" t="s">
        <v>34</v>
      </c>
      <c r="L27" s="24" t="s">
        <v>31</v>
      </c>
      <c r="M27" s="24"/>
    </row>
    <row r="28" spans="1:13" ht="24" customHeight="1">
      <c r="A28" s="14" t="s">
        <v>81</v>
      </c>
      <c r="B28" s="14" t="s">
        <v>71</v>
      </c>
      <c r="C28" s="14" t="s">
        <v>82</v>
      </c>
      <c r="D28" s="15">
        <v>3</v>
      </c>
      <c r="E28" s="16">
        <v>142</v>
      </c>
      <c r="F28" s="17">
        <f t="shared" si="0"/>
        <v>71</v>
      </c>
      <c r="G28" s="18">
        <f t="shared" si="1"/>
        <v>42.6</v>
      </c>
      <c r="H28" s="18">
        <v>81.8</v>
      </c>
      <c r="I28" s="19">
        <f t="shared" si="2"/>
        <v>32.72</v>
      </c>
      <c r="J28" s="22">
        <f t="shared" si="3"/>
        <v>75.32</v>
      </c>
      <c r="K28" s="23" t="s">
        <v>37</v>
      </c>
      <c r="L28" s="24" t="s">
        <v>31</v>
      </c>
      <c r="M28" s="24"/>
    </row>
    <row r="29" spans="1:13" ht="24" customHeight="1">
      <c r="A29" s="14" t="s">
        <v>83</v>
      </c>
      <c r="B29" s="14" t="s">
        <v>71</v>
      </c>
      <c r="C29" s="14" t="s">
        <v>84</v>
      </c>
      <c r="D29" s="15">
        <v>3</v>
      </c>
      <c r="E29" s="16">
        <v>146</v>
      </c>
      <c r="F29" s="17">
        <f t="shared" si="0"/>
        <v>73</v>
      </c>
      <c r="G29" s="18">
        <f t="shared" si="1"/>
        <v>43.8</v>
      </c>
      <c r="H29" s="19">
        <v>78.2</v>
      </c>
      <c r="I29" s="19">
        <f t="shared" si="2"/>
        <v>31.28</v>
      </c>
      <c r="J29" s="22">
        <f t="shared" si="3"/>
        <v>75.08</v>
      </c>
      <c r="K29" s="23" t="s">
        <v>40</v>
      </c>
      <c r="L29" s="24" t="s">
        <v>31</v>
      </c>
      <c r="M29" s="24"/>
    </row>
    <row r="30" spans="1:13" ht="24" customHeight="1">
      <c r="A30" s="14" t="s">
        <v>85</v>
      </c>
      <c r="B30" s="14" t="s">
        <v>71</v>
      </c>
      <c r="C30" s="14" t="s">
        <v>86</v>
      </c>
      <c r="D30" s="15">
        <v>3</v>
      </c>
      <c r="E30" s="16">
        <v>146</v>
      </c>
      <c r="F30" s="17">
        <f t="shared" si="0"/>
        <v>73</v>
      </c>
      <c r="G30" s="18">
        <f t="shared" si="1"/>
        <v>43.8</v>
      </c>
      <c r="H30" s="19">
        <v>0</v>
      </c>
      <c r="I30" s="19">
        <f t="shared" si="2"/>
        <v>0</v>
      </c>
      <c r="J30" s="22">
        <f t="shared" si="3"/>
        <v>43.8</v>
      </c>
      <c r="K30" s="23" t="s">
        <v>43</v>
      </c>
      <c r="L30" s="24" t="s">
        <v>31</v>
      </c>
      <c r="M30" s="24" t="s">
        <v>44</v>
      </c>
    </row>
    <row r="31" spans="1:13" ht="24" customHeight="1">
      <c r="A31" s="14" t="s">
        <v>87</v>
      </c>
      <c r="B31" s="14" t="s">
        <v>71</v>
      </c>
      <c r="C31" s="14" t="s">
        <v>88</v>
      </c>
      <c r="D31" s="15">
        <v>3</v>
      </c>
      <c r="E31" s="16">
        <v>132</v>
      </c>
      <c r="F31" s="17">
        <f t="shared" si="0"/>
        <v>66</v>
      </c>
      <c r="G31" s="18">
        <f t="shared" si="1"/>
        <v>39.6</v>
      </c>
      <c r="H31" s="18">
        <v>0</v>
      </c>
      <c r="I31" s="19">
        <f t="shared" si="2"/>
        <v>0</v>
      </c>
      <c r="J31" s="22">
        <f t="shared" si="3"/>
        <v>39.6</v>
      </c>
      <c r="K31" s="23" t="s">
        <v>47</v>
      </c>
      <c r="L31" s="24" t="s">
        <v>31</v>
      </c>
      <c r="M31" s="24" t="s">
        <v>44</v>
      </c>
    </row>
    <row r="32" spans="1:13" ht="24" customHeight="1">
      <c r="A32" s="14" t="s">
        <v>89</v>
      </c>
      <c r="B32" s="14" t="s">
        <v>90</v>
      </c>
      <c r="C32" s="14" t="s">
        <v>91</v>
      </c>
      <c r="D32" s="15">
        <v>2</v>
      </c>
      <c r="E32" s="16">
        <v>145</v>
      </c>
      <c r="F32" s="17">
        <f t="shared" si="0"/>
        <v>72.5</v>
      </c>
      <c r="G32" s="18">
        <f t="shared" si="1"/>
        <v>43.5</v>
      </c>
      <c r="H32" s="18">
        <v>84.8</v>
      </c>
      <c r="I32" s="19">
        <f t="shared" si="2"/>
        <v>33.92</v>
      </c>
      <c r="J32" s="22">
        <f t="shared" si="3"/>
        <v>77.42</v>
      </c>
      <c r="K32" s="23" t="s">
        <v>20</v>
      </c>
      <c r="L32" s="24" t="s">
        <v>21</v>
      </c>
      <c r="M32" s="24"/>
    </row>
    <row r="33" spans="1:13" ht="24" customHeight="1">
      <c r="A33" s="14" t="s">
        <v>92</v>
      </c>
      <c r="B33" s="14" t="s">
        <v>90</v>
      </c>
      <c r="C33" s="14" t="s">
        <v>93</v>
      </c>
      <c r="D33" s="15">
        <v>2</v>
      </c>
      <c r="E33" s="16">
        <v>142</v>
      </c>
      <c r="F33" s="17">
        <f t="shared" si="0"/>
        <v>71</v>
      </c>
      <c r="G33" s="18">
        <f t="shared" si="1"/>
        <v>42.6</v>
      </c>
      <c r="H33" s="18">
        <v>86.2</v>
      </c>
      <c r="I33" s="19">
        <f t="shared" si="2"/>
        <v>34.48</v>
      </c>
      <c r="J33" s="22">
        <f t="shared" si="3"/>
        <v>77.08</v>
      </c>
      <c r="K33" s="23" t="s">
        <v>24</v>
      </c>
      <c r="L33" s="24" t="s">
        <v>21</v>
      </c>
      <c r="M33" s="24"/>
    </row>
    <row r="34" spans="1:13" ht="24" customHeight="1">
      <c r="A34" s="14" t="s">
        <v>94</v>
      </c>
      <c r="B34" s="14" t="s">
        <v>90</v>
      </c>
      <c r="C34" s="14" t="s">
        <v>95</v>
      </c>
      <c r="D34" s="15">
        <v>2</v>
      </c>
      <c r="E34" s="16">
        <v>123</v>
      </c>
      <c r="F34" s="17">
        <f t="shared" si="0"/>
        <v>61.5</v>
      </c>
      <c r="G34" s="18">
        <f t="shared" si="1"/>
        <v>36.9</v>
      </c>
      <c r="H34" s="19">
        <v>84.8</v>
      </c>
      <c r="I34" s="19">
        <f t="shared" si="2"/>
        <v>33.92</v>
      </c>
      <c r="J34" s="22">
        <f t="shared" si="3"/>
        <v>70.82</v>
      </c>
      <c r="K34" s="23" t="s">
        <v>27</v>
      </c>
      <c r="L34" s="24" t="s">
        <v>31</v>
      </c>
      <c r="M34" s="24"/>
    </row>
    <row r="35" spans="1:13" ht="24" customHeight="1">
      <c r="A35" s="14" t="s">
        <v>96</v>
      </c>
      <c r="B35" s="14" t="s">
        <v>90</v>
      </c>
      <c r="C35" s="14" t="s">
        <v>97</v>
      </c>
      <c r="D35" s="15">
        <v>2</v>
      </c>
      <c r="E35" s="16">
        <v>102</v>
      </c>
      <c r="F35" s="17">
        <f t="shared" si="0"/>
        <v>51</v>
      </c>
      <c r="G35" s="18">
        <f t="shared" si="1"/>
        <v>30.6</v>
      </c>
      <c r="H35" s="18">
        <v>84.4</v>
      </c>
      <c r="I35" s="19">
        <f t="shared" si="2"/>
        <v>33.76</v>
      </c>
      <c r="J35" s="22">
        <f t="shared" si="3"/>
        <v>64.36</v>
      </c>
      <c r="K35" s="23" t="s">
        <v>30</v>
      </c>
      <c r="L35" s="24" t="s">
        <v>31</v>
      </c>
      <c r="M35" s="24"/>
    </row>
    <row r="36" spans="1:13" ht="24" customHeight="1">
      <c r="A36" s="14" t="s">
        <v>98</v>
      </c>
      <c r="B36" s="14" t="s">
        <v>90</v>
      </c>
      <c r="C36" s="14" t="s">
        <v>99</v>
      </c>
      <c r="D36" s="15">
        <v>2</v>
      </c>
      <c r="E36" s="16">
        <v>107</v>
      </c>
      <c r="F36" s="17">
        <f t="shared" si="0"/>
        <v>53.5</v>
      </c>
      <c r="G36" s="18">
        <f t="shared" si="1"/>
        <v>32.1</v>
      </c>
      <c r="H36" s="18">
        <v>0</v>
      </c>
      <c r="I36" s="19">
        <f t="shared" si="2"/>
        <v>0</v>
      </c>
      <c r="J36" s="22">
        <f t="shared" si="3"/>
        <v>32.1</v>
      </c>
      <c r="K36" s="23" t="s">
        <v>34</v>
      </c>
      <c r="L36" s="24" t="s">
        <v>31</v>
      </c>
      <c r="M36" s="24" t="s">
        <v>44</v>
      </c>
    </row>
    <row r="37" spans="1:13" ht="24" customHeight="1">
      <c r="A37" s="14" t="s">
        <v>100</v>
      </c>
      <c r="B37" s="14" t="s">
        <v>101</v>
      </c>
      <c r="C37" s="14" t="s">
        <v>102</v>
      </c>
      <c r="D37" s="15">
        <v>1</v>
      </c>
      <c r="E37" s="16">
        <v>184</v>
      </c>
      <c r="F37" s="17">
        <f t="shared" si="0"/>
        <v>92</v>
      </c>
      <c r="G37" s="18">
        <f t="shared" si="1"/>
        <v>55.2</v>
      </c>
      <c r="H37" s="18">
        <v>87.4</v>
      </c>
      <c r="I37" s="19">
        <f t="shared" si="2"/>
        <v>34.96</v>
      </c>
      <c r="J37" s="22">
        <f t="shared" si="3"/>
        <v>90.16</v>
      </c>
      <c r="K37" s="23" t="s">
        <v>20</v>
      </c>
      <c r="L37" s="24" t="s">
        <v>21</v>
      </c>
      <c r="M37" s="24"/>
    </row>
    <row r="38" spans="1:13" ht="24" customHeight="1">
      <c r="A38" s="14" t="s">
        <v>103</v>
      </c>
      <c r="B38" s="14" t="s">
        <v>101</v>
      </c>
      <c r="C38" s="14" t="s">
        <v>104</v>
      </c>
      <c r="D38" s="15">
        <v>1</v>
      </c>
      <c r="E38" s="16">
        <v>168</v>
      </c>
      <c r="F38" s="17">
        <f t="shared" si="0"/>
        <v>84</v>
      </c>
      <c r="G38" s="18">
        <f t="shared" si="1"/>
        <v>50.4</v>
      </c>
      <c r="H38" s="18">
        <v>86</v>
      </c>
      <c r="I38" s="19">
        <f t="shared" si="2"/>
        <v>34.4</v>
      </c>
      <c r="J38" s="22">
        <f t="shared" si="3"/>
        <v>84.8</v>
      </c>
      <c r="K38" s="23" t="s">
        <v>24</v>
      </c>
      <c r="L38" s="24" t="s">
        <v>31</v>
      </c>
      <c r="M38" s="24"/>
    </row>
    <row r="39" spans="1:13" ht="24" customHeight="1">
      <c r="A39" s="14" t="s">
        <v>105</v>
      </c>
      <c r="B39" s="14" t="s">
        <v>101</v>
      </c>
      <c r="C39" s="14" t="s">
        <v>106</v>
      </c>
      <c r="D39" s="15">
        <v>1</v>
      </c>
      <c r="E39" s="16">
        <v>165</v>
      </c>
      <c r="F39" s="17">
        <f t="shared" si="0"/>
        <v>82.5</v>
      </c>
      <c r="G39" s="18">
        <f t="shared" si="1"/>
        <v>49.5</v>
      </c>
      <c r="H39" s="18">
        <v>83.2</v>
      </c>
      <c r="I39" s="19">
        <f t="shared" si="2"/>
        <v>33.28</v>
      </c>
      <c r="J39" s="22">
        <f t="shared" si="3"/>
        <v>82.78</v>
      </c>
      <c r="K39" s="23" t="s">
        <v>27</v>
      </c>
      <c r="L39" s="24" t="s">
        <v>31</v>
      </c>
      <c r="M39" s="24"/>
    </row>
    <row r="40" spans="1:13" ht="24" customHeight="1">
      <c r="A40" s="14" t="s">
        <v>107</v>
      </c>
      <c r="B40" s="14" t="s">
        <v>108</v>
      </c>
      <c r="C40" s="14" t="s">
        <v>109</v>
      </c>
      <c r="D40" s="15">
        <v>1</v>
      </c>
      <c r="E40" s="16">
        <v>161</v>
      </c>
      <c r="F40" s="17">
        <f t="shared" si="0"/>
        <v>80.5</v>
      </c>
      <c r="G40" s="18">
        <f t="shared" si="1"/>
        <v>48.3</v>
      </c>
      <c r="H40" s="18">
        <v>86.8</v>
      </c>
      <c r="I40" s="19">
        <f t="shared" si="2"/>
        <v>34.72</v>
      </c>
      <c r="J40" s="22">
        <f t="shared" si="3"/>
        <v>83.02</v>
      </c>
      <c r="K40" s="23" t="s">
        <v>20</v>
      </c>
      <c r="L40" s="24" t="s">
        <v>21</v>
      </c>
      <c r="M40" s="24"/>
    </row>
    <row r="41" spans="1:13" ht="24" customHeight="1">
      <c r="A41" s="14" t="s">
        <v>110</v>
      </c>
      <c r="B41" s="14" t="s">
        <v>108</v>
      </c>
      <c r="C41" s="14" t="s">
        <v>111</v>
      </c>
      <c r="D41" s="15">
        <v>1</v>
      </c>
      <c r="E41" s="16">
        <v>160</v>
      </c>
      <c r="F41" s="17">
        <f t="shared" si="0"/>
        <v>80</v>
      </c>
      <c r="G41" s="18">
        <f t="shared" si="1"/>
        <v>48</v>
      </c>
      <c r="H41" s="18">
        <v>86.4</v>
      </c>
      <c r="I41" s="19">
        <f t="shared" si="2"/>
        <v>34.56</v>
      </c>
      <c r="J41" s="22">
        <f t="shared" si="3"/>
        <v>82.56</v>
      </c>
      <c r="K41" s="23" t="s">
        <v>24</v>
      </c>
      <c r="L41" s="24" t="s">
        <v>31</v>
      </c>
      <c r="M41" s="24"/>
    </row>
    <row r="42" spans="1:13" ht="24" customHeight="1">
      <c r="A42" s="14" t="s">
        <v>112</v>
      </c>
      <c r="B42" s="14" t="s">
        <v>108</v>
      </c>
      <c r="C42" s="14" t="s">
        <v>113</v>
      </c>
      <c r="D42" s="15">
        <v>1</v>
      </c>
      <c r="E42" s="16">
        <v>157</v>
      </c>
      <c r="F42" s="17">
        <f t="shared" si="0"/>
        <v>78.5</v>
      </c>
      <c r="G42" s="18">
        <f t="shared" si="1"/>
        <v>47.1</v>
      </c>
      <c r="H42" s="18">
        <v>85</v>
      </c>
      <c r="I42" s="19">
        <f t="shared" si="2"/>
        <v>34</v>
      </c>
      <c r="J42" s="22">
        <f t="shared" si="3"/>
        <v>81.1</v>
      </c>
      <c r="K42" s="23" t="s">
        <v>27</v>
      </c>
      <c r="L42" s="24" t="s">
        <v>31</v>
      </c>
      <c r="M42" s="24"/>
    </row>
    <row r="43" spans="1:13" ht="24" customHeight="1">
      <c r="A43" s="14" t="s">
        <v>114</v>
      </c>
      <c r="B43" s="14" t="s">
        <v>115</v>
      </c>
      <c r="C43" s="14" t="s">
        <v>116</v>
      </c>
      <c r="D43" s="15">
        <v>6</v>
      </c>
      <c r="E43" s="16">
        <v>156</v>
      </c>
      <c r="F43" s="17">
        <f t="shared" si="0"/>
        <v>78</v>
      </c>
      <c r="G43" s="18">
        <f t="shared" si="1"/>
        <v>46.8</v>
      </c>
      <c r="H43" s="18">
        <v>89.3</v>
      </c>
      <c r="I43" s="19">
        <f t="shared" si="2"/>
        <v>35.72</v>
      </c>
      <c r="J43" s="22">
        <f t="shared" si="3"/>
        <v>82.52</v>
      </c>
      <c r="K43" s="26" t="s">
        <v>20</v>
      </c>
      <c r="L43" s="24" t="s">
        <v>21</v>
      </c>
      <c r="M43" s="24"/>
    </row>
    <row r="44" spans="1:13" ht="24" customHeight="1">
      <c r="A44" s="14" t="s">
        <v>117</v>
      </c>
      <c r="B44" s="14" t="s">
        <v>115</v>
      </c>
      <c r="C44" s="14" t="s">
        <v>118</v>
      </c>
      <c r="D44" s="15">
        <v>6</v>
      </c>
      <c r="E44" s="16">
        <v>145</v>
      </c>
      <c r="F44" s="17">
        <f t="shared" si="0"/>
        <v>72.5</v>
      </c>
      <c r="G44" s="18">
        <f t="shared" si="1"/>
        <v>43.5</v>
      </c>
      <c r="H44" s="18">
        <v>88.54</v>
      </c>
      <c r="I44" s="19">
        <f t="shared" si="2"/>
        <v>35.41</v>
      </c>
      <c r="J44" s="22">
        <f t="shared" si="3"/>
        <v>78.91</v>
      </c>
      <c r="K44" s="26" t="s">
        <v>24</v>
      </c>
      <c r="L44" s="24" t="s">
        <v>21</v>
      </c>
      <c r="M44" s="24"/>
    </row>
    <row r="45" spans="1:13" ht="24" customHeight="1">
      <c r="A45" s="14" t="s">
        <v>119</v>
      </c>
      <c r="B45" s="14" t="s">
        <v>115</v>
      </c>
      <c r="C45" s="14" t="s">
        <v>120</v>
      </c>
      <c r="D45" s="15">
        <v>6</v>
      </c>
      <c r="E45" s="16">
        <v>141</v>
      </c>
      <c r="F45" s="17">
        <f t="shared" si="0"/>
        <v>70.5</v>
      </c>
      <c r="G45" s="18">
        <f t="shared" si="1"/>
        <v>42.3</v>
      </c>
      <c r="H45" s="18">
        <v>87.9</v>
      </c>
      <c r="I45" s="19">
        <f t="shared" si="2"/>
        <v>35.16</v>
      </c>
      <c r="J45" s="22">
        <f t="shared" si="3"/>
        <v>77.46</v>
      </c>
      <c r="K45" s="26" t="s">
        <v>27</v>
      </c>
      <c r="L45" s="24" t="s">
        <v>21</v>
      </c>
      <c r="M45" s="24"/>
    </row>
    <row r="46" spans="1:13" ht="24" customHeight="1">
      <c r="A46" s="14" t="s">
        <v>121</v>
      </c>
      <c r="B46" s="14" t="s">
        <v>115</v>
      </c>
      <c r="C46" s="14" t="s">
        <v>122</v>
      </c>
      <c r="D46" s="15">
        <v>6</v>
      </c>
      <c r="E46" s="16">
        <v>128</v>
      </c>
      <c r="F46" s="17">
        <f t="shared" si="0"/>
        <v>64</v>
      </c>
      <c r="G46" s="18">
        <f t="shared" si="1"/>
        <v>38.4</v>
      </c>
      <c r="H46" s="18">
        <v>88.46</v>
      </c>
      <c r="I46" s="19">
        <f t="shared" si="2"/>
        <v>35.38</v>
      </c>
      <c r="J46" s="22">
        <f t="shared" si="3"/>
        <v>73.78</v>
      </c>
      <c r="K46" s="26" t="s">
        <v>30</v>
      </c>
      <c r="L46" s="24" t="s">
        <v>21</v>
      </c>
      <c r="M46" s="24"/>
    </row>
    <row r="47" spans="1:13" ht="24" customHeight="1">
      <c r="A47" s="14" t="s">
        <v>123</v>
      </c>
      <c r="B47" s="14" t="s">
        <v>115</v>
      </c>
      <c r="C47" s="14" t="s">
        <v>124</v>
      </c>
      <c r="D47" s="15">
        <v>6</v>
      </c>
      <c r="E47" s="16">
        <v>129</v>
      </c>
      <c r="F47" s="17">
        <f t="shared" si="0"/>
        <v>64.5</v>
      </c>
      <c r="G47" s="18">
        <f t="shared" si="1"/>
        <v>38.7</v>
      </c>
      <c r="H47" s="18">
        <v>84.98</v>
      </c>
      <c r="I47" s="19">
        <f t="shared" si="2"/>
        <v>33.99</v>
      </c>
      <c r="J47" s="22">
        <f t="shared" si="3"/>
        <v>72.69</v>
      </c>
      <c r="K47" s="26" t="s">
        <v>34</v>
      </c>
      <c r="L47" s="24" t="s">
        <v>21</v>
      </c>
      <c r="M47" s="24"/>
    </row>
    <row r="48" spans="1:13" ht="24" customHeight="1">
      <c r="A48" s="14" t="s">
        <v>125</v>
      </c>
      <c r="B48" s="14" t="s">
        <v>115</v>
      </c>
      <c r="C48" s="14" t="s">
        <v>126</v>
      </c>
      <c r="D48" s="15">
        <v>6</v>
      </c>
      <c r="E48" s="16">
        <v>128</v>
      </c>
      <c r="F48" s="17">
        <f t="shared" si="0"/>
        <v>64</v>
      </c>
      <c r="G48" s="18">
        <f t="shared" si="1"/>
        <v>38.4</v>
      </c>
      <c r="H48" s="18">
        <v>85.4</v>
      </c>
      <c r="I48" s="19">
        <f t="shared" si="2"/>
        <v>34.16</v>
      </c>
      <c r="J48" s="22">
        <f t="shared" si="3"/>
        <v>72.56</v>
      </c>
      <c r="K48" s="26" t="s">
        <v>37</v>
      </c>
      <c r="L48" s="24" t="s">
        <v>21</v>
      </c>
      <c r="M48" s="24"/>
    </row>
    <row r="49" spans="1:197" s="1" customFormat="1" ht="24" customHeight="1">
      <c r="A49" s="14" t="s">
        <v>127</v>
      </c>
      <c r="B49" s="14" t="s">
        <v>115</v>
      </c>
      <c r="C49" s="14" t="s">
        <v>128</v>
      </c>
      <c r="D49" s="15">
        <v>6</v>
      </c>
      <c r="E49" s="16">
        <v>123</v>
      </c>
      <c r="F49" s="17">
        <f t="shared" si="0"/>
        <v>61.5</v>
      </c>
      <c r="G49" s="18">
        <f t="shared" si="1"/>
        <v>36.9</v>
      </c>
      <c r="H49" s="18">
        <v>89.1</v>
      </c>
      <c r="I49" s="19">
        <f t="shared" si="2"/>
        <v>35.64</v>
      </c>
      <c r="J49" s="22">
        <f t="shared" si="3"/>
        <v>72.53999999999999</v>
      </c>
      <c r="K49" s="26" t="s">
        <v>40</v>
      </c>
      <c r="L49" s="24" t="s">
        <v>31</v>
      </c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</row>
    <row r="50" spans="1:183" s="1" customFormat="1" ht="24" customHeight="1">
      <c r="A50" s="14" t="s">
        <v>129</v>
      </c>
      <c r="B50" s="14" t="s">
        <v>115</v>
      </c>
      <c r="C50" s="14" t="s">
        <v>130</v>
      </c>
      <c r="D50" s="15">
        <v>6</v>
      </c>
      <c r="E50" s="16">
        <v>123</v>
      </c>
      <c r="F50" s="17">
        <f t="shared" si="0"/>
        <v>61.5</v>
      </c>
      <c r="G50" s="18">
        <f t="shared" si="1"/>
        <v>36.9</v>
      </c>
      <c r="H50" s="18">
        <v>86.58</v>
      </c>
      <c r="I50" s="19">
        <f t="shared" si="2"/>
        <v>34.63</v>
      </c>
      <c r="J50" s="22">
        <f t="shared" si="3"/>
        <v>71.53</v>
      </c>
      <c r="K50" s="26" t="s">
        <v>43</v>
      </c>
      <c r="L50" s="24" t="s">
        <v>31</v>
      </c>
      <c r="M50" s="24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</row>
    <row r="51" spans="1:183" s="1" customFormat="1" ht="24" customHeight="1">
      <c r="A51" s="14" t="s">
        <v>131</v>
      </c>
      <c r="B51" s="14" t="s">
        <v>115</v>
      </c>
      <c r="C51" s="14" t="s">
        <v>132</v>
      </c>
      <c r="D51" s="15">
        <v>6</v>
      </c>
      <c r="E51" s="16">
        <v>117</v>
      </c>
      <c r="F51" s="17">
        <f t="shared" si="0"/>
        <v>58.5</v>
      </c>
      <c r="G51" s="18">
        <f t="shared" si="1"/>
        <v>35.1</v>
      </c>
      <c r="H51" s="18">
        <v>84.9</v>
      </c>
      <c r="I51" s="19">
        <f t="shared" si="2"/>
        <v>33.96</v>
      </c>
      <c r="J51" s="22">
        <f t="shared" si="3"/>
        <v>69.06</v>
      </c>
      <c r="K51" s="26" t="s">
        <v>47</v>
      </c>
      <c r="L51" s="24" t="s">
        <v>31</v>
      </c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</row>
    <row r="52" spans="1:183" s="1" customFormat="1" ht="24" customHeight="1">
      <c r="A52" s="14" t="s">
        <v>133</v>
      </c>
      <c r="B52" s="14" t="s">
        <v>115</v>
      </c>
      <c r="C52" s="14" t="s">
        <v>134</v>
      </c>
      <c r="D52" s="15">
        <v>6</v>
      </c>
      <c r="E52" s="16">
        <v>112</v>
      </c>
      <c r="F52" s="17">
        <f t="shared" si="0"/>
        <v>56</v>
      </c>
      <c r="G52" s="18">
        <f t="shared" si="1"/>
        <v>33.6</v>
      </c>
      <c r="H52" s="18">
        <v>88</v>
      </c>
      <c r="I52" s="19">
        <f t="shared" si="2"/>
        <v>35.2</v>
      </c>
      <c r="J52" s="22">
        <f t="shared" si="3"/>
        <v>68.80000000000001</v>
      </c>
      <c r="K52" s="26" t="s">
        <v>135</v>
      </c>
      <c r="L52" s="24" t="s">
        <v>31</v>
      </c>
      <c r="M52" s="24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</row>
    <row r="53" spans="1:197" ht="24" customHeight="1">
      <c r="A53" s="14" t="s">
        <v>136</v>
      </c>
      <c r="B53" s="14" t="s">
        <v>115</v>
      </c>
      <c r="C53" s="14" t="s">
        <v>137</v>
      </c>
      <c r="D53" s="15">
        <v>6</v>
      </c>
      <c r="E53" s="16">
        <v>114</v>
      </c>
      <c r="F53" s="17">
        <f t="shared" si="0"/>
        <v>57</v>
      </c>
      <c r="G53" s="18">
        <f t="shared" si="1"/>
        <v>34.2</v>
      </c>
      <c r="H53" s="19">
        <v>82.5</v>
      </c>
      <c r="I53" s="19">
        <f t="shared" si="2"/>
        <v>33</v>
      </c>
      <c r="J53" s="22">
        <f t="shared" si="3"/>
        <v>67.2</v>
      </c>
      <c r="K53" s="26" t="s">
        <v>138</v>
      </c>
      <c r="L53" s="24" t="s">
        <v>31</v>
      </c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</row>
    <row r="54" spans="1:197" ht="24" customHeight="1">
      <c r="A54" s="14" t="s">
        <v>139</v>
      </c>
      <c r="B54" s="14" t="s">
        <v>115</v>
      </c>
      <c r="C54" s="14" t="s">
        <v>140</v>
      </c>
      <c r="D54" s="15">
        <v>6</v>
      </c>
      <c r="E54" s="16">
        <v>108</v>
      </c>
      <c r="F54" s="17">
        <f t="shared" si="0"/>
        <v>54</v>
      </c>
      <c r="G54" s="18">
        <f t="shared" si="1"/>
        <v>32.4</v>
      </c>
      <c r="H54" s="18">
        <v>85.02</v>
      </c>
      <c r="I54" s="19">
        <f t="shared" si="2"/>
        <v>34</v>
      </c>
      <c r="J54" s="22">
        <f t="shared" si="3"/>
        <v>66.4</v>
      </c>
      <c r="K54" s="26" t="s">
        <v>141</v>
      </c>
      <c r="L54" s="24" t="s">
        <v>31</v>
      </c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3" ht="24" customHeight="1">
      <c r="A55" s="14" t="s">
        <v>142</v>
      </c>
      <c r="B55" s="14" t="s">
        <v>115</v>
      </c>
      <c r="C55" s="14" t="s">
        <v>143</v>
      </c>
      <c r="D55" s="15">
        <v>6</v>
      </c>
      <c r="E55" s="16">
        <v>108</v>
      </c>
      <c r="F55" s="17">
        <f t="shared" si="0"/>
        <v>54</v>
      </c>
      <c r="G55" s="18">
        <f t="shared" si="1"/>
        <v>32.4</v>
      </c>
      <c r="H55" s="18">
        <v>83.4</v>
      </c>
      <c r="I55" s="19">
        <f t="shared" si="2"/>
        <v>33.36</v>
      </c>
      <c r="J55" s="22">
        <f t="shared" si="3"/>
        <v>65.75999999999999</v>
      </c>
      <c r="K55" s="26" t="s">
        <v>144</v>
      </c>
      <c r="L55" s="24" t="s">
        <v>31</v>
      </c>
      <c r="M55" s="24"/>
    </row>
    <row r="56" spans="1:197" s="1" customFormat="1" ht="24" customHeight="1">
      <c r="A56" s="14" t="s">
        <v>145</v>
      </c>
      <c r="B56" s="14" t="s">
        <v>115</v>
      </c>
      <c r="C56" s="14" t="s">
        <v>146</v>
      </c>
      <c r="D56" s="15">
        <v>6</v>
      </c>
      <c r="E56" s="16">
        <v>106</v>
      </c>
      <c r="F56" s="17">
        <f t="shared" si="0"/>
        <v>53</v>
      </c>
      <c r="G56" s="18">
        <f t="shared" si="1"/>
        <v>31.8</v>
      </c>
      <c r="H56" s="18">
        <v>83.06</v>
      </c>
      <c r="I56" s="19">
        <f t="shared" si="2"/>
        <v>33.22</v>
      </c>
      <c r="J56" s="22">
        <f t="shared" si="3"/>
        <v>65.02</v>
      </c>
      <c r="K56" s="26" t="s">
        <v>147</v>
      </c>
      <c r="L56" s="24" t="s">
        <v>31</v>
      </c>
      <c r="M56" s="2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</row>
    <row r="57" spans="1:13" ht="24" customHeight="1">
      <c r="A57" s="14" t="s">
        <v>148</v>
      </c>
      <c r="B57" s="14" t="s">
        <v>115</v>
      </c>
      <c r="C57" s="14" t="s">
        <v>149</v>
      </c>
      <c r="D57" s="15">
        <v>6</v>
      </c>
      <c r="E57" s="16">
        <v>101</v>
      </c>
      <c r="F57" s="17">
        <f t="shared" si="0"/>
        <v>50.5</v>
      </c>
      <c r="G57" s="18">
        <f t="shared" si="1"/>
        <v>30.3</v>
      </c>
      <c r="H57" s="18">
        <v>84.56</v>
      </c>
      <c r="I57" s="19">
        <f t="shared" si="2"/>
        <v>33.82</v>
      </c>
      <c r="J57" s="22">
        <f t="shared" si="3"/>
        <v>64.12</v>
      </c>
      <c r="K57" s="26" t="s">
        <v>150</v>
      </c>
      <c r="L57" s="24" t="s">
        <v>31</v>
      </c>
      <c r="M57" s="24"/>
    </row>
    <row r="58" spans="1:13" ht="24" customHeight="1">
      <c r="A58" s="14" t="s">
        <v>151</v>
      </c>
      <c r="B58" s="14" t="s">
        <v>115</v>
      </c>
      <c r="C58" s="14" t="s">
        <v>152</v>
      </c>
      <c r="D58" s="15">
        <v>6</v>
      </c>
      <c r="E58" s="16">
        <v>103</v>
      </c>
      <c r="F58" s="17">
        <f t="shared" si="0"/>
        <v>51.5</v>
      </c>
      <c r="G58" s="18">
        <f t="shared" si="1"/>
        <v>30.9</v>
      </c>
      <c r="H58" s="18">
        <v>80.84</v>
      </c>
      <c r="I58" s="19">
        <f t="shared" si="2"/>
        <v>32.33</v>
      </c>
      <c r="J58" s="22">
        <f t="shared" si="3"/>
        <v>63.23</v>
      </c>
      <c r="K58" s="26" t="s">
        <v>153</v>
      </c>
      <c r="L58" s="24" t="s">
        <v>31</v>
      </c>
      <c r="M58" s="24"/>
    </row>
    <row r="59" spans="1:13" ht="24" customHeight="1">
      <c r="A59" s="14" t="s">
        <v>154</v>
      </c>
      <c r="B59" s="14" t="s">
        <v>115</v>
      </c>
      <c r="C59" s="14" t="s">
        <v>155</v>
      </c>
      <c r="D59" s="15">
        <v>6</v>
      </c>
      <c r="E59" s="16">
        <v>101</v>
      </c>
      <c r="F59" s="17">
        <f t="shared" si="0"/>
        <v>50.5</v>
      </c>
      <c r="G59" s="18">
        <f t="shared" si="1"/>
        <v>30.3</v>
      </c>
      <c r="H59" s="18">
        <v>82</v>
      </c>
      <c r="I59" s="19">
        <f t="shared" si="2"/>
        <v>32.8</v>
      </c>
      <c r="J59" s="22">
        <f t="shared" si="3"/>
        <v>63.099999999999994</v>
      </c>
      <c r="K59" s="26" t="s">
        <v>156</v>
      </c>
      <c r="L59" s="24" t="s">
        <v>31</v>
      </c>
      <c r="M59" s="24"/>
    </row>
    <row r="60" spans="1:13" ht="24" customHeight="1">
      <c r="A60" s="14" t="s">
        <v>157</v>
      </c>
      <c r="B60" s="14" t="s">
        <v>115</v>
      </c>
      <c r="C60" s="14" t="s">
        <v>158</v>
      </c>
      <c r="D60" s="15">
        <v>6</v>
      </c>
      <c r="E60" s="16">
        <v>100</v>
      </c>
      <c r="F60" s="17">
        <f t="shared" si="0"/>
        <v>50</v>
      </c>
      <c r="G60" s="18">
        <f t="shared" si="1"/>
        <v>30</v>
      </c>
      <c r="H60" s="18">
        <v>82.02</v>
      </c>
      <c r="I60" s="19">
        <f t="shared" si="2"/>
        <v>32.8</v>
      </c>
      <c r="J60" s="22">
        <f t="shared" si="3"/>
        <v>62.8</v>
      </c>
      <c r="K60" s="26" t="s">
        <v>159</v>
      </c>
      <c r="L60" s="24" t="s">
        <v>31</v>
      </c>
      <c r="M60" s="24"/>
    </row>
    <row r="61" spans="1:13" ht="24" customHeight="1">
      <c r="A61" s="14" t="s">
        <v>160</v>
      </c>
      <c r="B61" s="14" t="s">
        <v>161</v>
      </c>
      <c r="C61" s="14" t="s">
        <v>162</v>
      </c>
      <c r="D61" s="15">
        <v>13</v>
      </c>
      <c r="E61" s="16">
        <v>164</v>
      </c>
      <c r="F61" s="17">
        <f t="shared" si="0"/>
        <v>82</v>
      </c>
      <c r="G61" s="18">
        <f t="shared" si="1"/>
        <v>49.2</v>
      </c>
      <c r="H61" s="18">
        <v>87.4</v>
      </c>
      <c r="I61" s="19">
        <f t="shared" si="2"/>
        <v>34.96</v>
      </c>
      <c r="J61" s="22">
        <f t="shared" si="3"/>
        <v>84.16</v>
      </c>
      <c r="K61" s="26" t="s">
        <v>20</v>
      </c>
      <c r="L61" s="24" t="s">
        <v>21</v>
      </c>
      <c r="M61" s="24"/>
    </row>
    <row r="62" spans="1:13" ht="24" customHeight="1">
      <c r="A62" s="14" t="s">
        <v>163</v>
      </c>
      <c r="B62" s="14" t="s">
        <v>161</v>
      </c>
      <c r="C62" s="14" t="s">
        <v>164</v>
      </c>
      <c r="D62" s="15">
        <v>13</v>
      </c>
      <c r="E62" s="16">
        <v>159</v>
      </c>
      <c r="F62" s="17">
        <f t="shared" si="0"/>
        <v>79.5</v>
      </c>
      <c r="G62" s="18">
        <f t="shared" si="1"/>
        <v>47.7</v>
      </c>
      <c r="H62" s="18">
        <v>89.6</v>
      </c>
      <c r="I62" s="19">
        <f t="shared" si="2"/>
        <v>35.84</v>
      </c>
      <c r="J62" s="22">
        <f t="shared" si="3"/>
        <v>83.54</v>
      </c>
      <c r="K62" s="26" t="s">
        <v>24</v>
      </c>
      <c r="L62" s="24" t="s">
        <v>21</v>
      </c>
      <c r="M62" s="24"/>
    </row>
    <row r="63" spans="1:13" ht="24" customHeight="1">
      <c r="A63" s="14" t="s">
        <v>165</v>
      </c>
      <c r="B63" s="14" t="s">
        <v>161</v>
      </c>
      <c r="C63" s="14" t="s">
        <v>166</v>
      </c>
      <c r="D63" s="15">
        <v>13</v>
      </c>
      <c r="E63" s="16">
        <v>157</v>
      </c>
      <c r="F63" s="17">
        <f t="shared" si="0"/>
        <v>78.5</v>
      </c>
      <c r="G63" s="18">
        <f t="shared" si="1"/>
        <v>47.1</v>
      </c>
      <c r="H63" s="19">
        <v>89.6</v>
      </c>
      <c r="I63" s="19">
        <f t="shared" si="2"/>
        <v>35.84</v>
      </c>
      <c r="J63" s="22">
        <f t="shared" si="3"/>
        <v>82.94</v>
      </c>
      <c r="K63" s="26" t="s">
        <v>27</v>
      </c>
      <c r="L63" s="24" t="s">
        <v>21</v>
      </c>
      <c r="M63" s="24"/>
    </row>
    <row r="64" spans="1:13" ht="24" customHeight="1">
      <c r="A64" s="14" t="s">
        <v>167</v>
      </c>
      <c r="B64" s="14" t="s">
        <v>161</v>
      </c>
      <c r="C64" s="14" t="s">
        <v>168</v>
      </c>
      <c r="D64" s="15">
        <v>13</v>
      </c>
      <c r="E64" s="16">
        <v>163</v>
      </c>
      <c r="F64" s="17">
        <f t="shared" si="0"/>
        <v>81.5</v>
      </c>
      <c r="G64" s="18">
        <f t="shared" si="1"/>
        <v>48.9</v>
      </c>
      <c r="H64" s="19">
        <v>84.8</v>
      </c>
      <c r="I64" s="19">
        <f t="shared" si="2"/>
        <v>33.92</v>
      </c>
      <c r="J64" s="22">
        <f t="shared" si="3"/>
        <v>82.82</v>
      </c>
      <c r="K64" s="26" t="s">
        <v>30</v>
      </c>
      <c r="L64" s="24" t="s">
        <v>21</v>
      </c>
      <c r="M64" s="24"/>
    </row>
    <row r="65" spans="1:13" ht="24" customHeight="1">
      <c r="A65" s="14" t="s">
        <v>169</v>
      </c>
      <c r="B65" s="14" t="s">
        <v>161</v>
      </c>
      <c r="C65" s="14" t="s">
        <v>170</v>
      </c>
      <c r="D65" s="15">
        <v>13</v>
      </c>
      <c r="E65" s="16">
        <v>163</v>
      </c>
      <c r="F65" s="17">
        <f t="shared" si="0"/>
        <v>81.5</v>
      </c>
      <c r="G65" s="18">
        <f t="shared" si="1"/>
        <v>48.9</v>
      </c>
      <c r="H65" s="19">
        <v>83.8</v>
      </c>
      <c r="I65" s="19">
        <f t="shared" si="2"/>
        <v>33.52</v>
      </c>
      <c r="J65" s="22">
        <f t="shared" si="3"/>
        <v>82.42</v>
      </c>
      <c r="K65" s="26" t="s">
        <v>34</v>
      </c>
      <c r="L65" s="24" t="s">
        <v>21</v>
      </c>
      <c r="M65" s="24"/>
    </row>
    <row r="66" spans="1:13" ht="24" customHeight="1">
      <c r="A66" s="14" t="s">
        <v>171</v>
      </c>
      <c r="B66" s="14" t="s">
        <v>161</v>
      </c>
      <c r="C66" s="14" t="s">
        <v>172</v>
      </c>
      <c r="D66" s="15">
        <v>13</v>
      </c>
      <c r="E66" s="16">
        <v>158</v>
      </c>
      <c r="F66" s="17">
        <f t="shared" si="0"/>
        <v>79</v>
      </c>
      <c r="G66" s="18">
        <f t="shared" si="1"/>
        <v>47.4</v>
      </c>
      <c r="H66" s="18">
        <v>85.6</v>
      </c>
      <c r="I66" s="19">
        <f t="shared" si="2"/>
        <v>34.24</v>
      </c>
      <c r="J66" s="22">
        <f t="shared" si="3"/>
        <v>81.64</v>
      </c>
      <c r="K66" s="26" t="s">
        <v>37</v>
      </c>
      <c r="L66" s="24" t="s">
        <v>21</v>
      </c>
      <c r="M66" s="24"/>
    </row>
    <row r="67" spans="1:13" ht="24" customHeight="1">
      <c r="A67" s="14" t="s">
        <v>173</v>
      </c>
      <c r="B67" s="14" t="s">
        <v>161</v>
      </c>
      <c r="C67" s="14" t="s">
        <v>174</v>
      </c>
      <c r="D67" s="15">
        <v>13</v>
      </c>
      <c r="E67" s="16">
        <v>155</v>
      </c>
      <c r="F67" s="17">
        <f t="shared" si="0"/>
        <v>77.5</v>
      </c>
      <c r="G67" s="18">
        <f t="shared" si="1"/>
        <v>46.5</v>
      </c>
      <c r="H67" s="18">
        <v>87</v>
      </c>
      <c r="I67" s="19">
        <f t="shared" si="2"/>
        <v>34.8</v>
      </c>
      <c r="J67" s="22">
        <f t="shared" si="3"/>
        <v>81.3</v>
      </c>
      <c r="K67" s="26" t="s">
        <v>40</v>
      </c>
      <c r="L67" s="24" t="s">
        <v>21</v>
      </c>
      <c r="M67" s="24"/>
    </row>
    <row r="68" spans="1:13" ht="24" customHeight="1">
      <c r="A68" s="14" t="s">
        <v>175</v>
      </c>
      <c r="B68" s="14" t="s">
        <v>161</v>
      </c>
      <c r="C68" s="14" t="s">
        <v>176</v>
      </c>
      <c r="D68" s="15">
        <v>13</v>
      </c>
      <c r="E68" s="16">
        <v>155</v>
      </c>
      <c r="F68" s="17">
        <f aca="true" t="shared" si="4" ref="F68:F131">E68/2</f>
        <v>77.5</v>
      </c>
      <c r="G68" s="18">
        <f aca="true" t="shared" si="5" ref="G68:G131">INT(F68*60%*100)/100</f>
        <v>46.5</v>
      </c>
      <c r="H68" s="18">
        <v>86.2</v>
      </c>
      <c r="I68" s="19">
        <f aca="true" t="shared" si="6" ref="I68:I131">INT(H68*40%*100)/100</f>
        <v>34.48</v>
      </c>
      <c r="J68" s="22">
        <f aca="true" t="shared" si="7" ref="J68:J131">G68+I68</f>
        <v>80.97999999999999</v>
      </c>
      <c r="K68" s="26" t="s">
        <v>43</v>
      </c>
      <c r="L68" s="24" t="s">
        <v>21</v>
      </c>
      <c r="M68" s="24"/>
    </row>
    <row r="69" spans="1:13" ht="24" customHeight="1">
      <c r="A69" s="14" t="s">
        <v>177</v>
      </c>
      <c r="B69" s="14" t="s">
        <v>161</v>
      </c>
      <c r="C69" s="14" t="s">
        <v>178</v>
      </c>
      <c r="D69" s="15">
        <v>13</v>
      </c>
      <c r="E69" s="16">
        <v>156</v>
      </c>
      <c r="F69" s="17">
        <f t="shared" si="4"/>
        <v>78</v>
      </c>
      <c r="G69" s="18">
        <f t="shared" si="5"/>
        <v>46.8</v>
      </c>
      <c r="H69" s="18">
        <v>83.8</v>
      </c>
      <c r="I69" s="19">
        <f t="shared" si="6"/>
        <v>33.52</v>
      </c>
      <c r="J69" s="22">
        <f t="shared" si="7"/>
        <v>80.32</v>
      </c>
      <c r="K69" s="26" t="s">
        <v>47</v>
      </c>
      <c r="L69" s="24" t="s">
        <v>21</v>
      </c>
      <c r="M69" s="24"/>
    </row>
    <row r="70" spans="1:13" ht="24" customHeight="1">
      <c r="A70" s="14" t="s">
        <v>179</v>
      </c>
      <c r="B70" s="14" t="s">
        <v>161</v>
      </c>
      <c r="C70" s="14" t="s">
        <v>180</v>
      </c>
      <c r="D70" s="15">
        <v>13</v>
      </c>
      <c r="E70" s="16">
        <v>148</v>
      </c>
      <c r="F70" s="17">
        <f t="shared" si="4"/>
        <v>74</v>
      </c>
      <c r="G70" s="18">
        <f t="shared" si="5"/>
        <v>44.4</v>
      </c>
      <c r="H70" s="19">
        <v>88.4</v>
      </c>
      <c r="I70" s="19">
        <f t="shared" si="6"/>
        <v>35.36</v>
      </c>
      <c r="J70" s="22">
        <f t="shared" si="7"/>
        <v>79.75999999999999</v>
      </c>
      <c r="K70" s="26" t="s">
        <v>135</v>
      </c>
      <c r="L70" s="24" t="s">
        <v>21</v>
      </c>
      <c r="M70" s="24"/>
    </row>
    <row r="71" spans="1:13" ht="24" customHeight="1">
      <c r="A71" s="14" t="s">
        <v>181</v>
      </c>
      <c r="B71" s="14" t="s">
        <v>161</v>
      </c>
      <c r="C71" s="14" t="s">
        <v>182</v>
      </c>
      <c r="D71" s="15">
        <v>13</v>
      </c>
      <c r="E71" s="16">
        <v>150</v>
      </c>
      <c r="F71" s="17">
        <f t="shared" si="4"/>
        <v>75</v>
      </c>
      <c r="G71" s="18">
        <f t="shared" si="5"/>
        <v>45</v>
      </c>
      <c r="H71" s="19">
        <v>86.6</v>
      </c>
      <c r="I71" s="19">
        <f t="shared" si="6"/>
        <v>34.64</v>
      </c>
      <c r="J71" s="22">
        <f t="shared" si="7"/>
        <v>79.64</v>
      </c>
      <c r="K71" s="26" t="s">
        <v>138</v>
      </c>
      <c r="L71" s="24" t="s">
        <v>21</v>
      </c>
      <c r="M71" s="24"/>
    </row>
    <row r="72" spans="1:13" ht="24" customHeight="1">
      <c r="A72" s="14" t="s">
        <v>183</v>
      </c>
      <c r="B72" s="14" t="s">
        <v>161</v>
      </c>
      <c r="C72" s="14" t="s">
        <v>184</v>
      </c>
      <c r="D72" s="15">
        <v>13</v>
      </c>
      <c r="E72" s="16">
        <v>154</v>
      </c>
      <c r="F72" s="17">
        <f t="shared" si="4"/>
        <v>77</v>
      </c>
      <c r="G72" s="18">
        <f t="shared" si="5"/>
        <v>46.2</v>
      </c>
      <c r="H72" s="18">
        <v>83.4</v>
      </c>
      <c r="I72" s="19">
        <f t="shared" si="6"/>
        <v>33.36</v>
      </c>
      <c r="J72" s="22">
        <f t="shared" si="7"/>
        <v>79.56</v>
      </c>
      <c r="K72" s="26" t="s">
        <v>141</v>
      </c>
      <c r="L72" s="24" t="s">
        <v>21</v>
      </c>
      <c r="M72" s="24"/>
    </row>
    <row r="73" spans="1:13" ht="24" customHeight="1">
      <c r="A73" s="14" t="s">
        <v>185</v>
      </c>
      <c r="B73" s="14" t="s">
        <v>161</v>
      </c>
      <c r="C73" s="14" t="s">
        <v>186</v>
      </c>
      <c r="D73" s="15">
        <v>13</v>
      </c>
      <c r="E73" s="16">
        <v>156</v>
      </c>
      <c r="F73" s="17">
        <f t="shared" si="4"/>
        <v>78</v>
      </c>
      <c r="G73" s="18">
        <f t="shared" si="5"/>
        <v>46.8</v>
      </c>
      <c r="H73" s="18">
        <v>81.8</v>
      </c>
      <c r="I73" s="19">
        <f t="shared" si="6"/>
        <v>32.72</v>
      </c>
      <c r="J73" s="22">
        <f t="shared" si="7"/>
        <v>79.52</v>
      </c>
      <c r="K73" s="26" t="s">
        <v>144</v>
      </c>
      <c r="L73" s="24" t="s">
        <v>21</v>
      </c>
      <c r="M73" s="24"/>
    </row>
    <row r="74" spans="1:197" s="1" customFormat="1" ht="24" customHeight="1">
      <c r="A74" s="14" t="s">
        <v>187</v>
      </c>
      <c r="B74" s="14" t="s">
        <v>161</v>
      </c>
      <c r="C74" s="14" t="s">
        <v>188</v>
      </c>
      <c r="D74" s="15">
        <v>13</v>
      </c>
      <c r="E74" s="16">
        <v>146</v>
      </c>
      <c r="F74" s="17">
        <f t="shared" si="4"/>
        <v>73</v>
      </c>
      <c r="G74" s="18">
        <f t="shared" si="5"/>
        <v>43.8</v>
      </c>
      <c r="H74" s="18">
        <v>88.8</v>
      </c>
      <c r="I74" s="19">
        <f t="shared" si="6"/>
        <v>35.52</v>
      </c>
      <c r="J74" s="22">
        <f t="shared" si="7"/>
        <v>79.32</v>
      </c>
      <c r="K74" s="26" t="s">
        <v>147</v>
      </c>
      <c r="L74" s="24" t="s">
        <v>31</v>
      </c>
      <c r="M74" s="2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</row>
    <row r="75" spans="1:197" ht="24" customHeight="1">
      <c r="A75" s="14" t="s">
        <v>189</v>
      </c>
      <c r="B75" s="14" t="s">
        <v>161</v>
      </c>
      <c r="C75" s="14" t="s">
        <v>190</v>
      </c>
      <c r="D75" s="15">
        <v>13</v>
      </c>
      <c r="E75" s="16">
        <v>149</v>
      </c>
      <c r="F75" s="17">
        <f t="shared" si="4"/>
        <v>74.5</v>
      </c>
      <c r="G75" s="18">
        <f t="shared" si="5"/>
        <v>44.7</v>
      </c>
      <c r="H75" s="19">
        <v>86.4</v>
      </c>
      <c r="I75" s="19">
        <f t="shared" si="6"/>
        <v>34.56</v>
      </c>
      <c r="J75" s="22">
        <f t="shared" si="7"/>
        <v>79.26</v>
      </c>
      <c r="K75" s="26" t="s">
        <v>150</v>
      </c>
      <c r="L75" s="24" t="s">
        <v>31</v>
      </c>
      <c r="M75" s="24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</row>
    <row r="76" spans="1:13" ht="24" customHeight="1">
      <c r="A76" s="14" t="s">
        <v>191</v>
      </c>
      <c r="B76" s="14" t="s">
        <v>161</v>
      </c>
      <c r="C76" s="14" t="s">
        <v>192</v>
      </c>
      <c r="D76" s="15">
        <v>13</v>
      </c>
      <c r="E76" s="16">
        <v>147</v>
      </c>
      <c r="F76" s="17">
        <f t="shared" si="4"/>
        <v>73.5</v>
      </c>
      <c r="G76" s="18">
        <f t="shared" si="5"/>
        <v>44.1</v>
      </c>
      <c r="H76" s="18">
        <v>87.6</v>
      </c>
      <c r="I76" s="19">
        <f t="shared" si="6"/>
        <v>35.04</v>
      </c>
      <c r="J76" s="22">
        <f t="shared" si="7"/>
        <v>79.14</v>
      </c>
      <c r="K76" s="26" t="s">
        <v>153</v>
      </c>
      <c r="L76" s="24" t="s">
        <v>31</v>
      </c>
      <c r="M76" s="24"/>
    </row>
    <row r="77" spans="1:197" ht="24" customHeight="1">
      <c r="A77" s="14" t="s">
        <v>193</v>
      </c>
      <c r="B77" s="14" t="s">
        <v>161</v>
      </c>
      <c r="C77" s="14" t="s">
        <v>194</v>
      </c>
      <c r="D77" s="15">
        <v>13</v>
      </c>
      <c r="E77" s="16">
        <v>145</v>
      </c>
      <c r="F77" s="17">
        <f t="shared" si="4"/>
        <v>72.5</v>
      </c>
      <c r="G77" s="18">
        <f t="shared" si="5"/>
        <v>43.5</v>
      </c>
      <c r="H77" s="18">
        <v>88.2</v>
      </c>
      <c r="I77" s="19">
        <f t="shared" si="6"/>
        <v>35.28</v>
      </c>
      <c r="J77" s="22">
        <f t="shared" si="7"/>
        <v>78.78</v>
      </c>
      <c r="K77" s="26" t="s">
        <v>156</v>
      </c>
      <c r="L77" s="24" t="s">
        <v>31</v>
      </c>
      <c r="M77" s="29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</row>
    <row r="78" spans="1:13" ht="24" customHeight="1">
      <c r="A78" s="14" t="s">
        <v>195</v>
      </c>
      <c r="B78" s="14" t="s">
        <v>161</v>
      </c>
      <c r="C78" s="14" t="s">
        <v>196</v>
      </c>
      <c r="D78" s="15">
        <v>13</v>
      </c>
      <c r="E78" s="16">
        <v>147</v>
      </c>
      <c r="F78" s="17">
        <f t="shared" si="4"/>
        <v>73.5</v>
      </c>
      <c r="G78" s="18">
        <f t="shared" si="5"/>
        <v>44.1</v>
      </c>
      <c r="H78" s="18">
        <v>86.6</v>
      </c>
      <c r="I78" s="19">
        <f t="shared" si="6"/>
        <v>34.64</v>
      </c>
      <c r="J78" s="22">
        <f t="shared" si="7"/>
        <v>78.74000000000001</v>
      </c>
      <c r="K78" s="26" t="s">
        <v>159</v>
      </c>
      <c r="L78" s="24" t="s">
        <v>31</v>
      </c>
      <c r="M78" s="24"/>
    </row>
    <row r="79" spans="1:197" ht="24" customHeight="1">
      <c r="A79" s="14" t="s">
        <v>197</v>
      </c>
      <c r="B79" s="14" t="s">
        <v>161</v>
      </c>
      <c r="C79" s="14" t="s">
        <v>198</v>
      </c>
      <c r="D79" s="15">
        <v>13</v>
      </c>
      <c r="E79" s="16">
        <v>145</v>
      </c>
      <c r="F79" s="17">
        <f t="shared" si="4"/>
        <v>72.5</v>
      </c>
      <c r="G79" s="18">
        <f t="shared" si="5"/>
        <v>43.5</v>
      </c>
      <c r="H79" s="18">
        <v>87.8</v>
      </c>
      <c r="I79" s="19">
        <f t="shared" si="6"/>
        <v>35.12</v>
      </c>
      <c r="J79" s="22">
        <f t="shared" si="7"/>
        <v>78.62</v>
      </c>
      <c r="K79" s="26" t="s">
        <v>199</v>
      </c>
      <c r="L79" s="24" t="s">
        <v>31</v>
      </c>
      <c r="M79" s="29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</row>
    <row r="80" spans="1:197" s="1" customFormat="1" ht="24" customHeight="1">
      <c r="A80" s="14" t="s">
        <v>200</v>
      </c>
      <c r="B80" s="14" t="s">
        <v>161</v>
      </c>
      <c r="C80" s="14" t="s">
        <v>201</v>
      </c>
      <c r="D80" s="15">
        <v>13</v>
      </c>
      <c r="E80" s="16">
        <v>145</v>
      </c>
      <c r="F80" s="17">
        <f t="shared" si="4"/>
        <v>72.5</v>
      </c>
      <c r="G80" s="18">
        <f t="shared" si="5"/>
        <v>43.5</v>
      </c>
      <c r="H80" s="18">
        <v>87.6</v>
      </c>
      <c r="I80" s="19">
        <f t="shared" si="6"/>
        <v>35.04</v>
      </c>
      <c r="J80" s="22">
        <f t="shared" si="7"/>
        <v>78.53999999999999</v>
      </c>
      <c r="K80" s="26" t="s">
        <v>202</v>
      </c>
      <c r="L80" s="24" t="s">
        <v>31</v>
      </c>
      <c r="M80" s="3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</row>
    <row r="81" spans="1:197" s="1" customFormat="1" ht="24" customHeight="1">
      <c r="A81" s="14" t="s">
        <v>203</v>
      </c>
      <c r="B81" s="14" t="s">
        <v>161</v>
      </c>
      <c r="C81" s="14" t="s">
        <v>204</v>
      </c>
      <c r="D81" s="15">
        <v>13</v>
      </c>
      <c r="E81" s="16">
        <v>141</v>
      </c>
      <c r="F81" s="17">
        <f t="shared" si="4"/>
        <v>70.5</v>
      </c>
      <c r="G81" s="18">
        <f t="shared" si="5"/>
        <v>42.3</v>
      </c>
      <c r="H81" s="19">
        <v>89.8</v>
      </c>
      <c r="I81" s="19">
        <f t="shared" si="6"/>
        <v>35.92</v>
      </c>
      <c r="J81" s="22">
        <f t="shared" si="7"/>
        <v>78.22</v>
      </c>
      <c r="K81" s="26" t="s">
        <v>205</v>
      </c>
      <c r="L81" s="24" t="s">
        <v>31</v>
      </c>
      <c r="M81" s="3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</row>
    <row r="82" spans="1:197" s="1" customFormat="1" ht="24" customHeight="1">
      <c r="A82" s="14" t="s">
        <v>206</v>
      </c>
      <c r="B82" s="14" t="s">
        <v>161</v>
      </c>
      <c r="C82" s="14" t="s">
        <v>207</v>
      </c>
      <c r="D82" s="15">
        <v>13</v>
      </c>
      <c r="E82" s="16">
        <v>145</v>
      </c>
      <c r="F82" s="17">
        <f t="shared" si="4"/>
        <v>72.5</v>
      </c>
      <c r="G82" s="18">
        <f t="shared" si="5"/>
        <v>43.5</v>
      </c>
      <c r="H82" s="18">
        <v>86.2</v>
      </c>
      <c r="I82" s="19">
        <f t="shared" si="6"/>
        <v>34.48</v>
      </c>
      <c r="J82" s="22">
        <f t="shared" si="7"/>
        <v>77.97999999999999</v>
      </c>
      <c r="K82" s="26" t="s">
        <v>208</v>
      </c>
      <c r="L82" s="24" t="s">
        <v>31</v>
      </c>
      <c r="M82" s="3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</row>
    <row r="83" spans="1:13" ht="24" customHeight="1">
      <c r="A83" s="14" t="s">
        <v>209</v>
      </c>
      <c r="B83" s="14" t="s">
        <v>161</v>
      </c>
      <c r="C83" s="14" t="s">
        <v>210</v>
      </c>
      <c r="D83" s="15">
        <v>13</v>
      </c>
      <c r="E83" s="16">
        <v>142</v>
      </c>
      <c r="F83" s="17">
        <f t="shared" si="4"/>
        <v>71</v>
      </c>
      <c r="G83" s="18">
        <f t="shared" si="5"/>
        <v>42.6</v>
      </c>
      <c r="H83" s="18">
        <v>88.4</v>
      </c>
      <c r="I83" s="19">
        <f t="shared" si="6"/>
        <v>35.36</v>
      </c>
      <c r="J83" s="22">
        <f t="shared" si="7"/>
        <v>77.96000000000001</v>
      </c>
      <c r="K83" s="26" t="s">
        <v>211</v>
      </c>
      <c r="L83" s="24" t="s">
        <v>31</v>
      </c>
      <c r="M83" s="30"/>
    </row>
    <row r="84" spans="1:13" ht="24" customHeight="1">
      <c r="A84" s="14" t="s">
        <v>212</v>
      </c>
      <c r="B84" s="14" t="s">
        <v>161</v>
      </c>
      <c r="C84" s="14" t="s">
        <v>213</v>
      </c>
      <c r="D84" s="15">
        <v>13</v>
      </c>
      <c r="E84" s="16">
        <v>152</v>
      </c>
      <c r="F84" s="17">
        <f t="shared" si="4"/>
        <v>76</v>
      </c>
      <c r="G84" s="18">
        <f t="shared" si="5"/>
        <v>45.6</v>
      </c>
      <c r="H84" s="18">
        <v>80.8</v>
      </c>
      <c r="I84" s="19">
        <f t="shared" si="6"/>
        <v>32.32</v>
      </c>
      <c r="J84" s="22">
        <f t="shared" si="7"/>
        <v>77.92</v>
      </c>
      <c r="K84" s="26" t="s">
        <v>214</v>
      </c>
      <c r="L84" s="24" t="s">
        <v>31</v>
      </c>
      <c r="M84" s="24"/>
    </row>
    <row r="85" spans="1:197" ht="24" customHeight="1">
      <c r="A85" s="14" t="s">
        <v>215</v>
      </c>
      <c r="B85" s="14" t="s">
        <v>161</v>
      </c>
      <c r="C85" s="14" t="s">
        <v>216</v>
      </c>
      <c r="D85" s="15">
        <v>13</v>
      </c>
      <c r="E85" s="16">
        <v>145</v>
      </c>
      <c r="F85" s="17">
        <f t="shared" si="4"/>
        <v>72.5</v>
      </c>
      <c r="G85" s="18">
        <f t="shared" si="5"/>
        <v>43.5</v>
      </c>
      <c r="H85" s="18">
        <v>86</v>
      </c>
      <c r="I85" s="19">
        <f t="shared" si="6"/>
        <v>34.4</v>
      </c>
      <c r="J85" s="22">
        <f t="shared" si="7"/>
        <v>77.9</v>
      </c>
      <c r="K85" s="26" t="s">
        <v>217</v>
      </c>
      <c r="L85" s="24" t="s">
        <v>31</v>
      </c>
      <c r="M85" s="29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</row>
    <row r="86" spans="1:13" ht="24" customHeight="1">
      <c r="A86" s="14" t="s">
        <v>218</v>
      </c>
      <c r="B86" s="14" t="s">
        <v>161</v>
      </c>
      <c r="C86" s="14" t="s">
        <v>219</v>
      </c>
      <c r="D86" s="15">
        <v>13</v>
      </c>
      <c r="E86" s="16">
        <v>142</v>
      </c>
      <c r="F86" s="17">
        <f t="shared" si="4"/>
        <v>71</v>
      </c>
      <c r="G86" s="18">
        <f t="shared" si="5"/>
        <v>42.6</v>
      </c>
      <c r="H86" s="19">
        <v>87.6</v>
      </c>
      <c r="I86" s="19">
        <f t="shared" si="6"/>
        <v>35.04</v>
      </c>
      <c r="J86" s="22">
        <f t="shared" si="7"/>
        <v>77.64</v>
      </c>
      <c r="K86" s="26" t="s">
        <v>220</v>
      </c>
      <c r="L86" s="24" t="s">
        <v>31</v>
      </c>
      <c r="M86" s="31"/>
    </row>
    <row r="87" spans="1:13" ht="24" customHeight="1">
      <c r="A87" s="14" t="s">
        <v>221</v>
      </c>
      <c r="B87" s="14" t="s">
        <v>161</v>
      </c>
      <c r="C87" s="14" t="s">
        <v>222</v>
      </c>
      <c r="D87" s="15">
        <v>13</v>
      </c>
      <c r="E87" s="16">
        <v>144</v>
      </c>
      <c r="F87" s="17">
        <f t="shared" si="4"/>
        <v>72</v>
      </c>
      <c r="G87" s="18">
        <f t="shared" si="5"/>
        <v>43.2</v>
      </c>
      <c r="H87" s="18">
        <v>85.8</v>
      </c>
      <c r="I87" s="19">
        <f t="shared" si="6"/>
        <v>34.32</v>
      </c>
      <c r="J87" s="22">
        <f t="shared" si="7"/>
        <v>77.52000000000001</v>
      </c>
      <c r="K87" s="26" t="s">
        <v>223</v>
      </c>
      <c r="L87" s="24" t="s">
        <v>31</v>
      </c>
      <c r="M87" s="30"/>
    </row>
    <row r="88" spans="1:13" ht="24" customHeight="1">
      <c r="A88" s="14" t="s">
        <v>224</v>
      </c>
      <c r="B88" s="14" t="s">
        <v>161</v>
      </c>
      <c r="C88" s="14" t="s">
        <v>225</v>
      </c>
      <c r="D88" s="15">
        <v>13</v>
      </c>
      <c r="E88" s="16">
        <v>140</v>
      </c>
      <c r="F88" s="17">
        <f t="shared" si="4"/>
        <v>70</v>
      </c>
      <c r="G88" s="18">
        <f t="shared" si="5"/>
        <v>42</v>
      </c>
      <c r="H88" s="19">
        <v>88.6</v>
      </c>
      <c r="I88" s="19">
        <f t="shared" si="6"/>
        <v>35.44</v>
      </c>
      <c r="J88" s="22">
        <f t="shared" si="7"/>
        <v>77.44</v>
      </c>
      <c r="K88" s="26" t="s">
        <v>226</v>
      </c>
      <c r="L88" s="24" t="s">
        <v>31</v>
      </c>
      <c r="M88" s="31"/>
    </row>
    <row r="89" spans="1:13" ht="24" customHeight="1">
      <c r="A89" s="14" t="s">
        <v>227</v>
      </c>
      <c r="B89" s="14" t="s">
        <v>161</v>
      </c>
      <c r="C89" s="14" t="s">
        <v>228</v>
      </c>
      <c r="D89" s="15">
        <v>13</v>
      </c>
      <c r="E89" s="16">
        <v>144</v>
      </c>
      <c r="F89" s="17">
        <f t="shared" si="4"/>
        <v>72</v>
      </c>
      <c r="G89" s="18">
        <f t="shared" si="5"/>
        <v>43.2</v>
      </c>
      <c r="H89" s="18">
        <v>85.4</v>
      </c>
      <c r="I89" s="19">
        <f t="shared" si="6"/>
        <v>34.16</v>
      </c>
      <c r="J89" s="22">
        <f t="shared" si="7"/>
        <v>77.36</v>
      </c>
      <c r="K89" s="26" t="s">
        <v>229</v>
      </c>
      <c r="L89" s="24" t="s">
        <v>31</v>
      </c>
      <c r="M89" s="30"/>
    </row>
    <row r="90" spans="1:13" ht="24" customHeight="1">
      <c r="A90" s="14" t="s">
        <v>230</v>
      </c>
      <c r="B90" s="14" t="s">
        <v>161</v>
      </c>
      <c r="C90" s="14" t="s">
        <v>231</v>
      </c>
      <c r="D90" s="15">
        <v>13</v>
      </c>
      <c r="E90" s="16">
        <v>139</v>
      </c>
      <c r="F90" s="17">
        <f t="shared" si="4"/>
        <v>69.5</v>
      </c>
      <c r="G90" s="18">
        <f t="shared" si="5"/>
        <v>41.7</v>
      </c>
      <c r="H90" s="18">
        <v>88.8</v>
      </c>
      <c r="I90" s="19">
        <f t="shared" si="6"/>
        <v>35.52</v>
      </c>
      <c r="J90" s="22">
        <f t="shared" si="7"/>
        <v>77.22</v>
      </c>
      <c r="K90" s="26" t="s">
        <v>232</v>
      </c>
      <c r="L90" s="24" t="s">
        <v>31</v>
      </c>
      <c r="M90" s="30"/>
    </row>
    <row r="91" spans="1:13" ht="24" customHeight="1">
      <c r="A91" s="14" t="s">
        <v>233</v>
      </c>
      <c r="B91" s="14" t="s">
        <v>161</v>
      </c>
      <c r="C91" s="14" t="s">
        <v>234</v>
      </c>
      <c r="D91" s="15">
        <v>13</v>
      </c>
      <c r="E91" s="16">
        <v>142</v>
      </c>
      <c r="F91" s="17">
        <f t="shared" si="4"/>
        <v>71</v>
      </c>
      <c r="G91" s="18">
        <f t="shared" si="5"/>
        <v>42.6</v>
      </c>
      <c r="H91" s="19">
        <v>86.4</v>
      </c>
      <c r="I91" s="19">
        <f t="shared" si="6"/>
        <v>34.56</v>
      </c>
      <c r="J91" s="22">
        <f t="shared" si="7"/>
        <v>77.16</v>
      </c>
      <c r="K91" s="26" t="s">
        <v>235</v>
      </c>
      <c r="L91" s="24" t="s">
        <v>31</v>
      </c>
      <c r="M91" s="31"/>
    </row>
    <row r="92" spans="1:13" ht="24" customHeight="1">
      <c r="A92" s="14" t="s">
        <v>236</v>
      </c>
      <c r="B92" s="14" t="s">
        <v>161</v>
      </c>
      <c r="C92" s="14" t="s">
        <v>237</v>
      </c>
      <c r="D92" s="15">
        <v>13</v>
      </c>
      <c r="E92" s="16">
        <v>142</v>
      </c>
      <c r="F92" s="17">
        <f t="shared" si="4"/>
        <v>71</v>
      </c>
      <c r="G92" s="18">
        <f t="shared" si="5"/>
        <v>42.6</v>
      </c>
      <c r="H92" s="18">
        <v>86</v>
      </c>
      <c r="I92" s="19">
        <f t="shared" si="6"/>
        <v>34.4</v>
      </c>
      <c r="J92" s="22">
        <f t="shared" si="7"/>
        <v>77</v>
      </c>
      <c r="K92" s="26" t="s">
        <v>238</v>
      </c>
      <c r="L92" s="24" t="s">
        <v>31</v>
      </c>
      <c r="M92" s="30"/>
    </row>
    <row r="93" spans="1:13" ht="24" customHeight="1">
      <c r="A93" s="14" t="s">
        <v>239</v>
      </c>
      <c r="B93" s="14" t="s">
        <v>161</v>
      </c>
      <c r="C93" s="14" t="s">
        <v>240</v>
      </c>
      <c r="D93" s="15">
        <v>13</v>
      </c>
      <c r="E93" s="16">
        <v>145</v>
      </c>
      <c r="F93" s="17">
        <f t="shared" si="4"/>
        <v>72.5</v>
      </c>
      <c r="G93" s="18">
        <f t="shared" si="5"/>
        <v>43.5</v>
      </c>
      <c r="H93" s="18">
        <v>83.6</v>
      </c>
      <c r="I93" s="19">
        <f t="shared" si="6"/>
        <v>33.44</v>
      </c>
      <c r="J93" s="22">
        <f t="shared" si="7"/>
        <v>76.94</v>
      </c>
      <c r="K93" s="26" t="s">
        <v>241</v>
      </c>
      <c r="L93" s="24" t="s">
        <v>31</v>
      </c>
      <c r="M93" s="30"/>
    </row>
    <row r="94" spans="1:13" ht="24" customHeight="1">
      <c r="A94" s="14" t="s">
        <v>242</v>
      </c>
      <c r="B94" s="14" t="s">
        <v>161</v>
      </c>
      <c r="C94" s="14" t="s">
        <v>243</v>
      </c>
      <c r="D94" s="15">
        <v>13</v>
      </c>
      <c r="E94" s="16">
        <v>141</v>
      </c>
      <c r="F94" s="17">
        <f t="shared" si="4"/>
        <v>70.5</v>
      </c>
      <c r="G94" s="18">
        <f t="shared" si="5"/>
        <v>42.3</v>
      </c>
      <c r="H94" s="18">
        <v>86.6</v>
      </c>
      <c r="I94" s="19">
        <f t="shared" si="6"/>
        <v>34.64</v>
      </c>
      <c r="J94" s="22">
        <f t="shared" si="7"/>
        <v>76.94</v>
      </c>
      <c r="K94" s="26" t="s">
        <v>244</v>
      </c>
      <c r="L94" s="24" t="s">
        <v>31</v>
      </c>
      <c r="M94" s="30"/>
    </row>
    <row r="95" spans="1:13" ht="24" customHeight="1">
      <c r="A95" s="14" t="s">
        <v>245</v>
      </c>
      <c r="B95" s="14" t="s">
        <v>161</v>
      </c>
      <c r="C95" s="14" t="s">
        <v>246</v>
      </c>
      <c r="D95" s="15">
        <v>13</v>
      </c>
      <c r="E95" s="16">
        <v>143</v>
      </c>
      <c r="F95" s="17">
        <f t="shared" si="4"/>
        <v>71.5</v>
      </c>
      <c r="G95" s="18">
        <f t="shared" si="5"/>
        <v>42.9</v>
      </c>
      <c r="H95" s="18">
        <v>84</v>
      </c>
      <c r="I95" s="19">
        <f t="shared" si="6"/>
        <v>33.6</v>
      </c>
      <c r="J95" s="22">
        <f t="shared" si="7"/>
        <v>76.5</v>
      </c>
      <c r="K95" s="26" t="s">
        <v>247</v>
      </c>
      <c r="L95" s="24" t="s">
        <v>31</v>
      </c>
      <c r="M95" s="29"/>
    </row>
    <row r="96" spans="1:13" ht="24" customHeight="1">
      <c r="A96" s="14" t="s">
        <v>248</v>
      </c>
      <c r="B96" s="14" t="s">
        <v>161</v>
      </c>
      <c r="C96" s="14" t="s">
        <v>249</v>
      </c>
      <c r="D96" s="15">
        <v>13</v>
      </c>
      <c r="E96" s="16">
        <v>142</v>
      </c>
      <c r="F96" s="17">
        <f t="shared" si="4"/>
        <v>71</v>
      </c>
      <c r="G96" s="18">
        <f t="shared" si="5"/>
        <v>42.6</v>
      </c>
      <c r="H96" s="19">
        <v>84.2</v>
      </c>
      <c r="I96" s="19">
        <f t="shared" si="6"/>
        <v>33.68</v>
      </c>
      <c r="J96" s="22">
        <f t="shared" si="7"/>
        <v>76.28</v>
      </c>
      <c r="K96" s="26" t="s">
        <v>250</v>
      </c>
      <c r="L96" s="24" t="s">
        <v>31</v>
      </c>
      <c r="M96" s="31"/>
    </row>
    <row r="97" spans="1:13" ht="24" customHeight="1">
      <c r="A97" s="14" t="s">
        <v>251</v>
      </c>
      <c r="B97" s="14" t="s">
        <v>161</v>
      </c>
      <c r="C97" s="14" t="s">
        <v>252</v>
      </c>
      <c r="D97" s="15">
        <v>13</v>
      </c>
      <c r="E97" s="16">
        <v>143</v>
      </c>
      <c r="F97" s="17">
        <f t="shared" si="4"/>
        <v>71.5</v>
      </c>
      <c r="G97" s="18">
        <f t="shared" si="5"/>
        <v>42.9</v>
      </c>
      <c r="H97" s="18">
        <v>83</v>
      </c>
      <c r="I97" s="19">
        <f t="shared" si="6"/>
        <v>33.2</v>
      </c>
      <c r="J97" s="22">
        <f t="shared" si="7"/>
        <v>76.1</v>
      </c>
      <c r="K97" s="26" t="s">
        <v>253</v>
      </c>
      <c r="L97" s="24" t="s">
        <v>31</v>
      </c>
      <c r="M97" s="30"/>
    </row>
    <row r="98" spans="1:13" ht="24" customHeight="1">
      <c r="A98" s="14" t="s">
        <v>254</v>
      </c>
      <c r="B98" s="14" t="s">
        <v>161</v>
      </c>
      <c r="C98" s="14" t="s">
        <v>255</v>
      </c>
      <c r="D98" s="15">
        <v>13</v>
      </c>
      <c r="E98" s="16">
        <v>140</v>
      </c>
      <c r="F98" s="17">
        <f t="shared" si="4"/>
        <v>70</v>
      </c>
      <c r="G98" s="18">
        <f t="shared" si="5"/>
        <v>42</v>
      </c>
      <c r="H98" s="18">
        <v>84.4</v>
      </c>
      <c r="I98" s="19">
        <f t="shared" si="6"/>
        <v>33.76</v>
      </c>
      <c r="J98" s="22">
        <f t="shared" si="7"/>
        <v>75.75999999999999</v>
      </c>
      <c r="K98" s="26" t="s">
        <v>256</v>
      </c>
      <c r="L98" s="24" t="s">
        <v>31</v>
      </c>
      <c r="M98" s="30"/>
    </row>
    <row r="99" spans="1:13" ht="24" customHeight="1">
      <c r="A99" s="14" t="s">
        <v>257</v>
      </c>
      <c r="B99" s="14" t="s">
        <v>161</v>
      </c>
      <c r="C99" s="14" t="s">
        <v>258</v>
      </c>
      <c r="D99" s="15">
        <v>13</v>
      </c>
      <c r="E99" s="16">
        <v>146</v>
      </c>
      <c r="F99" s="17">
        <f t="shared" si="4"/>
        <v>73</v>
      </c>
      <c r="G99" s="18">
        <f t="shared" si="5"/>
        <v>43.8</v>
      </c>
      <c r="H99" s="19">
        <v>0</v>
      </c>
      <c r="I99" s="19">
        <f t="shared" si="6"/>
        <v>0</v>
      </c>
      <c r="J99" s="22">
        <f t="shared" si="7"/>
        <v>43.8</v>
      </c>
      <c r="K99" s="26" t="s">
        <v>259</v>
      </c>
      <c r="L99" s="24" t="s">
        <v>31</v>
      </c>
      <c r="M99" s="24" t="s">
        <v>44</v>
      </c>
    </row>
    <row r="100" spans="1:183" s="1" customFormat="1" ht="24" customHeight="1">
      <c r="A100" s="14" t="s">
        <v>260</v>
      </c>
      <c r="B100" s="14" t="s">
        <v>261</v>
      </c>
      <c r="C100" s="14" t="s">
        <v>262</v>
      </c>
      <c r="D100" s="27">
        <v>13</v>
      </c>
      <c r="E100" s="16">
        <v>173</v>
      </c>
      <c r="F100" s="17">
        <f t="shared" si="4"/>
        <v>86.5</v>
      </c>
      <c r="G100" s="18">
        <f t="shared" si="5"/>
        <v>51.9</v>
      </c>
      <c r="H100" s="18">
        <v>84.4</v>
      </c>
      <c r="I100" s="19">
        <f t="shared" si="6"/>
        <v>33.76</v>
      </c>
      <c r="J100" s="22">
        <f t="shared" si="7"/>
        <v>85.66</v>
      </c>
      <c r="K100" s="26" t="s">
        <v>20</v>
      </c>
      <c r="L100" s="24" t="s">
        <v>21</v>
      </c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</row>
    <row r="101" spans="1:13" ht="24" customHeight="1">
      <c r="A101" s="14" t="s">
        <v>263</v>
      </c>
      <c r="B101" s="14" t="s">
        <v>261</v>
      </c>
      <c r="C101" s="14" t="s">
        <v>264</v>
      </c>
      <c r="D101" s="27">
        <v>13</v>
      </c>
      <c r="E101" s="16">
        <v>158</v>
      </c>
      <c r="F101" s="17">
        <f t="shared" si="4"/>
        <v>79</v>
      </c>
      <c r="G101" s="18">
        <f t="shared" si="5"/>
        <v>47.4</v>
      </c>
      <c r="H101" s="18">
        <v>87.4</v>
      </c>
      <c r="I101" s="19">
        <f t="shared" si="6"/>
        <v>34.96</v>
      </c>
      <c r="J101" s="22">
        <f t="shared" si="7"/>
        <v>82.36</v>
      </c>
      <c r="K101" s="26" t="s">
        <v>24</v>
      </c>
      <c r="L101" s="24" t="s">
        <v>21</v>
      </c>
      <c r="M101" s="30"/>
    </row>
    <row r="102" spans="1:13" ht="24" customHeight="1">
      <c r="A102" s="14" t="s">
        <v>224</v>
      </c>
      <c r="B102" s="14" t="s">
        <v>261</v>
      </c>
      <c r="C102" s="14" t="s">
        <v>265</v>
      </c>
      <c r="D102" s="27">
        <v>13</v>
      </c>
      <c r="E102" s="16">
        <v>151</v>
      </c>
      <c r="F102" s="17">
        <f t="shared" si="4"/>
        <v>75.5</v>
      </c>
      <c r="G102" s="18">
        <f t="shared" si="5"/>
        <v>45.3</v>
      </c>
      <c r="H102" s="18">
        <v>89.6</v>
      </c>
      <c r="I102" s="19">
        <f t="shared" si="6"/>
        <v>35.84</v>
      </c>
      <c r="J102" s="22">
        <f t="shared" si="7"/>
        <v>81.14</v>
      </c>
      <c r="K102" s="26" t="s">
        <v>27</v>
      </c>
      <c r="L102" s="24" t="s">
        <v>21</v>
      </c>
      <c r="M102" s="32"/>
    </row>
    <row r="103" spans="1:13" ht="24" customHeight="1">
      <c r="A103" s="14" t="s">
        <v>266</v>
      </c>
      <c r="B103" s="14" t="s">
        <v>261</v>
      </c>
      <c r="C103" s="14" t="s">
        <v>267</v>
      </c>
      <c r="D103" s="27">
        <v>13</v>
      </c>
      <c r="E103" s="16">
        <v>157</v>
      </c>
      <c r="F103" s="17">
        <f t="shared" si="4"/>
        <v>78.5</v>
      </c>
      <c r="G103" s="18">
        <f t="shared" si="5"/>
        <v>47.1</v>
      </c>
      <c r="H103" s="18">
        <v>85.04</v>
      </c>
      <c r="I103" s="19">
        <f t="shared" si="6"/>
        <v>34.01</v>
      </c>
      <c r="J103" s="22">
        <f t="shared" si="7"/>
        <v>81.11</v>
      </c>
      <c r="K103" s="26" t="s">
        <v>30</v>
      </c>
      <c r="L103" s="24" t="s">
        <v>21</v>
      </c>
      <c r="M103" s="29"/>
    </row>
    <row r="104" spans="1:13" ht="24" customHeight="1">
      <c r="A104" s="14" t="s">
        <v>268</v>
      </c>
      <c r="B104" s="14" t="s">
        <v>261</v>
      </c>
      <c r="C104" s="14" t="s">
        <v>269</v>
      </c>
      <c r="D104" s="27">
        <v>13</v>
      </c>
      <c r="E104" s="16">
        <v>154</v>
      </c>
      <c r="F104" s="17">
        <f t="shared" si="4"/>
        <v>77</v>
      </c>
      <c r="G104" s="18">
        <f t="shared" si="5"/>
        <v>46.2</v>
      </c>
      <c r="H104" s="18">
        <v>86.8</v>
      </c>
      <c r="I104" s="19">
        <f t="shared" si="6"/>
        <v>34.72</v>
      </c>
      <c r="J104" s="22">
        <f t="shared" si="7"/>
        <v>80.92</v>
      </c>
      <c r="K104" s="26" t="s">
        <v>34</v>
      </c>
      <c r="L104" s="24" t="s">
        <v>21</v>
      </c>
      <c r="M104" s="30"/>
    </row>
    <row r="105" spans="1:13" ht="24" customHeight="1">
      <c r="A105" s="14" t="s">
        <v>270</v>
      </c>
      <c r="B105" s="14" t="s">
        <v>261</v>
      </c>
      <c r="C105" s="14" t="s">
        <v>271</v>
      </c>
      <c r="D105" s="27">
        <v>13</v>
      </c>
      <c r="E105" s="16">
        <v>156</v>
      </c>
      <c r="F105" s="17">
        <f t="shared" si="4"/>
        <v>78</v>
      </c>
      <c r="G105" s="18">
        <f t="shared" si="5"/>
        <v>46.8</v>
      </c>
      <c r="H105" s="18">
        <v>84.8</v>
      </c>
      <c r="I105" s="19">
        <f t="shared" si="6"/>
        <v>33.92</v>
      </c>
      <c r="J105" s="22">
        <f t="shared" si="7"/>
        <v>80.72</v>
      </c>
      <c r="K105" s="26" t="s">
        <v>37</v>
      </c>
      <c r="L105" s="24" t="s">
        <v>21</v>
      </c>
      <c r="M105" s="30"/>
    </row>
    <row r="106" spans="1:13" ht="24" customHeight="1">
      <c r="A106" s="14" t="s">
        <v>272</v>
      </c>
      <c r="B106" s="14" t="s">
        <v>261</v>
      </c>
      <c r="C106" s="14" t="s">
        <v>273</v>
      </c>
      <c r="D106" s="27">
        <v>13</v>
      </c>
      <c r="E106" s="16">
        <v>156</v>
      </c>
      <c r="F106" s="17">
        <f t="shared" si="4"/>
        <v>78</v>
      </c>
      <c r="G106" s="18">
        <f t="shared" si="5"/>
        <v>46.8</v>
      </c>
      <c r="H106" s="18">
        <v>84.56</v>
      </c>
      <c r="I106" s="19">
        <f t="shared" si="6"/>
        <v>33.82</v>
      </c>
      <c r="J106" s="22">
        <f t="shared" si="7"/>
        <v>80.62</v>
      </c>
      <c r="K106" s="26" t="s">
        <v>40</v>
      </c>
      <c r="L106" s="24" t="s">
        <v>21</v>
      </c>
      <c r="M106" s="30"/>
    </row>
    <row r="107" spans="1:13" ht="24" customHeight="1">
      <c r="A107" s="14" t="s">
        <v>274</v>
      </c>
      <c r="B107" s="14" t="s">
        <v>261</v>
      </c>
      <c r="C107" s="14" t="s">
        <v>275</v>
      </c>
      <c r="D107" s="27">
        <v>13</v>
      </c>
      <c r="E107" s="16">
        <v>162</v>
      </c>
      <c r="F107" s="17">
        <f t="shared" si="4"/>
        <v>81</v>
      </c>
      <c r="G107" s="18">
        <f t="shared" si="5"/>
        <v>48.6</v>
      </c>
      <c r="H107" s="18">
        <v>80</v>
      </c>
      <c r="I107" s="19">
        <f t="shared" si="6"/>
        <v>32</v>
      </c>
      <c r="J107" s="22">
        <f t="shared" si="7"/>
        <v>80.6</v>
      </c>
      <c r="K107" s="26" t="s">
        <v>43</v>
      </c>
      <c r="L107" s="24" t="s">
        <v>21</v>
      </c>
      <c r="M107" s="30"/>
    </row>
    <row r="108" spans="1:13" ht="24" customHeight="1">
      <c r="A108" s="14" t="s">
        <v>276</v>
      </c>
      <c r="B108" s="14" t="s">
        <v>261</v>
      </c>
      <c r="C108" s="14" t="s">
        <v>277</v>
      </c>
      <c r="D108" s="27">
        <v>13</v>
      </c>
      <c r="E108" s="16">
        <v>157</v>
      </c>
      <c r="F108" s="17">
        <f t="shared" si="4"/>
        <v>78.5</v>
      </c>
      <c r="G108" s="18">
        <f t="shared" si="5"/>
        <v>47.1</v>
      </c>
      <c r="H108" s="18">
        <v>83.6</v>
      </c>
      <c r="I108" s="19">
        <f t="shared" si="6"/>
        <v>33.44</v>
      </c>
      <c r="J108" s="22">
        <f t="shared" si="7"/>
        <v>80.53999999999999</v>
      </c>
      <c r="K108" s="26" t="s">
        <v>47</v>
      </c>
      <c r="L108" s="24" t="s">
        <v>21</v>
      </c>
      <c r="M108" s="30"/>
    </row>
    <row r="109" spans="1:13" ht="24" customHeight="1">
      <c r="A109" s="14" t="s">
        <v>278</v>
      </c>
      <c r="B109" s="14" t="s">
        <v>261</v>
      </c>
      <c r="C109" s="14" t="s">
        <v>279</v>
      </c>
      <c r="D109" s="27">
        <v>13</v>
      </c>
      <c r="E109" s="16">
        <v>154</v>
      </c>
      <c r="F109" s="17">
        <f t="shared" si="4"/>
        <v>77</v>
      </c>
      <c r="G109" s="18">
        <f t="shared" si="5"/>
        <v>46.2</v>
      </c>
      <c r="H109" s="19">
        <v>85.6</v>
      </c>
      <c r="I109" s="19">
        <f t="shared" si="6"/>
        <v>34.24</v>
      </c>
      <c r="J109" s="22">
        <f t="shared" si="7"/>
        <v>80.44</v>
      </c>
      <c r="K109" s="26" t="s">
        <v>135</v>
      </c>
      <c r="L109" s="24" t="s">
        <v>21</v>
      </c>
      <c r="M109" s="31"/>
    </row>
    <row r="110" spans="1:13" ht="24" customHeight="1">
      <c r="A110" s="14" t="s">
        <v>280</v>
      </c>
      <c r="B110" s="14" t="s">
        <v>261</v>
      </c>
      <c r="C110" s="14" t="s">
        <v>281</v>
      </c>
      <c r="D110" s="27">
        <v>13</v>
      </c>
      <c r="E110" s="16">
        <v>152</v>
      </c>
      <c r="F110" s="17">
        <f t="shared" si="4"/>
        <v>76</v>
      </c>
      <c r="G110" s="18">
        <f t="shared" si="5"/>
        <v>45.6</v>
      </c>
      <c r="H110" s="18">
        <v>86.8</v>
      </c>
      <c r="I110" s="19">
        <f t="shared" si="6"/>
        <v>34.72</v>
      </c>
      <c r="J110" s="22">
        <f t="shared" si="7"/>
        <v>80.32</v>
      </c>
      <c r="K110" s="26" t="s">
        <v>138</v>
      </c>
      <c r="L110" s="24" t="s">
        <v>21</v>
      </c>
      <c r="M110" s="30"/>
    </row>
    <row r="111" spans="1:13" ht="24" customHeight="1">
      <c r="A111" s="14" t="s">
        <v>282</v>
      </c>
      <c r="B111" s="14" t="s">
        <v>261</v>
      </c>
      <c r="C111" s="14" t="s">
        <v>283</v>
      </c>
      <c r="D111" s="27">
        <v>13</v>
      </c>
      <c r="E111" s="16">
        <v>153</v>
      </c>
      <c r="F111" s="17">
        <f t="shared" si="4"/>
        <v>76.5</v>
      </c>
      <c r="G111" s="18">
        <f t="shared" si="5"/>
        <v>45.9</v>
      </c>
      <c r="H111" s="18">
        <v>86</v>
      </c>
      <c r="I111" s="19">
        <f t="shared" si="6"/>
        <v>34.4</v>
      </c>
      <c r="J111" s="22">
        <f t="shared" si="7"/>
        <v>80.3</v>
      </c>
      <c r="K111" s="26" t="s">
        <v>141</v>
      </c>
      <c r="L111" s="24" t="s">
        <v>21</v>
      </c>
      <c r="M111" s="30"/>
    </row>
    <row r="112" spans="1:13" ht="24" customHeight="1">
      <c r="A112" s="14" t="s">
        <v>284</v>
      </c>
      <c r="B112" s="14" t="s">
        <v>261</v>
      </c>
      <c r="C112" s="14" t="s">
        <v>285</v>
      </c>
      <c r="D112" s="27">
        <v>13</v>
      </c>
      <c r="E112" s="16">
        <v>151</v>
      </c>
      <c r="F112" s="17">
        <f t="shared" si="4"/>
        <v>75.5</v>
      </c>
      <c r="G112" s="18">
        <f t="shared" si="5"/>
        <v>45.3</v>
      </c>
      <c r="H112" s="18">
        <v>87.2</v>
      </c>
      <c r="I112" s="19">
        <f t="shared" si="6"/>
        <v>34.88</v>
      </c>
      <c r="J112" s="22">
        <f t="shared" si="7"/>
        <v>80.18</v>
      </c>
      <c r="K112" s="26" t="s">
        <v>144</v>
      </c>
      <c r="L112" s="24" t="s">
        <v>21</v>
      </c>
      <c r="M112" s="30"/>
    </row>
    <row r="113" spans="1:13" ht="24" customHeight="1">
      <c r="A113" s="14" t="s">
        <v>286</v>
      </c>
      <c r="B113" s="14" t="s">
        <v>261</v>
      </c>
      <c r="C113" s="14" t="s">
        <v>287</v>
      </c>
      <c r="D113" s="27">
        <v>13</v>
      </c>
      <c r="E113" s="16">
        <v>154</v>
      </c>
      <c r="F113" s="17">
        <f t="shared" si="4"/>
        <v>77</v>
      </c>
      <c r="G113" s="18">
        <f t="shared" si="5"/>
        <v>46.2</v>
      </c>
      <c r="H113" s="18">
        <v>84</v>
      </c>
      <c r="I113" s="19">
        <f t="shared" si="6"/>
        <v>33.6</v>
      </c>
      <c r="J113" s="22">
        <f t="shared" si="7"/>
        <v>79.80000000000001</v>
      </c>
      <c r="K113" s="26" t="s">
        <v>147</v>
      </c>
      <c r="L113" s="24" t="s">
        <v>31</v>
      </c>
      <c r="M113" s="30"/>
    </row>
    <row r="114" spans="1:13" ht="24" customHeight="1">
      <c r="A114" s="14" t="s">
        <v>288</v>
      </c>
      <c r="B114" s="14" t="s">
        <v>261</v>
      </c>
      <c r="C114" s="14" t="s">
        <v>289</v>
      </c>
      <c r="D114" s="27">
        <v>13</v>
      </c>
      <c r="E114" s="16">
        <v>152</v>
      </c>
      <c r="F114" s="17">
        <f t="shared" si="4"/>
        <v>76</v>
      </c>
      <c r="G114" s="18">
        <f t="shared" si="5"/>
        <v>45.6</v>
      </c>
      <c r="H114" s="18">
        <v>84.2</v>
      </c>
      <c r="I114" s="19">
        <f t="shared" si="6"/>
        <v>33.68</v>
      </c>
      <c r="J114" s="22">
        <f t="shared" si="7"/>
        <v>79.28</v>
      </c>
      <c r="K114" s="26" t="s">
        <v>150</v>
      </c>
      <c r="L114" s="24" t="s">
        <v>31</v>
      </c>
      <c r="M114" s="30"/>
    </row>
    <row r="115" spans="1:13" ht="24" customHeight="1">
      <c r="A115" s="14" t="s">
        <v>290</v>
      </c>
      <c r="B115" s="14" t="s">
        <v>261</v>
      </c>
      <c r="C115" s="14" t="s">
        <v>291</v>
      </c>
      <c r="D115" s="27">
        <v>13</v>
      </c>
      <c r="E115" s="16">
        <v>148</v>
      </c>
      <c r="F115" s="17">
        <f t="shared" si="4"/>
        <v>74</v>
      </c>
      <c r="G115" s="18">
        <f t="shared" si="5"/>
        <v>44.4</v>
      </c>
      <c r="H115" s="19">
        <v>85.04</v>
      </c>
      <c r="I115" s="19">
        <f t="shared" si="6"/>
        <v>34.01</v>
      </c>
      <c r="J115" s="22">
        <f t="shared" si="7"/>
        <v>78.41</v>
      </c>
      <c r="K115" s="26" t="s">
        <v>153</v>
      </c>
      <c r="L115" s="24" t="s">
        <v>31</v>
      </c>
      <c r="M115" s="31"/>
    </row>
    <row r="116" spans="1:13" ht="24" customHeight="1">
      <c r="A116" s="14" t="s">
        <v>292</v>
      </c>
      <c r="B116" s="14" t="s">
        <v>261</v>
      </c>
      <c r="C116" s="14" t="s">
        <v>293</v>
      </c>
      <c r="D116" s="27">
        <v>13</v>
      </c>
      <c r="E116" s="16">
        <v>147</v>
      </c>
      <c r="F116" s="17">
        <f t="shared" si="4"/>
        <v>73.5</v>
      </c>
      <c r="G116" s="18">
        <f t="shared" si="5"/>
        <v>44.1</v>
      </c>
      <c r="H116" s="18">
        <v>85.6</v>
      </c>
      <c r="I116" s="19">
        <f t="shared" si="6"/>
        <v>34.24</v>
      </c>
      <c r="J116" s="22">
        <f t="shared" si="7"/>
        <v>78.34</v>
      </c>
      <c r="K116" s="26" t="s">
        <v>156</v>
      </c>
      <c r="L116" s="24" t="s">
        <v>31</v>
      </c>
      <c r="M116" s="30"/>
    </row>
    <row r="117" spans="1:13" ht="24" customHeight="1">
      <c r="A117" s="14" t="s">
        <v>294</v>
      </c>
      <c r="B117" s="14" t="s">
        <v>261</v>
      </c>
      <c r="C117" s="14" t="s">
        <v>295</v>
      </c>
      <c r="D117" s="27">
        <v>13</v>
      </c>
      <c r="E117" s="16">
        <v>146</v>
      </c>
      <c r="F117" s="17">
        <f t="shared" si="4"/>
        <v>73</v>
      </c>
      <c r="G117" s="18">
        <f t="shared" si="5"/>
        <v>43.8</v>
      </c>
      <c r="H117" s="19">
        <v>85.9</v>
      </c>
      <c r="I117" s="19">
        <f t="shared" si="6"/>
        <v>34.36</v>
      </c>
      <c r="J117" s="22">
        <f t="shared" si="7"/>
        <v>78.16</v>
      </c>
      <c r="K117" s="26" t="s">
        <v>159</v>
      </c>
      <c r="L117" s="24" t="s">
        <v>31</v>
      </c>
      <c r="M117" s="31"/>
    </row>
    <row r="118" spans="1:13" ht="24" customHeight="1">
      <c r="A118" s="14" t="s">
        <v>296</v>
      </c>
      <c r="B118" s="14" t="s">
        <v>261</v>
      </c>
      <c r="C118" s="14" t="s">
        <v>297</v>
      </c>
      <c r="D118" s="27">
        <v>13</v>
      </c>
      <c r="E118" s="16">
        <v>150</v>
      </c>
      <c r="F118" s="17">
        <f t="shared" si="4"/>
        <v>75</v>
      </c>
      <c r="G118" s="18">
        <f t="shared" si="5"/>
        <v>45</v>
      </c>
      <c r="H118" s="18">
        <v>82</v>
      </c>
      <c r="I118" s="19">
        <f t="shared" si="6"/>
        <v>32.8</v>
      </c>
      <c r="J118" s="22">
        <f t="shared" si="7"/>
        <v>77.8</v>
      </c>
      <c r="K118" s="26" t="s">
        <v>199</v>
      </c>
      <c r="L118" s="24" t="s">
        <v>31</v>
      </c>
      <c r="M118" s="32"/>
    </row>
    <row r="119" spans="1:13" ht="24" customHeight="1">
      <c r="A119" s="14" t="s">
        <v>298</v>
      </c>
      <c r="B119" s="14" t="s">
        <v>261</v>
      </c>
      <c r="C119" s="14" t="s">
        <v>299</v>
      </c>
      <c r="D119" s="27">
        <v>13</v>
      </c>
      <c r="E119" s="16">
        <v>148</v>
      </c>
      <c r="F119" s="17">
        <f t="shared" si="4"/>
        <v>74</v>
      </c>
      <c r="G119" s="18">
        <f t="shared" si="5"/>
        <v>44.4</v>
      </c>
      <c r="H119" s="18">
        <v>83.02</v>
      </c>
      <c r="I119" s="19">
        <f t="shared" si="6"/>
        <v>33.2</v>
      </c>
      <c r="J119" s="22">
        <f t="shared" si="7"/>
        <v>77.6</v>
      </c>
      <c r="K119" s="26" t="s">
        <v>202</v>
      </c>
      <c r="L119" s="24" t="s">
        <v>31</v>
      </c>
      <c r="M119" s="30"/>
    </row>
    <row r="120" spans="1:13" ht="24" customHeight="1">
      <c r="A120" s="14" t="s">
        <v>300</v>
      </c>
      <c r="B120" s="14" t="s">
        <v>261</v>
      </c>
      <c r="C120" s="14" t="s">
        <v>301</v>
      </c>
      <c r="D120" s="27">
        <v>13</v>
      </c>
      <c r="E120" s="16">
        <v>145</v>
      </c>
      <c r="F120" s="17">
        <f t="shared" si="4"/>
        <v>72.5</v>
      </c>
      <c r="G120" s="18">
        <f t="shared" si="5"/>
        <v>43.5</v>
      </c>
      <c r="H120" s="18">
        <v>85</v>
      </c>
      <c r="I120" s="19">
        <f t="shared" si="6"/>
        <v>34</v>
      </c>
      <c r="J120" s="22">
        <f t="shared" si="7"/>
        <v>77.5</v>
      </c>
      <c r="K120" s="26" t="s">
        <v>205</v>
      </c>
      <c r="L120" s="24" t="s">
        <v>31</v>
      </c>
      <c r="M120" s="30"/>
    </row>
    <row r="121" spans="1:13" ht="24" customHeight="1">
      <c r="A121" s="14" t="s">
        <v>302</v>
      </c>
      <c r="B121" s="14" t="s">
        <v>261</v>
      </c>
      <c r="C121" s="14" t="s">
        <v>303</v>
      </c>
      <c r="D121" s="27">
        <v>13</v>
      </c>
      <c r="E121" s="16">
        <v>145</v>
      </c>
      <c r="F121" s="17">
        <f t="shared" si="4"/>
        <v>72.5</v>
      </c>
      <c r="G121" s="18">
        <f t="shared" si="5"/>
        <v>43.5</v>
      </c>
      <c r="H121" s="18">
        <v>84.8</v>
      </c>
      <c r="I121" s="19">
        <f t="shared" si="6"/>
        <v>33.92</v>
      </c>
      <c r="J121" s="22">
        <f t="shared" si="7"/>
        <v>77.42</v>
      </c>
      <c r="K121" s="26" t="s">
        <v>208</v>
      </c>
      <c r="L121" s="24" t="s">
        <v>31</v>
      </c>
      <c r="M121" s="30"/>
    </row>
    <row r="122" spans="1:13" ht="24" customHeight="1">
      <c r="A122" s="14" t="s">
        <v>304</v>
      </c>
      <c r="B122" s="14" t="s">
        <v>261</v>
      </c>
      <c r="C122" s="14" t="s">
        <v>305</v>
      </c>
      <c r="D122" s="27">
        <v>13</v>
      </c>
      <c r="E122" s="16">
        <v>146</v>
      </c>
      <c r="F122" s="17">
        <f t="shared" si="4"/>
        <v>73</v>
      </c>
      <c r="G122" s="18">
        <f t="shared" si="5"/>
        <v>43.8</v>
      </c>
      <c r="H122" s="19">
        <v>83.8</v>
      </c>
      <c r="I122" s="19">
        <f t="shared" si="6"/>
        <v>33.52</v>
      </c>
      <c r="J122" s="22">
        <f t="shared" si="7"/>
        <v>77.32</v>
      </c>
      <c r="K122" s="26" t="s">
        <v>211</v>
      </c>
      <c r="L122" s="24" t="s">
        <v>31</v>
      </c>
      <c r="M122" s="31"/>
    </row>
    <row r="123" spans="1:13" ht="24" customHeight="1">
      <c r="A123" s="14" t="s">
        <v>306</v>
      </c>
      <c r="B123" s="14" t="s">
        <v>261</v>
      </c>
      <c r="C123" s="14" t="s">
        <v>307</v>
      </c>
      <c r="D123" s="27">
        <v>13</v>
      </c>
      <c r="E123" s="16">
        <v>143</v>
      </c>
      <c r="F123" s="17">
        <f t="shared" si="4"/>
        <v>71.5</v>
      </c>
      <c r="G123" s="18">
        <f t="shared" si="5"/>
        <v>42.9</v>
      </c>
      <c r="H123" s="18">
        <v>85.6</v>
      </c>
      <c r="I123" s="19">
        <f t="shared" si="6"/>
        <v>34.24</v>
      </c>
      <c r="J123" s="22">
        <f t="shared" si="7"/>
        <v>77.14</v>
      </c>
      <c r="K123" s="26" t="s">
        <v>214</v>
      </c>
      <c r="L123" s="24" t="s">
        <v>31</v>
      </c>
      <c r="M123" s="30"/>
    </row>
    <row r="124" spans="1:13" ht="24" customHeight="1">
      <c r="A124" s="14" t="s">
        <v>308</v>
      </c>
      <c r="B124" s="14" t="s">
        <v>261</v>
      </c>
      <c r="C124" s="14" t="s">
        <v>309</v>
      </c>
      <c r="D124" s="27">
        <v>13</v>
      </c>
      <c r="E124" s="16">
        <v>143</v>
      </c>
      <c r="F124" s="17">
        <f t="shared" si="4"/>
        <v>71.5</v>
      </c>
      <c r="G124" s="18">
        <f t="shared" si="5"/>
        <v>42.9</v>
      </c>
      <c r="H124" s="18">
        <v>85.54</v>
      </c>
      <c r="I124" s="19">
        <f t="shared" si="6"/>
        <v>34.21</v>
      </c>
      <c r="J124" s="22">
        <f t="shared" si="7"/>
        <v>77.11</v>
      </c>
      <c r="K124" s="26" t="s">
        <v>217</v>
      </c>
      <c r="L124" s="24" t="s">
        <v>31</v>
      </c>
      <c r="M124" s="30"/>
    </row>
    <row r="125" spans="1:13" ht="24" customHeight="1">
      <c r="A125" s="14" t="s">
        <v>310</v>
      </c>
      <c r="B125" s="14" t="s">
        <v>261</v>
      </c>
      <c r="C125" s="14" t="s">
        <v>311</v>
      </c>
      <c r="D125" s="27">
        <v>13</v>
      </c>
      <c r="E125" s="16">
        <v>147</v>
      </c>
      <c r="F125" s="17">
        <f t="shared" si="4"/>
        <v>73.5</v>
      </c>
      <c r="G125" s="18">
        <f t="shared" si="5"/>
        <v>44.1</v>
      </c>
      <c r="H125" s="19">
        <v>82.2</v>
      </c>
      <c r="I125" s="19">
        <f t="shared" si="6"/>
        <v>32.88</v>
      </c>
      <c r="J125" s="22">
        <f t="shared" si="7"/>
        <v>76.98</v>
      </c>
      <c r="K125" s="26" t="s">
        <v>220</v>
      </c>
      <c r="L125" s="24" t="s">
        <v>31</v>
      </c>
      <c r="M125" s="31"/>
    </row>
    <row r="126" spans="1:13" ht="24" customHeight="1">
      <c r="A126" s="14" t="s">
        <v>312</v>
      </c>
      <c r="B126" s="14" t="s">
        <v>261</v>
      </c>
      <c r="C126" s="14" t="s">
        <v>313</v>
      </c>
      <c r="D126" s="27">
        <v>13</v>
      </c>
      <c r="E126" s="16">
        <v>142</v>
      </c>
      <c r="F126" s="17">
        <f t="shared" si="4"/>
        <v>71</v>
      </c>
      <c r="G126" s="18">
        <f t="shared" si="5"/>
        <v>42.6</v>
      </c>
      <c r="H126" s="18">
        <v>85.3</v>
      </c>
      <c r="I126" s="19">
        <f t="shared" si="6"/>
        <v>34.12</v>
      </c>
      <c r="J126" s="22">
        <f t="shared" si="7"/>
        <v>76.72</v>
      </c>
      <c r="K126" s="26" t="s">
        <v>223</v>
      </c>
      <c r="L126" s="24" t="s">
        <v>31</v>
      </c>
      <c r="M126" s="30"/>
    </row>
    <row r="127" spans="1:13" ht="24" customHeight="1">
      <c r="A127" s="14" t="s">
        <v>314</v>
      </c>
      <c r="B127" s="14" t="s">
        <v>261</v>
      </c>
      <c r="C127" s="14" t="s">
        <v>315</v>
      </c>
      <c r="D127" s="27">
        <v>13</v>
      </c>
      <c r="E127" s="16">
        <v>141</v>
      </c>
      <c r="F127" s="17">
        <f t="shared" si="4"/>
        <v>70.5</v>
      </c>
      <c r="G127" s="18">
        <f t="shared" si="5"/>
        <v>42.3</v>
      </c>
      <c r="H127" s="18">
        <v>86</v>
      </c>
      <c r="I127" s="19">
        <f t="shared" si="6"/>
        <v>34.4</v>
      </c>
      <c r="J127" s="22">
        <f t="shared" si="7"/>
        <v>76.69999999999999</v>
      </c>
      <c r="K127" s="26" t="s">
        <v>226</v>
      </c>
      <c r="L127" s="24" t="s">
        <v>31</v>
      </c>
      <c r="M127" s="30"/>
    </row>
    <row r="128" spans="1:13" ht="24" customHeight="1">
      <c r="A128" s="14" t="s">
        <v>316</v>
      </c>
      <c r="B128" s="14" t="s">
        <v>261</v>
      </c>
      <c r="C128" s="14" t="s">
        <v>317</v>
      </c>
      <c r="D128" s="27">
        <v>13</v>
      </c>
      <c r="E128" s="16">
        <v>143</v>
      </c>
      <c r="F128" s="17">
        <f t="shared" si="4"/>
        <v>71.5</v>
      </c>
      <c r="G128" s="18">
        <f t="shared" si="5"/>
        <v>42.9</v>
      </c>
      <c r="H128" s="18">
        <v>84.2</v>
      </c>
      <c r="I128" s="19">
        <f t="shared" si="6"/>
        <v>33.68</v>
      </c>
      <c r="J128" s="22">
        <f t="shared" si="7"/>
        <v>76.58</v>
      </c>
      <c r="K128" s="26" t="s">
        <v>229</v>
      </c>
      <c r="L128" s="24" t="s">
        <v>31</v>
      </c>
      <c r="M128" s="30"/>
    </row>
    <row r="129" spans="1:13" ht="24" customHeight="1">
      <c r="A129" s="14" t="s">
        <v>318</v>
      </c>
      <c r="B129" s="14" t="s">
        <v>261</v>
      </c>
      <c r="C129" s="14" t="s">
        <v>319</v>
      </c>
      <c r="D129" s="27">
        <v>13</v>
      </c>
      <c r="E129" s="16">
        <v>141</v>
      </c>
      <c r="F129" s="17">
        <f t="shared" si="4"/>
        <v>70.5</v>
      </c>
      <c r="G129" s="18">
        <f t="shared" si="5"/>
        <v>42.3</v>
      </c>
      <c r="H129" s="18">
        <v>85.2</v>
      </c>
      <c r="I129" s="19">
        <f t="shared" si="6"/>
        <v>34.08</v>
      </c>
      <c r="J129" s="22">
        <f t="shared" si="7"/>
        <v>76.38</v>
      </c>
      <c r="K129" s="26" t="s">
        <v>232</v>
      </c>
      <c r="L129" s="24" t="s">
        <v>31</v>
      </c>
      <c r="M129" s="30"/>
    </row>
    <row r="130" spans="1:13" ht="24" customHeight="1">
      <c r="A130" s="14" t="s">
        <v>320</v>
      </c>
      <c r="B130" s="14" t="s">
        <v>261</v>
      </c>
      <c r="C130" s="14" t="s">
        <v>321</v>
      </c>
      <c r="D130" s="27">
        <v>13</v>
      </c>
      <c r="E130" s="16">
        <v>143</v>
      </c>
      <c r="F130" s="17">
        <f t="shared" si="4"/>
        <v>71.5</v>
      </c>
      <c r="G130" s="18">
        <f t="shared" si="5"/>
        <v>42.9</v>
      </c>
      <c r="H130" s="18">
        <v>83.4</v>
      </c>
      <c r="I130" s="19">
        <f t="shared" si="6"/>
        <v>33.36</v>
      </c>
      <c r="J130" s="22">
        <f t="shared" si="7"/>
        <v>76.25999999999999</v>
      </c>
      <c r="K130" s="26" t="s">
        <v>235</v>
      </c>
      <c r="L130" s="24" t="s">
        <v>31</v>
      </c>
      <c r="M130" s="30"/>
    </row>
    <row r="131" spans="1:13" ht="24" customHeight="1">
      <c r="A131" s="14" t="s">
        <v>322</v>
      </c>
      <c r="B131" s="14" t="s">
        <v>261</v>
      </c>
      <c r="C131" s="14" t="s">
        <v>323</v>
      </c>
      <c r="D131" s="27">
        <v>13</v>
      </c>
      <c r="E131" s="16">
        <v>142</v>
      </c>
      <c r="F131" s="17">
        <f t="shared" si="4"/>
        <v>71</v>
      </c>
      <c r="G131" s="18">
        <f t="shared" si="5"/>
        <v>42.6</v>
      </c>
      <c r="H131" s="18">
        <v>84</v>
      </c>
      <c r="I131" s="19">
        <f t="shared" si="6"/>
        <v>33.6</v>
      </c>
      <c r="J131" s="22">
        <f t="shared" si="7"/>
        <v>76.2</v>
      </c>
      <c r="K131" s="26" t="s">
        <v>238</v>
      </c>
      <c r="L131" s="24" t="s">
        <v>31</v>
      </c>
      <c r="M131" s="30"/>
    </row>
    <row r="132" spans="1:13" ht="24" customHeight="1">
      <c r="A132" s="14" t="s">
        <v>324</v>
      </c>
      <c r="B132" s="14" t="s">
        <v>261</v>
      </c>
      <c r="C132" s="14" t="s">
        <v>325</v>
      </c>
      <c r="D132" s="27">
        <v>13</v>
      </c>
      <c r="E132" s="16">
        <v>139</v>
      </c>
      <c r="F132" s="17">
        <f aca="true" t="shared" si="8" ref="F132:F195">E132/2</f>
        <v>69.5</v>
      </c>
      <c r="G132" s="18">
        <f aca="true" t="shared" si="9" ref="G132:G195">INT(F132*60%*100)/100</f>
        <v>41.7</v>
      </c>
      <c r="H132" s="18">
        <v>84.98</v>
      </c>
      <c r="I132" s="19">
        <f aca="true" t="shared" si="10" ref="I132:I195">INT(H132*40%*100)/100</f>
        <v>33.99</v>
      </c>
      <c r="J132" s="22">
        <f aca="true" t="shared" si="11" ref="J132:J195">G132+I132</f>
        <v>75.69</v>
      </c>
      <c r="K132" s="26" t="s">
        <v>241</v>
      </c>
      <c r="L132" s="24" t="s">
        <v>31</v>
      </c>
      <c r="M132" s="30"/>
    </row>
    <row r="133" spans="1:13" ht="24" customHeight="1">
      <c r="A133" s="14" t="s">
        <v>326</v>
      </c>
      <c r="B133" s="14" t="s">
        <v>261</v>
      </c>
      <c r="C133" s="14" t="s">
        <v>327</v>
      </c>
      <c r="D133" s="27">
        <v>13</v>
      </c>
      <c r="E133" s="16">
        <v>138</v>
      </c>
      <c r="F133" s="17">
        <f t="shared" si="8"/>
        <v>69</v>
      </c>
      <c r="G133" s="18">
        <f t="shared" si="9"/>
        <v>41.4</v>
      </c>
      <c r="H133" s="18">
        <v>85.6</v>
      </c>
      <c r="I133" s="19">
        <f t="shared" si="10"/>
        <v>34.24</v>
      </c>
      <c r="J133" s="22">
        <f t="shared" si="11"/>
        <v>75.64</v>
      </c>
      <c r="K133" s="26" t="s">
        <v>244</v>
      </c>
      <c r="L133" s="24" t="s">
        <v>31</v>
      </c>
      <c r="M133" s="29"/>
    </row>
    <row r="134" spans="1:13" ht="24" customHeight="1">
      <c r="A134" s="14" t="s">
        <v>328</v>
      </c>
      <c r="B134" s="14" t="s">
        <v>261</v>
      </c>
      <c r="C134" s="14" t="s">
        <v>329</v>
      </c>
      <c r="D134" s="27">
        <v>13</v>
      </c>
      <c r="E134" s="16">
        <v>138</v>
      </c>
      <c r="F134" s="17">
        <f t="shared" si="8"/>
        <v>69</v>
      </c>
      <c r="G134" s="18">
        <f t="shared" si="9"/>
        <v>41.4</v>
      </c>
      <c r="H134" s="18">
        <v>84.94</v>
      </c>
      <c r="I134" s="19">
        <f t="shared" si="10"/>
        <v>33.97</v>
      </c>
      <c r="J134" s="22">
        <f t="shared" si="11"/>
        <v>75.37</v>
      </c>
      <c r="K134" s="26" t="s">
        <v>247</v>
      </c>
      <c r="L134" s="24" t="s">
        <v>31</v>
      </c>
      <c r="M134" s="30"/>
    </row>
    <row r="135" spans="1:13" ht="24" customHeight="1">
      <c r="A135" s="14" t="s">
        <v>330</v>
      </c>
      <c r="B135" s="14" t="s">
        <v>261</v>
      </c>
      <c r="C135" s="14" t="s">
        <v>331</v>
      </c>
      <c r="D135" s="27">
        <v>13</v>
      </c>
      <c r="E135" s="16">
        <v>137</v>
      </c>
      <c r="F135" s="17">
        <f t="shared" si="8"/>
        <v>68.5</v>
      </c>
      <c r="G135" s="18">
        <f t="shared" si="9"/>
        <v>41.1</v>
      </c>
      <c r="H135" s="18">
        <v>85.6</v>
      </c>
      <c r="I135" s="19">
        <f t="shared" si="10"/>
        <v>34.24</v>
      </c>
      <c r="J135" s="22">
        <f t="shared" si="11"/>
        <v>75.34</v>
      </c>
      <c r="K135" s="26" t="s">
        <v>250</v>
      </c>
      <c r="L135" s="24" t="s">
        <v>31</v>
      </c>
      <c r="M135" s="30"/>
    </row>
    <row r="136" spans="1:13" ht="24" customHeight="1">
      <c r="A136" s="14" t="s">
        <v>332</v>
      </c>
      <c r="B136" s="14" t="s">
        <v>261</v>
      </c>
      <c r="C136" s="14" t="s">
        <v>333</v>
      </c>
      <c r="D136" s="27">
        <v>13</v>
      </c>
      <c r="E136" s="16">
        <v>140</v>
      </c>
      <c r="F136" s="17">
        <f t="shared" si="8"/>
        <v>70</v>
      </c>
      <c r="G136" s="18">
        <f t="shared" si="9"/>
        <v>42</v>
      </c>
      <c r="H136" s="18">
        <v>82</v>
      </c>
      <c r="I136" s="19">
        <f t="shared" si="10"/>
        <v>32.8</v>
      </c>
      <c r="J136" s="22">
        <f t="shared" si="11"/>
        <v>74.8</v>
      </c>
      <c r="K136" s="26" t="s">
        <v>253</v>
      </c>
      <c r="L136" s="24" t="s">
        <v>31</v>
      </c>
      <c r="M136" s="30"/>
    </row>
    <row r="137" spans="1:13" ht="24" customHeight="1">
      <c r="A137" s="14" t="s">
        <v>334</v>
      </c>
      <c r="B137" s="14" t="s">
        <v>261</v>
      </c>
      <c r="C137" s="14" t="s">
        <v>335</v>
      </c>
      <c r="D137" s="27">
        <v>13</v>
      </c>
      <c r="E137" s="16">
        <v>137</v>
      </c>
      <c r="F137" s="17">
        <f t="shared" si="8"/>
        <v>68.5</v>
      </c>
      <c r="G137" s="18">
        <f t="shared" si="9"/>
        <v>41.1</v>
      </c>
      <c r="H137" s="18">
        <v>84</v>
      </c>
      <c r="I137" s="19">
        <f t="shared" si="10"/>
        <v>33.6</v>
      </c>
      <c r="J137" s="22">
        <f t="shared" si="11"/>
        <v>74.7</v>
      </c>
      <c r="K137" s="26" t="s">
        <v>256</v>
      </c>
      <c r="L137" s="24" t="s">
        <v>31</v>
      </c>
      <c r="M137" s="30"/>
    </row>
    <row r="138" spans="1:13" ht="24" customHeight="1">
      <c r="A138" s="14" t="s">
        <v>336</v>
      </c>
      <c r="B138" s="14" t="s">
        <v>261</v>
      </c>
      <c r="C138" s="14" t="s">
        <v>337</v>
      </c>
      <c r="D138" s="27">
        <v>13</v>
      </c>
      <c r="E138" s="16">
        <v>137</v>
      </c>
      <c r="F138" s="17">
        <f t="shared" si="8"/>
        <v>68.5</v>
      </c>
      <c r="G138" s="18">
        <f t="shared" si="9"/>
        <v>41.1</v>
      </c>
      <c r="H138" s="18">
        <v>83.4</v>
      </c>
      <c r="I138" s="19">
        <f t="shared" si="10"/>
        <v>33.36</v>
      </c>
      <c r="J138" s="22">
        <f t="shared" si="11"/>
        <v>74.46000000000001</v>
      </c>
      <c r="K138" s="26" t="s">
        <v>259</v>
      </c>
      <c r="L138" s="24" t="s">
        <v>31</v>
      </c>
      <c r="M138" s="29"/>
    </row>
    <row r="139" spans="1:13" ht="24" customHeight="1">
      <c r="A139" s="14" t="s">
        <v>338</v>
      </c>
      <c r="B139" s="14" t="s">
        <v>261</v>
      </c>
      <c r="C139" s="14" t="s">
        <v>339</v>
      </c>
      <c r="D139" s="27">
        <v>13</v>
      </c>
      <c r="E139" s="16">
        <v>146</v>
      </c>
      <c r="F139" s="17">
        <f t="shared" si="8"/>
        <v>73</v>
      </c>
      <c r="G139" s="18">
        <f t="shared" si="9"/>
        <v>43.8</v>
      </c>
      <c r="H139" s="18">
        <v>0</v>
      </c>
      <c r="I139" s="19">
        <f t="shared" si="10"/>
        <v>0</v>
      </c>
      <c r="J139" s="22">
        <f t="shared" si="11"/>
        <v>43.8</v>
      </c>
      <c r="K139" s="26" t="s">
        <v>340</v>
      </c>
      <c r="L139" s="24" t="s">
        <v>31</v>
      </c>
      <c r="M139" s="24" t="s">
        <v>44</v>
      </c>
    </row>
    <row r="140" spans="1:13" ht="24" customHeight="1">
      <c r="A140" s="14" t="s">
        <v>341</v>
      </c>
      <c r="B140" s="14" t="s">
        <v>261</v>
      </c>
      <c r="C140" s="14" t="s">
        <v>342</v>
      </c>
      <c r="D140" s="27">
        <v>13</v>
      </c>
      <c r="E140" s="16">
        <v>142</v>
      </c>
      <c r="F140" s="17">
        <f t="shared" si="8"/>
        <v>71</v>
      </c>
      <c r="G140" s="18">
        <f t="shared" si="9"/>
        <v>42.6</v>
      </c>
      <c r="H140" s="18">
        <v>0</v>
      </c>
      <c r="I140" s="19">
        <f t="shared" si="10"/>
        <v>0</v>
      </c>
      <c r="J140" s="22">
        <f t="shared" si="11"/>
        <v>42.6</v>
      </c>
      <c r="K140" s="26" t="s">
        <v>343</v>
      </c>
      <c r="L140" s="24" t="s">
        <v>31</v>
      </c>
      <c r="M140" s="24" t="s">
        <v>44</v>
      </c>
    </row>
    <row r="141" spans="1:13" ht="24" customHeight="1">
      <c r="A141" s="14" t="s">
        <v>344</v>
      </c>
      <c r="B141" s="14" t="s">
        <v>345</v>
      </c>
      <c r="C141" s="14" t="s">
        <v>346</v>
      </c>
      <c r="D141" s="15">
        <v>12</v>
      </c>
      <c r="E141" s="16">
        <v>130</v>
      </c>
      <c r="F141" s="17">
        <f t="shared" si="8"/>
        <v>65</v>
      </c>
      <c r="G141" s="18">
        <f t="shared" si="9"/>
        <v>39</v>
      </c>
      <c r="H141" s="18">
        <v>86</v>
      </c>
      <c r="I141" s="19">
        <f t="shared" si="10"/>
        <v>34.4</v>
      </c>
      <c r="J141" s="22">
        <f t="shared" si="11"/>
        <v>73.4</v>
      </c>
      <c r="K141" s="26" t="s">
        <v>20</v>
      </c>
      <c r="L141" s="24" t="s">
        <v>21</v>
      </c>
      <c r="M141" s="30"/>
    </row>
    <row r="142" spans="1:13" ht="24" customHeight="1">
      <c r="A142" s="14" t="s">
        <v>347</v>
      </c>
      <c r="B142" s="14" t="s">
        <v>345</v>
      </c>
      <c r="C142" s="14" t="s">
        <v>348</v>
      </c>
      <c r="D142" s="15">
        <v>12</v>
      </c>
      <c r="E142" s="16">
        <v>127</v>
      </c>
      <c r="F142" s="17">
        <f t="shared" si="8"/>
        <v>63.5</v>
      </c>
      <c r="G142" s="18">
        <f t="shared" si="9"/>
        <v>38.1</v>
      </c>
      <c r="H142" s="18">
        <v>87.4</v>
      </c>
      <c r="I142" s="19">
        <f t="shared" si="10"/>
        <v>34.96</v>
      </c>
      <c r="J142" s="22">
        <f t="shared" si="11"/>
        <v>73.06</v>
      </c>
      <c r="K142" s="26" t="s">
        <v>24</v>
      </c>
      <c r="L142" s="24" t="s">
        <v>21</v>
      </c>
      <c r="M142" s="30"/>
    </row>
    <row r="143" spans="1:13" ht="24" customHeight="1">
      <c r="A143" s="14" t="s">
        <v>349</v>
      </c>
      <c r="B143" s="14" t="s">
        <v>345</v>
      </c>
      <c r="C143" s="14" t="s">
        <v>350</v>
      </c>
      <c r="D143" s="15">
        <v>12</v>
      </c>
      <c r="E143" s="16">
        <v>125</v>
      </c>
      <c r="F143" s="17">
        <f t="shared" si="8"/>
        <v>62.5</v>
      </c>
      <c r="G143" s="18">
        <f t="shared" si="9"/>
        <v>37.5</v>
      </c>
      <c r="H143" s="18">
        <v>87.8</v>
      </c>
      <c r="I143" s="19">
        <f t="shared" si="10"/>
        <v>35.12</v>
      </c>
      <c r="J143" s="22">
        <f t="shared" si="11"/>
        <v>72.62</v>
      </c>
      <c r="K143" s="26" t="s">
        <v>27</v>
      </c>
      <c r="L143" s="24" t="s">
        <v>21</v>
      </c>
      <c r="M143" s="30"/>
    </row>
    <row r="144" spans="1:13" ht="24" customHeight="1">
      <c r="A144" s="14" t="s">
        <v>351</v>
      </c>
      <c r="B144" s="14" t="s">
        <v>345</v>
      </c>
      <c r="C144" s="14" t="s">
        <v>352</v>
      </c>
      <c r="D144" s="15">
        <v>12</v>
      </c>
      <c r="E144" s="16">
        <v>131</v>
      </c>
      <c r="F144" s="17">
        <f t="shared" si="8"/>
        <v>65.5</v>
      </c>
      <c r="G144" s="18">
        <f t="shared" si="9"/>
        <v>39.3</v>
      </c>
      <c r="H144" s="18">
        <v>82</v>
      </c>
      <c r="I144" s="19">
        <f t="shared" si="10"/>
        <v>32.8</v>
      </c>
      <c r="J144" s="22">
        <f t="shared" si="11"/>
        <v>72.1</v>
      </c>
      <c r="K144" s="26" t="s">
        <v>30</v>
      </c>
      <c r="L144" s="24" t="s">
        <v>21</v>
      </c>
      <c r="M144" s="30"/>
    </row>
    <row r="145" spans="1:13" ht="24" customHeight="1">
      <c r="A145" s="14" t="s">
        <v>353</v>
      </c>
      <c r="B145" s="14" t="s">
        <v>345</v>
      </c>
      <c r="C145" s="14" t="s">
        <v>354</v>
      </c>
      <c r="D145" s="15">
        <v>12</v>
      </c>
      <c r="E145" s="16">
        <v>125</v>
      </c>
      <c r="F145" s="17">
        <f t="shared" si="8"/>
        <v>62.5</v>
      </c>
      <c r="G145" s="18">
        <f t="shared" si="9"/>
        <v>37.5</v>
      </c>
      <c r="H145" s="18">
        <v>84</v>
      </c>
      <c r="I145" s="19">
        <f t="shared" si="10"/>
        <v>33.6</v>
      </c>
      <c r="J145" s="22">
        <f t="shared" si="11"/>
        <v>71.1</v>
      </c>
      <c r="K145" s="26" t="s">
        <v>34</v>
      </c>
      <c r="L145" s="24" t="s">
        <v>21</v>
      </c>
      <c r="M145" s="30"/>
    </row>
    <row r="146" spans="1:13" ht="24" customHeight="1">
      <c r="A146" s="14" t="s">
        <v>355</v>
      </c>
      <c r="B146" s="14" t="s">
        <v>345</v>
      </c>
      <c r="C146" s="14" t="s">
        <v>356</v>
      </c>
      <c r="D146" s="15">
        <v>12</v>
      </c>
      <c r="E146" s="16">
        <v>118</v>
      </c>
      <c r="F146" s="17">
        <f t="shared" si="8"/>
        <v>59</v>
      </c>
      <c r="G146" s="18">
        <f t="shared" si="9"/>
        <v>35.4</v>
      </c>
      <c r="H146" s="18">
        <v>86</v>
      </c>
      <c r="I146" s="19">
        <f t="shared" si="10"/>
        <v>34.4</v>
      </c>
      <c r="J146" s="22">
        <f t="shared" si="11"/>
        <v>69.8</v>
      </c>
      <c r="K146" s="26" t="s">
        <v>37</v>
      </c>
      <c r="L146" s="24" t="s">
        <v>21</v>
      </c>
      <c r="M146" s="30"/>
    </row>
    <row r="147" spans="1:13" ht="24" customHeight="1">
      <c r="A147" s="14" t="s">
        <v>357</v>
      </c>
      <c r="B147" s="14" t="s">
        <v>345</v>
      </c>
      <c r="C147" s="14" t="s">
        <v>358</v>
      </c>
      <c r="D147" s="15">
        <v>12</v>
      </c>
      <c r="E147" s="16">
        <v>116</v>
      </c>
      <c r="F147" s="17">
        <f t="shared" si="8"/>
        <v>58</v>
      </c>
      <c r="G147" s="18">
        <f t="shared" si="9"/>
        <v>34.8</v>
      </c>
      <c r="H147" s="18">
        <v>86.2</v>
      </c>
      <c r="I147" s="19">
        <f t="shared" si="10"/>
        <v>34.48</v>
      </c>
      <c r="J147" s="22">
        <f t="shared" si="11"/>
        <v>69.28</v>
      </c>
      <c r="K147" s="26" t="s">
        <v>40</v>
      </c>
      <c r="L147" s="24" t="s">
        <v>21</v>
      </c>
      <c r="M147" s="30"/>
    </row>
    <row r="148" spans="1:13" ht="24" customHeight="1">
      <c r="A148" s="14" t="s">
        <v>359</v>
      </c>
      <c r="B148" s="14" t="s">
        <v>345</v>
      </c>
      <c r="C148" s="14" t="s">
        <v>360</v>
      </c>
      <c r="D148" s="15">
        <v>12</v>
      </c>
      <c r="E148" s="16">
        <v>112</v>
      </c>
      <c r="F148" s="17">
        <f t="shared" si="8"/>
        <v>56</v>
      </c>
      <c r="G148" s="18">
        <f t="shared" si="9"/>
        <v>33.6</v>
      </c>
      <c r="H148" s="18">
        <v>88.2</v>
      </c>
      <c r="I148" s="19">
        <f t="shared" si="10"/>
        <v>35.28</v>
      </c>
      <c r="J148" s="22">
        <f t="shared" si="11"/>
        <v>68.88</v>
      </c>
      <c r="K148" s="26" t="s">
        <v>43</v>
      </c>
      <c r="L148" s="24" t="s">
        <v>21</v>
      </c>
      <c r="M148" s="30"/>
    </row>
    <row r="149" spans="1:13" ht="24" customHeight="1">
      <c r="A149" s="14" t="s">
        <v>361</v>
      </c>
      <c r="B149" s="14" t="s">
        <v>345</v>
      </c>
      <c r="C149" s="14" t="s">
        <v>362</v>
      </c>
      <c r="D149" s="15">
        <v>12</v>
      </c>
      <c r="E149" s="16">
        <v>114</v>
      </c>
      <c r="F149" s="17">
        <f t="shared" si="8"/>
        <v>57</v>
      </c>
      <c r="G149" s="18">
        <f t="shared" si="9"/>
        <v>34.2</v>
      </c>
      <c r="H149" s="18">
        <v>86.4</v>
      </c>
      <c r="I149" s="19">
        <f t="shared" si="10"/>
        <v>34.56</v>
      </c>
      <c r="J149" s="22">
        <f t="shared" si="11"/>
        <v>68.76</v>
      </c>
      <c r="K149" s="26" t="s">
        <v>47</v>
      </c>
      <c r="L149" s="24" t="s">
        <v>21</v>
      </c>
      <c r="M149" s="30"/>
    </row>
    <row r="150" spans="1:13" ht="24" customHeight="1">
      <c r="A150" s="14" t="s">
        <v>363</v>
      </c>
      <c r="B150" s="14" t="s">
        <v>345</v>
      </c>
      <c r="C150" s="14" t="s">
        <v>364</v>
      </c>
      <c r="D150" s="15">
        <v>12</v>
      </c>
      <c r="E150" s="16">
        <v>110</v>
      </c>
      <c r="F150" s="17">
        <f t="shared" si="8"/>
        <v>55</v>
      </c>
      <c r="G150" s="18">
        <f t="shared" si="9"/>
        <v>33</v>
      </c>
      <c r="H150" s="18">
        <v>88.4</v>
      </c>
      <c r="I150" s="19">
        <f t="shared" si="10"/>
        <v>35.36</v>
      </c>
      <c r="J150" s="22">
        <f t="shared" si="11"/>
        <v>68.36</v>
      </c>
      <c r="K150" s="26" t="s">
        <v>135</v>
      </c>
      <c r="L150" s="24" t="s">
        <v>21</v>
      </c>
      <c r="M150" s="30"/>
    </row>
    <row r="151" spans="1:13" ht="24" customHeight="1">
      <c r="A151" s="14" t="s">
        <v>365</v>
      </c>
      <c r="B151" s="14" t="s">
        <v>345</v>
      </c>
      <c r="C151" s="14" t="s">
        <v>366</v>
      </c>
      <c r="D151" s="15">
        <v>12</v>
      </c>
      <c r="E151" s="16">
        <v>112</v>
      </c>
      <c r="F151" s="17">
        <f t="shared" si="8"/>
        <v>56</v>
      </c>
      <c r="G151" s="18">
        <f t="shared" si="9"/>
        <v>33.6</v>
      </c>
      <c r="H151" s="18">
        <v>86.2</v>
      </c>
      <c r="I151" s="19">
        <f t="shared" si="10"/>
        <v>34.48</v>
      </c>
      <c r="J151" s="22">
        <f t="shared" si="11"/>
        <v>68.08</v>
      </c>
      <c r="K151" s="26" t="s">
        <v>138</v>
      </c>
      <c r="L151" s="24" t="s">
        <v>21</v>
      </c>
      <c r="M151" s="30"/>
    </row>
    <row r="152" spans="1:13" ht="24" customHeight="1">
      <c r="A152" s="14" t="s">
        <v>367</v>
      </c>
      <c r="B152" s="14" t="s">
        <v>345</v>
      </c>
      <c r="C152" s="14" t="s">
        <v>368</v>
      </c>
      <c r="D152" s="15">
        <v>12</v>
      </c>
      <c r="E152" s="16">
        <v>117</v>
      </c>
      <c r="F152" s="17">
        <f t="shared" si="8"/>
        <v>58.5</v>
      </c>
      <c r="G152" s="18">
        <f t="shared" si="9"/>
        <v>35.1</v>
      </c>
      <c r="H152" s="18">
        <v>82.2</v>
      </c>
      <c r="I152" s="19">
        <f t="shared" si="10"/>
        <v>32.88</v>
      </c>
      <c r="J152" s="22">
        <f t="shared" si="11"/>
        <v>67.98</v>
      </c>
      <c r="K152" s="26" t="s">
        <v>141</v>
      </c>
      <c r="L152" s="24" t="s">
        <v>21</v>
      </c>
      <c r="M152" s="30"/>
    </row>
    <row r="153" spans="1:13" ht="24" customHeight="1">
      <c r="A153" s="14" t="s">
        <v>369</v>
      </c>
      <c r="B153" s="14" t="s">
        <v>345</v>
      </c>
      <c r="C153" s="14" t="s">
        <v>370</v>
      </c>
      <c r="D153" s="15">
        <v>12</v>
      </c>
      <c r="E153" s="16">
        <v>110</v>
      </c>
      <c r="F153" s="17">
        <f t="shared" si="8"/>
        <v>55</v>
      </c>
      <c r="G153" s="18">
        <f t="shared" si="9"/>
        <v>33</v>
      </c>
      <c r="H153" s="18">
        <v>87</v>
      </c>
      <c r="I153" s="19">
        <f t="shared" si="10"/>
        <v>34.8</v>
      </c>
      <c r="J153" s="22">
        <f t="shared" si="11"/>
        <v>67.8</v>
      </c>
      <c r="K153" s="26" t="s">
        <v>144</v>
      </c>
      <c r="L153" s="24" t="s">
        <v>31</v>
      </c>
      <c r="M153" s="30"/>
    </row>
    <row r="154" spans="1:13" ht="24" customHeight="1">
      <c r="A154" s="14" t="s">
        <v>371</v>
      </c>
      <c r="B154" s="14" t="s">
        <v>345</v>
      </c>
      <c r="C154" s="14" t="s">
        <v>372</v>
      </c>
      <c r="D154" s="15">
        <v>12</v>
      </c>
      <c r="E154" s="16">
        <v>113</v>
      </c>
      <c r="F154" s="17">
        <f t="shared" si="8"/>
        <v>56.5</v>
      </c>
      <c r="G154" s="18">
        <f t="shared" si="9"/>
        <v>33.9</v>
      </c>
      <c r="H154" s="18">
        <v>84.2</v>
      </c>
      <c r="I154" s="19">
        <f t="shared" si="10"/>
        <v>33.68</v>
      </c>
      <c r="J154" s="22">
        <f t="shared" si="11"/>
        <v>67.58</v>
      </c>
      <c r="K154" s="26" t="s">
        <v>147</v>
      </c>
      <c r="L154" s="24" t="s">
        <v>31</v>
      </c>
      <c r="M154" s="30"/>
    </row>
    <row r="155" spans="1:13" ht="24" customHeight="1">
      <c r="A155" s="14" t="s">
        <v>373</v>
      </c>
      <c r="B155" s="14" t="s">
        <v>345</v>
      </c>
      <c r="C155" s="14" t="s">
        <v>374</v>
      </c>
      <c r="D155" s="15">
        <v>12</v>
      </c>
      <c r="E155" s="16">
        <v>114</v>
      </c>
      <c r="F155" s="17">
        <f t="shared" si="8"/>
        <v>57</v>
      </c>
      <c r="G155" s="18">
        <f t="shared" si="9"/>
        <v>34.2</v>
      </c>
      <c r="H155" s="18">
        <v>83.4</v>
      </c>
      <c r="I155" s="19">
        <f t="shared" si="10"/>
        <v>33.36</v>
      </c>
      <c r="J155" s="22">
        <f t="shared" si="11"/>
        <v>67.56</v>
      </c>
      <c r="K155" s="26" t="s">
        <v>150</v>
      </c>
      <c r="L155" s="24" t="s">
        <v>31</v>
      </c>
      <c r="M155" s="30"/>
    </row>
    <row r="156" spans="1:13" ht="24" customHeight="1">
      <c r="A156" s="14" t="s">
        <v>375</v>
      </c>
      <c r="B156" s="14" t="s">
        <v>345</v>
      </c>
      <c r="C156" s="14" t="s">
        <v>376</v>
      </c>
      <c r="D156" s="15">
        <v>12</v>
      </c>
      <c r="E156" s="16">
        <v>111</v>
      </c>
      <c r="F156" s="17">
        <f t="shared" si="8"/>
        <v>55.5</v>
      </c>
      <c r="G156" s="18">
        <f t="shared" si="9"/>
        <v>33.3</v>
      </c>
      <c r="H156" s="18">
        <v>84.6</v>
      </c>
      <c r="I156" s="19">
        <f t="shared" si="10"/>
        <v>33.84</v>
      </c>
      <c r="J156" s="22">
        <f t="shared" si="11"/>
        <v>67.14</v>
      </c>
      <c r="K156" s="26" t="s">
        <v>153</v>
      </c>
      <c r="L156" s="24" t="s">
        <v>31</v>
      </c>
      <c r="M156" s="30"/>
    </row>
    <row r="157" spans="1:13" ht="24" customHeight="1">
      <c r="A157" s="14" t="s">
        <v>377</v>
      </c>
      <c r="B157" s="14" t="s">
        <v>345</v>
      </c>
      <c r="C157" s="14" t="s">
        <v>378</v>
      </c>
      <c r="D157" s="15">
        <v>12</v>
      </c>
      <c r="E157" s="16">
        <v>108</v>
      </c>
      <c r="F157" s="17">
        <f t="shared" si="8"/>
        <v>54</v>
      </c>
      <c r="G157" s="18">
        <f t="shared" si="9"/>
        <v>32.4</v>
      </c>
      <c r="H157" s="18">
        <v>86.6</v>
      </c>
      <c r="I157" s="19">
        <f t="shared" si="10"/>
        <v>34.64</v>
      </c>
      <c r="J157" s="22">
        <f t="shared" si="11"/>
        <v>67.03999999999999</v>
      </c>
      <c r="K157" s="26" t="s">
        <v>156</v>
      </c>
      <c r="L157" s="24" t="s">
        <v>31</v>
      </c>
      <c r="M157" s="30"/>
    </row>
    <row r="158" spans="1:13" ht="24" customHeight="1">
      <c r="A158" s="14" t="s">
        <v>379</v>
      </c>
      <c r="B158" s="14" t="s">
        <v>345</v>
      </c>
      <c r="C158" s="14" t="s">
        <v>380</v>
      </c>
      <c r="D158" s="15">
        <v>12</v>
      </c>
      <c r="E158" s="16">
        <v>113</v>
      </c>
      <c r="F158" s="17">
        <f t="shared" si="8"/>
        <v>56.5</v>
      </c>
      <c r="G158" s="18">
        <f t="shared" si="9"/>
        <v>33.9</v>
      </c>
      <c r="H158" s="19">
        <v>82.8</v>
      </c>
      <c r="I158" s="19">
        <f t="shared" si="10"/>
        <v>33.12</v>
      </c>
      <c r="J158" s="22">
        <f t="shared" si="11"/>
        <v>67.02</v>
      </c>
      <c r="K158" s="26" t="s">
        <v>159</v>
      </c>
      <c r="L158" s="24" t="s">
        <v>31</v>
      </c>
      <c r="M158" s="26"/>
    </row>
    <row r="159" spans="1:13" ht="24" customHeight="1">
      <c r="A159" s="14" t="s">
        <v>381</v>
      </c>
      <c r="B159" s="14" t="s">
        <v>345</v>
      </c>
      <c r="C159" s="14" t="s">
        <v>382</v>
      </c>
      <c r="D159" s="15">
        <v>12</v>
      </c>
      <c r="E159" s="16">
        <v>107</v>
      </c>
      <c r="F159" s="17">
        <f t="shared" si="8"/>
        <v>53.5</v>
      </c>
      <c r="G159" s="18">
        <f t="shared" si="9"/>
        <v>32.1</v>
      </c>
      <c r="H159" s="18">
        <v>86.6</v>
      </c>
      <c r="I159" s="19">
        <f t="shared" si="10"/>
        <v>34.64</v>
      </c>
      <c r="J159" s="22">
        <f t="shared" si="11"/>
        <v>66.74000000000001</v>
      </c>
      <c r="K159" s="26" t="s">
        <v>199</v>
      </c>
      <c r="L159" s="24" t="s">
        <v>31</v>
      </c>
      <c r="M159" s="30"/>
    </row>
    <row r="160" spans="1:13" ht="24" customHeight="1">
      <c r="A160" s="14" t="s">
        <v>383</v>
      </c>
      <c r="B160" s="14" t="s">
        <v>345</v>
      </c>
      <c r="C160" s="14" t="s">
        <v>384</v>
      </c>
      <c r="D160" s="15">
        <v>12</v>
      </c>
      <c r="E160" s="16">
        <v>106</v>
      </c>
      <c r="F160" s="17">
        <f t="shared" si="8"/>
        <v>53</v>
      </c>
      <c r="G160" s="18">
        <f t="shared" si="9"/>
        <v>31.8</v>
      </c>
      <c r="H160" s="18">
        <v>85.4</v>
      </c>
      <c r="I160" s="19">
        <f t="shared" si="10"/>
        <v>34.16</v>
      </c>
      <c r="J160" s="22">
        <f t="shared" si="11"/>
        <v>65.96</v>
      </c>
      <c r="K160" s="26" t="s">
        <v>202</v>
      </c>
      <c r="L160" s="24" t="s">
        <v>31</v>
      </c>
      <c r="M160" s="30"/>
    </row>
    <row r="161" spans="1:13" ht="24" customHeight="1">
      <c r="A161" s="14" t="s">
        <v>385</v>
      </c>
      <c r="B161" s="14" t="s">
        <v>345</v>
      </c>
      <c r="C161" s="14" t="s">
        <v>386</v>
      </c>
      <c r="D161" s="15">
        <v>12</v>
      </c>
      <c r="E161" s="16">
        <v>106</v>
      </c>
      <c r="F161" s="17">
        <f t="shared" si="8"/>
        <v>53</v>
      </c>
      <c r="G161" s="18">
        <f t="shared" si="9"/>
        <v>31.8</v>
      </c>
      <c r="H161" s="18">
        <v>85.2</v>
      </c>
      <c r="I161" s="19">
        <f t="shared" si="10"/>
        <v>34.08</v>
      </c>
      <c r="J161" s="22">
        <f t="shared" si="11"/>
        <v>65.88</v>
      </c>
      <c r="K161" s="26" t="s">
        <v>205</v>
      </c>
      <c r="L161" s="24" t="s">
        <v>31</v>
      </c>
      <c r="M161" s="30"/>
    </row>
    <row r="162" spans="1:13" ht="24" customHeight="1">
      <c r="A162" s="14" t="s">
        <v>387</v>
      </c>
      <c r="B162" s="14" t="s">
        <v>345</v>
      </c>
      <c r="C162" s="14" t="s">
        <v>388</v>
      </c>
      <c r="D162" s="15">
        <v>12</v>
      </c>
      <c r="E162" s="16">
        <v>109</v>
      </c>
      <c r="F162" s="17">
        <f t="shared" si="8"/>
        <v>54.5</v>
      </c>
      <c r="G162" s="18">
        <f t="shared" si="9"/>
        <v>32.7</v>
      </c>
      <c r="H162" s="18">
        <v>82.4</v>
      </c>
      <c r="I162" s="19">
        <f t="shared" si="10"/>
        <v>32.96</v>
      </c>
      <c r="J162" s="22">
        <f t="shared" si="11"/>
        <v>65.66</v>
      </c>
      <c r="K162" s="26" t="s">
        <v>208</v>
      </c>
      <c r="L162" s="24" t="s">
        <v>31</v>
      </c>
      <c r="M162" s="30"/>
    </row>
    <row r="163" spans="1:13" ht="24" customHeight="1">
      <c r="A163" s="14" t="s">
        <v>389</v>
      </c>
      <c r="B163" s="14" t="s">
        <v>345</v>
      </c>
      <c r="C163" s="14" t="s">
        <v>390</v>
      </c>
      <c r="D163" s="15">
        <v>12</v>
      </c>
      <c r="E163" s="16">
        <v>100</v>
      </c>
      <c r="F163" s="17">
        <f t="shared" si="8"/>
        <v>50</v>
      </c>
      <c r="G163" s="18">
        <f t="shared" si="9"/>
        <v>30</v>
      </c>
      <c r="H163" s="18">
        <v>89</v>
      </c>
      <c r="I163" s="19">
        <f t="shared" si="10"/>
        <v>35.6</v>
      </c>
      <c r="J163" s="22">
        <f t="shared" si="11"/>
        <v>65.6</v>
      </c>
      <c r="K163" s="26" t="s">
        <v>211</v>
      </c>
      <c r="L163" s="24" t="s">
        <v>31</v>
      </c>
      <c r="M163" s="30"/>
    </row>
    <row r="164" spans="1:13" ht="24" customHeight="1">
      <c r="A164" s="14" t="s">
        <v>391</v>
      </c>
      <c r="B164" s="14" t="s">
        <v>345</v>
      </c>
      <c r="C164" s="14" t="s">
        <v>392</v>
      </c>
      <c r="D164" s="15">
        <v>12</v>
      </c>
      <c r="E164" s="16">
        <v>105</v>
      </c>
      <c r="F164" s="17">
        <f t="shared" si="8"/>
        <v>52.5</v>
      </c>
      <c r="G164" s="18">
        <f t="shared" si="9"/>
        <v>31.5</v>
      </c>
      <c r="H164" s="18">
        <v>85</v>
      </c>
      <c r="I164" s="19">
        <f t="shared" si="10"/>
        <v>34</v>
      </c>
      <c r="J164" s="22">
        <f t="shared" si="11"/>
        <v>65.5</v>
      </c>
      <c r="K164" s="26" t="s">
        <v>214</v>
      </c>
      <c r="L164" s="24" t="s">
        <v>31</v>
      </c>
      <c r="M164" s="30"/>
    </row>
    <row r="165" spans="1:13" ht="24" customHeight="1">
      <c r="A165" s="14" t="s">
        <v>393</v>
      </c>
      <c r="B165" s="14" t="s">
        <v>345</v>
      </c>
      <c r="C165" s="14" t="s">
        <v>394</v>
      </c>
      <c r="D165" s="15">
        <v>12</v>
      </c>
      <c r="E165" s="16">
        <v>107</v>
      </c>
      <c r="F165" s="17">
        <f t="shared" si="8"/>
        <v>53.5</v>
      </c>
      <c r="G165" s="18">
        <f t="shared" si="9"/>
        <v>32.1</v>
      </c>
      <c r="H165" s="18">
        <v>83.4</v>
      </c>
      <c r="I165" s="19">
        <f t="shared" si="10"/>
        <v>33.36</v>
      </c>
      <c r="J165" s="22">
        <f t="shared" si="11"/>
        <v>65.46000000000001</v>
      </c>
      <c r="K165" s="26" t="s">
        <v>217</v>
      </c>
      <c r="L165" s="24" t="s">
        <v>31</v>
      </c>
      <c r="M165" s="30"/>
    </row>
    <row r="166" spans="1:13" ht="24" customHeight="1">
      <c r="A166" s="14" t="s">
        <v>395</v>
      </c>
      <c r="B166" s="14" t="s">
        <v>345</v>
      </c>
      <c r="C166" s="14" t="s">
        <v>396</v>
      </c>
      <c r="D166" s="15">
        <v>12</v>
      </c>
      <c r="E166" s="16">
        <v>103</v>
      </c>
      <c r="F166" s="17">
        <f t="shared" si="8"/>
        <v>51.5</v>
      </c>
      <c r="G166" s="18">
        <f t="shared" si="9"/>
        <v>30.9</v>
      </c>
      <c r="H166" s="18">
        <v>85.6</v>
      </c>
      <c r="I166" s="19">
        <f t="shared" si="10"/>
        <v>34.24</v>
      </c>
      <c r="J166" s="22">
        <f t="shared" si="11"/>
        <v>65.14</v>
      </c>
      <c r="K166" s="26" t="s">
        <v>220</v>
      </c>
      <c r="L166" s="24" t="s">
        <v>31</v>
      </c>
      <c r="M166" s="30"/>
    </row>
    <row r="167" spans="1:13" ht="24" customHeight="1">
      <c r="A167" s="14" t="s">
        <v>397</v>
      </c>
      <c r="B167" s="14" t="s">
        <v>345</v>
      </c>
      <c r="C167" s="14" t="s">
        <v>398</v>
      </c>
      <c r="D167" s="15">
        <v>12</v>
      </c>
      <c r="E167" s="16">
        <v>102</v>
      </c>
      <c r="F167" s="17">
        <f t="shared" si="8"/>
        <v>51</v>
      </c>
      <c r="G167" s="18">
        <f t="shared" si="9"/>
        <v>30.6</v>
      </c>
      <c r="H167" s="18">
        <v>85.8</v>
      </c>
      <c r="I167" s="19">
        <f t="shared" si="10"/>
        <v>34.32</v>
      </c>
      <c r="J167" s="22">
        <f t="shared" si="11"/>
        <v>64.92</v>
      </c>
      <c r="K167" s="26" t="s">
        <v>223</v>
      </c>
      <c r="L167" s="24" t="s">
        <v>31</v>
      </c>
      <c r="M167" s="30"/>
    </row>
    <row r="168" spans="1:13" ht="24" customHeight="1">
      <c r="A168" s="14" t="s">
        <v>399</v>
      </c>
      <c r="B168" s="14" t="s">
        <v>345</v>
      </c>
      <c r="C168" s="14" t="s">
        <v>400</v>
      </c>
      <c r="D168" s="15">
        <v>12</v>
      </c>
      <c r="E168" s="16">
        <v>103</v>
      </c>
      <c r="F168" s="17">
        <f t="shared" si="8"/>
        <v>51.5</v>
      </c>
      <c r="G168" s="18">
        <f t="shared" si="9"/>
        <v>30.9</v>
      </c>
      <c r="H168" s="18">
        <v>84.4</v>
      </c>
      <c r="I168" s="19">
        <f t="shared" si="10"/>
        <v>33.76</v>
      </c>
      <c r="J168" s="22">
        <f t="shared" si="11"/>
        <v>64.66</v>
      </c>
      <c r="K168" s="26" t="s">
        <v>226</v>
      </c>
      <c r="L168" s="24" t="s">
        <v>31</v>
      </c>
      <c r="M168" s="30"/>
    </row>
    <row r="169" spans="1:13" ht="24" customHeight="1">
      <c r="A169" s="14" t="s">
        <v>401</v>
      </c>
      <c r="B169" s="14" t="s">
        <v>345</v>
      </c>
      <c r="C169" s="14" t="s">
        <v>402</v>
      </c>
      <c r="D169" s="15">
        <v>12</v>
      </c>
      <c r="E169" s="16">
        <v>100</v>
      </c>
      <c r="F169" s="17">
        <f t="shared" si="8"/>
        <v>50</v>
      </c>
      <c r="G169" s="18">
        <f t="shared" si="9"/>
        <v>30</v>
      </c>
      <c r="H169" s="18">
        <v>85.8</v>
      </c>
      <c r="I169" s="19">
        <f t="shared" si="10"/>
        <v>34.32</v>
      </c>
      <c r="J169" s="22">
        <f t="shared" si="11"/>
        <v>64.32</v>
      </c>
      <c r="K169" s="26" t="s">
        <v>229</v>
      </c>
      <c r="L169" s="24" t="s">
        <v>31</v>
      </c>
      <c r="M169" s="30"/>
    </row>
    <row r="170" spans="1:13" ht="24" customHeight="1">
      <c r="A170" s="14" t="s">
        <v>403</v>
      </c>
      <c r="B170" s="14" t="s">
        <v>345</v>
      </c>
      <c r="C170" s="14" t="s">
        <v>404</v>
      </c>
      <c r="D170" s="15">
        <v>12</v>
      </c>
      <c r="E170" s="16">
        <v>99</v>
      </c>
      <c r="F170" s="17">
        <f t="shared" si="8"/>
        <v>49.5</v>
      </c>
      <c r="G170" s="18">
        <f t="shared" si="9"/>
        <v>29.7</v>
      </c>
      <c r="H170" s="18">
        <v>86.4</v>
      </c>
      <c r="I170" s="19">
        <f t="shared" si="10"/>
        <v>34.56</v>
      </c>
      <c r="J170" s="22">
        <f t="shared" si="11"/>
        <v>64.26</v>
      </c>
      <c r="K170" s="26" t="s">
        <v>232</v>
      </c>
      <c r="L170" s="24" t="s">
        <v>31</v>
      </c>
      <c r="M170" s="30"/>
    </row>
    <row r="171" spans="1:13" ht="24" customHeight="1">
      <c r="A171" s="14" t="s">
        <v>405</v>
      </c>
      <c r="B171" s="14" t="s">
        <v>345</v>
      </c>
      <c r="C171" s="14" t="s">
        <v>406</v>
      </c>
      <c r="D171" s="15">
        <v>12</v>
      </c>
      <c r="E171" s="16">
        <v>98</v>
      </c>
      <c r="F171" s="17">
        <f t="shared" si="8"/>
        <v>49</v>
      </c>
      <c r="G171" s="18">
        <f t="shared" si="9"/>
        <v>29.4</v>
      </c>
      <c r="H171" s="18">
        <v>85.4</v>
      </c>
      <c r="I171" s="19">
        <f t="shared" si="10"/>
        <v>34.16</v>
      </c>
      <c r="J171" s="22">
        <f t="shared" si="11"/>
        <v>63.559999999999995</v>
      </c>
      <c r="K171" s="26" t="s">
        <v>235</v>
      </c>
      <c r="L171" s="24" t="s">
        <v>31</v>
      </c>
      <c r="M171" s="30"/>
    </row>
    <row r="172" spans="1:13" ht="24" customHeight="1">
      <c r="A172" s="14" t="s">
        <v>407</v>
      </c>
      <c r="B172" s="14" t="s">
        <v>345</v>
      </c>
      <c r="C172" s="14" t="s">
        <v>408</v>
      </c>
      <c r="D172" s="15">
        <v>12</v>
      </c>
      <c r="E172" s="16">
        <v>100</v>
      </c>
      <c r="F172" s="17">
        <f t="shared" si="8"/>
        <v>50</v>
      </c>
      <c r="G172" s="18">
        <f t="shared" si="9"/>
        <v>30</v>
      </c>
      <c r="H172" s="18">
        <v>81.6</v>
      </c>
      <c r="I172" s="19">
        <f t="shared" si="10"/>
        <v>32.64</v>
      </c>
      <c r="J172" s="22">
        <f t="shared" si="11"/>
        <v>62.64</v>
      </c>
      <c r="K172" s="26" t="s">
        <v>238</v>
      </c>
      <c r="L172" s="24" t="s">
        <v>31</v>
      </c>
      <c r="M172" s="30"/>
    </row>
    <row r="173" spans="1:13" ht="24" customHeight="1">
      <c r="A173" s="14" t="s">
        <v>409</v>
      </c>
      <c r="B173" s="14" t="s">
        <v>345</v>
      </c>
      <c r="C173" s="14" t="s">
        <v>410</v>
      </c>
      <c r="D173" s="15">
        <v>12</v>
      </c>
      <c r="E173" s="16">
        <v>96</v>
      </c>
      <c r="F173" s="17">
        <f t="shared" si="8"/>
        <v>48</v>
      </c>
      <c r="G173" s="18">
        <f t="shared" si="9"/>
        <v>28.8</v>
      </c>
      <c r="H173" s="18">
        <v>84.6</v>
      </c>
      <c r="I173" s="19">
        <f t="shared" si="10"/>
        <v>33.84</v>
      </c>
      <c r="J173" s="22">
        <f t="shared" si="11"/>
        <v>62.64</v>
      </c>
      <c r="K173" s="26" t="s">
        <v>241</v>
      </c>
      <c r="L173" s="24" t="s">
        <v>31</v>
      </c>
      <c r="M173" s="30"/>
    </row>
    <row r="174" spans="1:13" ht="24" customHeight="1">
      <c r="A174" s="14" t="s">
        <v>411</v>
      </c>
      <c r="B174" s="14" t="s">
        <v>345</v>
      </c>
      <c r="C174" s="14" t="s">
        <v>412</v>
      </c>
      <c r="D174" s="15">
        <v>12</v>
      </c>
      <c r="E174" s="16">
        <v>98</v>
      </c>
      <c r="F174" s="17">
        <f t="shared" si="8"/>
        <v>49</v>
      </c>
      <c r="G174" s="18">
        <f t="shared" si="9"/>
        <v>29.4</v>
      </c>
      <c r="H174" s="18">
        <v>81.8</v>
      </c>
      <c r="I174" s="19">
        <f t="shared" si="10"/>
        <v>32.72</v>
      </c>
      <c r="J174" s="22">
        <f t="shared" si="11"/>
        <v>62.12</v>
      </c>
      <c r="K174" s="26" t="s">
        <v>244</v>
      </c>
      <c r="L174" s="24" t="s">
        <v>31</v>
      </c>
      <c r="M174" s="30"/>
    </row>
    <row r="175" spans="1:13" ht="24" customHeight="1">
      <c r="A175" s="14" t="s">
        <v>413</v>
      </c>
      <c r="B175" s="14" t="s">
        <v>345</v>
      </c>
      <c r="C175" s="14" t="s">
        <v>414</v>
      </c>
      <c r="D175" s="15">
        <v>12</v>
      </c>
      <c r="E175" s="16">
        <v>115</v>
      </c>
      <c r="F175" s="17">
        <f t="shared" si="8"/>
        <v>57.5</v>
      </c>
      <c r="G175" s="18">
        <f t="shared" si="9"/>
        <v>34.5</v>
      </c>
      <c r="H175" s="18">
        <v>0</v>
      </c>
      <c r="I175" s="19">
        <f t="shared" si="10"/>
        <v>0</v>
      </c>
      <c r="J175" s="22">
        <f t="shared" si="11"/>
        <v>34.5</v>
      </c>
      <c r="K175" s="26" t="s">
        <v>247</v>
      </c>
      <c r="L175" s="24" t="s">
        <v>31</v>
      </c>
      <c r="M175" s="24" t="s">
        <v>44</v>
      </c>
    </row>
    <row r="176" spans="1:13" ht="24" customHeight="1">
      <c r="A176" s="14" t="s">
        <v>415</v>
      </c>
      <c r="B176" s="14" t="s">
        <v>345</v>
      </c>
      <c r="C176" s="14" t="s">
        <v>416</v>
      </c>
      <c r="D176" s="15">
        <v>12</v>
      </c>
      <c r="E176" s="16">
        <v>98</v>
      </c>
      <c r="F176" s="17">
        <f t="shared" si="8"/>
        <v>49</v>
      </c>
      <c r="G176" s="18">
        <f t="shared" si="9"/>
        <v>29.4</v>
      </c>
      <c r="H176" s="18">
        <v>0</v>
      </c>
      <c r="I176" s="19">
        <f t="shared" si="10"/>
        <v>0</v>
      </c>
      <c r="J176" s="22">
        <f t="shared" si="11"/>
        <v>29.4</v>
      </c>
      <c r="K176" s="26" t="s">
        <v>250</v>
      </c>
      <c r="L176" s="24" t="s">
        <v>31</v>
      </c>
      <c r="M176" s="24" t="s">
        <v>44</v>
      </c>
    </row>
    <row r="177" spans="1:13" ht="24" customHeight="1">
      <c r="A177" s="14" t="s">
        <v>417</v>
      </c>
      <c r="B177" s="14" t="s">
        <v>418</v>
      </c>
      <c r="C177" s="14" t="s">
        <v>419</v>
      </c>
      <c r="D177" s="15">
        <v>11</v>
      </c>
      <c r="E177" s="16">
        <v>141</v>
      </c>
      <c r="F177" s="17">
        <f t="shared" si="8"/>
        <v>70.5</v>
      </c>
      <c r="G177" s="18">
        <f t="shared" si="9"/>
        <v>42.3</v>
      </c>
      <c r="H177" s="18">
        <v>87.6</v>
      </c>
      <c r="I177" s="19">
        <f t="shared" si="10"/>
        <v>35.04</v>
      </c>
      <c r="J177" s="22">
        <f t="shared" si="11"/>
        <v>77.34</v>
      </c>
      <c r="K177" s="26" t="s">
        <v>20</v>
      </c>
      <c r="L177" s="24" t="s">
        <v>21</v>
      </c>
      <c r="M177" s="30"/>
    </row>
    <row r="178" spans="1:197" ht="24" customHeight="1">
      <c r="A178" s="14" t="s">
        <v>420</v>
      </c>
      <c r="B178" s="14" t="s">
        <v>418</v>
      </c>
      <c r="C178" s="14" t="s">
        <v>421</v>
      </c>
      <c r="D178" s="15">
        <v>11</v>
      </c>
      <c r="E178" s="16">
        <v>143</v>
      </c>
      <c r="F178" s="17">
        <f t="shared" si="8"/>
        <v>71.5</v>
      </c>
      <c r="G178" s="18">
        <f t="shared" si="9"/>
        <v>42.9</v>
      </c>
      <c r="H178" s="18">
        <v>81.4</v>
      </c>
      <c r="I178" s="19">
        <f t="shared" si="10"/>
        <v>32.56</v>
      </c>
      <c r="J178" s="22">
        <f t="shared" si="11"/>
        <v>75.46000000000001</v>
      </c>
      <c r="K178" s="26" t="s">
        <v>24</v>
      </c>
      <c r="L178" s="24" t="s">
        <v>21</v>
      </c>
      <c r="M178" s="30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D178"/>
      <c r="GE178"/>
      <c r="GF178"/>
      <c r="GG178"/>
      <c r="GH178"/>
      <c r="GI178"/>
      <c r="GJ178"/>
      <c r="GK178"/>
      <c r="GL178"/>
      <c r="GM178"/>
      <c r="GN178"/>
      <c r="GO178"/>
    </row>
    <row r="179" spans="1:13" ht="24" customHeight="1">
      <c r="A179" s="14" t="s">
        <v>422</v>
      </c>
      <c r="B179" s="14" t="s">
        <v>418</v>
      </c>
      <c r="C179" s="14" t="s">
        <v>423</v>
      </c>
      <c r="D179" s="15">
        <v>11</v>
      </c>
      <c r="E179" s="16">
        <v>129</v>
      </c>
      <c r="F179" s="17">
        <f t="shared" si="8"/>
        <v>64.5</v>
      </c>
      <c r="G179" s="18">
        <f t="shared" si="9"/>
        <v>38.7</v>
      </c>
      <c r="H179" s="18">
        <v>85.6</v>
      </c>
      <c r="I179" s="19">
        <f t="shared" si="10"/>
        <v>34.24</v>
      </c>
      <c r="J179" s="22">
        <f t="shared" si="11"/>
        <v>72.94</v>
      </c>
      <c r="K179" s="26" t="s">
        <v>27</v>
      </c>
      <c r="L179" s="24" t="s">
        <v>21</v>
      </c>
      <c r="M179" s="30"/>
    </row>
    <row r="180" spans="1:13" ht="24" customHeight="1">
      <c r="A180" s="14" t="s">
        <v>424</v>
      </c>
      <c r="B180" s="14" t="s">
        <v>418</v>
      </c>
      <c r="C180" s="14" t="s">
        <v>425</v>
      </c>
      <c r="D180" s="15">
        <v>11</v>
      </c>
      <c r="E180" s="16">
        <v>127</v>
      </c>
      <c r="F180" s="17">
        <f t="shared" si="8"/>
        <v>63.5</v>
      </c>
      <c r="G180" s="18">
        <f t="shared" si="9"/>
        <v>38.1</v>
      </c>
      <c r="H180" s="18">
        <v>84</v>
      </c>
      <c r="I180" s="19">
        <f t="shared" si="10"/>
        <v>33.6</v>
      </c>
      <c r="J180" s="22">
        <f t="shared" si="11"/>
        <v>71.7</v>
      </c>
      <c r="K180" s="26" t="s">
        <v>30</v>
      </c>
      <c r="L180" s="24" t="s">
        <v>21</v>
      </c>
      <c r="M180" s="30"/>
    </row>
    <row r="181" spans="1:13" ht="24" customHeight="1">
      <c r="A181" s="14" t="s">
        <v>426</v>
      </c>
      <c r="B181" s="14" t="s">
        <v>418</v>
      </c>
      <c r="C181" s="14" t="s">
        <v>427</v>
      </c>
      <c r="D181" s="15">
        <v>11</v>
      </c>
      <c r="E181" s="16">
        <v>121</v>
      </c>
      <c r="F181" s="17">
        <f t="shared" si="8"/>
        <v>60.5</v>
      </c>
      <c r="G181" s="18">
        <f t="shared" si="9"/>
        <v>36.3</v>
      </c>
      <c r="H181" s="18">
        <v>83.4</v>
      </c>
      <c r="I181" s="19">
        <f t="shared" si="10"/>
        <v>33.36</v>
      </c>
      <c r="J181" s="22">
        <f t="shared" si="11"/>
        <v>69.66</v>
      </c>
      <c r="K181" s="26" t="s">
        <v>34</v>
      </c>
      <c r="L181" s="24" t="s">
        <v>21</v>
      </c>
      <c r="M181" s="30"/>
    </row>
    <row r="182" spans="1:13" ht="24" customHeight="1">
      <c r="A182" s="14" t="s">
        <v>428</v>
      </c>
      <c r="B182" s="14" t="s">
        <v>418</v>
      </c>
      <c r="C182" s="14" t="s">
        <v>429</v>
      </c>
      <c r="D182" s="15">
        <v>11</v>
      </c>
      <c r="E182" s="16">
        <v>122</v>
      </c>
      <c r="F182" s="17">
        <f t="shared" si="8"/>
        <v>61</v>
      </c>
      <c r="G182" s="18">
        <f t="shared" si="9"/>
        <v>36.6</v>
      </c>
      <c r="H182" s="18">
        <v>81.6</v>
      </c>
      <c r="I182" s="19">
        <f t="shared" si="10"/>
        <v>32.64</v>
      </c>
      <c r="J182" s="22">
        <f t="shared" si="11"/>
        <v>69.24000000000001</v>
      </c>
      <c r="K182" s="26" t="s">
        <v>37</v>
      </c>
      <c r="L182" s="24" t="s">
        <v>21</v>
      </c>
      <c r="M182" s="30"/>
    </row>
    <row r="183" spans="1:13" ht="24" customHeight="1">
      <c r="A183" s="14" t="s">
        <v>430</v>
      </c>
      <c r="B183" s="14" t="s">
        <v>418</v>
      </c>
      <c r="C183" s="14" t="s">
        <v>431</v>
      </c>
      <c r="D183" s="15">
        <v>11</v>
      </c>
      <c r="E183" s="16">
        <v>113</v>
      </c>
      <c r="F183" s="17">
        <f t="shared" si="8"/>
        <v>56.5</v>
      </c>
      <c r="G183" s="18">
        <f t="shared" si="9"/>
        <v>33.9</v>
      </c>
      <c r="H183" s="18">
        <v>86.4</v>
      </c>
      <c r="I183" s="19">
        <f t="shared" si="10"/>
        <v>34.56</v>
      </c>
      <c r="J183" s="22">
        <f t="shared" si="11"/>
        <v>68.46000000000001</v>
      </c>
      <c r="K183" s="26" t="s">
        <v>40</v>
      </c>
      <c r="L183" s="24" t="s">
        <v>21</v>
      </c>
      <c r="M183" s="30"/>
    </row>
    <row r="184" spans="1:197" ht="24" customHeight="1">
      <c r="A184" s="14" t="s">
        <v>432</v>
      </c>
      <c r="B184" s="14" t="s">
        <v>418</v>
      </c>
      <c r="C184" s="14" t="s">
        <v>433</v>
      </c>
      <c r="D184" s="15">
        <v>11</v>
      </c>
      <c r="E184" s="16">
        <v>118</v>
      </c>
      <c r="F184" s="17">
        <f t="shared" si="8"/>
        <v>59</v>
      </c>
      <c r="G184" s="18">
        <f t="shared" si="9"/>
        <v>35.4</v>
      </c>
      <c r="H184" s="18">
        <v>82.6</v>
      </c>
      <c r="I184" s="19">
        <f t="shared" si="10"/>
        <v>33.04</v>
      </c>
      <c r="J184" s="22">
        <f t="shared" si="11"/>
        <v>68.44</v>
      </c>
      <c r="K184" s="26" t="s">
        <v>43</v>
      </c>
      <c r="L184" s="24" t="s">
        <v>21</v>
      </c>
      <c r="M184" s="30"/>
      <c r="GA184" s="5"/>
      <c r="GO184"/>
    </row>
    <row r="185" spans="1:13" ht="24" customHeight="1">
      <c r="A185" s="14" t="s">
        <v>434</v>
      </c>
      <c r="B185" s="14" t="s">
        <v>418</v>
      </c>
      <c r="C185" s="14" t="s">
        <v>435</v>
      </c>
      <c r="D185" s="15">
        <v>11</v>
      </c>
      <c r="E185" s="16">
        <v>110</v>
      </c>
      <c r="F185" s="17">
        <f t="shared" si="8"/>
        <v>55</v>
      </c>
      <c r="G185" s="18">
        <f t="shared" si="9"/>
        <v>33</v>
      </c>
      <c r="H185" s="18">
        <v>87.2</v>
      </c>
      <c r="I185" s="19">
        <f t="shared" si="10"/>
        <v>34.88</v>
      </c>
      <c r="J185" s="22">
        <f t="shared" si="11"/>
        <v>67.88</v>
      </c>
      <c r="K185" s="26" t="s">
        <v>47</v>
      </c>
      <c r="L185" s="24" t="s">
        <v>21</v>
      </c>
      <c r="M185" s="30"/>
    </row>
    <row r="186" spans="1:13" ht="24" customHeight="1">
      <c r="A186" s="14" t="s">
        <v>436</v>
      </c>
      <c r="B186" s="14" t="s">
        <v>418</v>
      </c>
      <c r="C186" s="14" t="s">
        <v>437</v>
      </c>
      <c r="D186" s="15">
        <v>11</v>
      </c>
      <c r="E186" s="16">
        <v>112</v>
      </c>
      <c r="F186" s="17">
        <f t="shared" si="8"/>
        <v>56</v>
      </c>
      <c r="G186" s="18">
        <f t="shared" si="9"/>
        <v>33.6</v>
      </c>
      <c r="H186" s="18">
        <v>83.4</v>
      </c>
      <c r="I186" s="19">
        <f t="shared" si="10"/>
        <v>33.36</v>
      </c>
      <c r="J186" s="22">
        <f t="shared" si="11"/>
        <v>66.96000000000001</v>
      </c>
      <c r="K186" s="26" t="s">
        <v>135</v>
      </c>
      <c r="L186" s="24" t="s">
        <v>21</v>
      </c>
      <c r="M186" s="30"/>
    </row>
    <row r="187" spans="1:13" ht="24" customHeight="1">
      <c r="A187" s="14" t="s">
        <v>438</v>
      </c>
      <c r="B187" s="14" t="s">
        <v>418</v>
      </c>
      <c r="C187" s="14" t="s">
        <v>439</v>
      </c>
      <c r="D187" s="15">
        <v>11</v>
      </c>
      <c r="E187" s="16">
        <v>103</v>
      </c>
      <c r="F187" s="17">
        <f t="shared" si="8"/>
        <v>51.5</v>
      </c>
      <c r="G187" s="18">
        <f t="shared" si="9"/>
        <v>30.9</v>
      </c>
      <c r="H187" s="18">
        <v>86.4</v>
      </c>
      <c r="I187" s="19">
        <f t="shared" si="10"/>
        <v>34.56</v>
      </c>
      <c r="J187" s="22">
        <f t="shared" si="11"/>
        <v>65.46000000000001</v>
      </c>
      <c r="K187" s="26" t="s">
        <v>138</v>
      </c>
      <c r="L187" s="24" t="s">
        <v>21</v>
      </c>
      <c r="M187" s="30"/>
    </row>
    <row r="188" spans="1:13" ht="24" customHeight="1">
      <c r="A188" s="14" t="s">
        <v>64</v>
      </c>
      <c r="B188" s="14" t="s">
        <v>418</v>
      </c>
      <c r="C188" s="14" t="s">
        <v>440</v>
      </c>
      <c r="D188" s="15">
        <v>11</v>
      </c>
      <c r="E188" s="16">
        <v>105</v>
      </c>
      <c r="F188" s="17">
        <f t="shared" si="8"/>
        <v>52.5</v>
      </c>
      <c r="G188" s="18">
        <f t="shared" si="9"/>
        <v>31.5</v>
      </c>
      <c r="H188" s="18">
        <v>83.4</v>
      </c>
      <c r="I188" s="19">
        <f t="shared" si="10"/>
        <v>33.36</v>
      </c>
      <c r="J188" s="22">
        <f t="shared" si="11"/>
        <v>64.86</v>
      </c>
      <c r="K188" s="26" t="s">
        <v>141</v>
      </c>
      <c r="L188" s="24" t="s">
        <v>31</v>
      </c>
      <c r="M188" s="30"/>
    </row>
    <row r="189" spans="1:13" ht="24" customHeight="1">
      <c r="A189" s="14" t="s">
        <v>441</v>
      </c>
      <c r="B189" s="14" t="s">
        <v>418</v>
      </c>
      <c r="C189" s="14" t="s">
        <v>442</v>
      </c>
      <c r="D189" s="15">
        <v>11</v>
      </c>
      <c r="E189" s="16">
        <v>101</v>
      </c>
      <c r="F189" s="17">
        <f t="shared" si="8"/>
        <v>50.5</v>
      </c>
      <c r="G189" s="18">
        <f t="shared" si="9"/>
        <v>30.3</v>
      </c>
      <c r="H189" s="18">
        <v>83.8</v>
      </c>
      <c r="I189" s="19">
        <f t="shared" si="10"/>
        <v>33.52</v>
      </c>
      <c r="J189" s="22">
        <f t="shared" si="11"/>
        <v>63.82000000000001</v>
      </c>
      <c r="K189" s="26" t="s">
        <v>144</v>
      </c>
      <c r="L189" s="24" t="s">
        <v>31</v>
      </c>
      <c r="M189" s="30"/>
    </row>
    <row r="190" spans="1:13" ht="24" customHeight="1">
      <c r="A190" s="14" t="s">
        <v>443</v>
      </c>
      <c r="B190" s="14" t="s">
        <v>418</v>
      </c>
      <c r="C190" s="14" t="s">
        <v>444</v>
      </c>
      <c r="D190" s="15">
        <v>11</v>
      </c>
      <c r="E190" s="16">
        <v>98</v>
      </c>
      <c r="F190" s="17">
        <f t="shared" si="8"/>
        <v>49</v>
      </c>
      <c r="G190" s="18">
        <f t="shared" si="9"/>
        <v>29.4</v>
      </c>
      <c r="H190" s="18">
        <v>85</v>
      </c>
      <c r="I190" s="19">
        <f t="shared" si="10"/>
        <v>34</v>
      </c>
      <c r="J190" s="22">
        <f t="shared" si="11"/>
        <v>63.4</v>
      </c>
      <c r="K190" s="26" t="s">
        <v>147</v>
      </c>
      <c r="L190" s="24" t="s">
        <v>31</v>
      </c>
      <c r="M190" s="30"/>
    </row>
    <row r="191" spans="1:13" ht="24" customHeight="1">
      <c r="A191" s="14" t="s">
        <v>445</v>
      </c>
      <c r="B191" s="14" t="s">
        <v>418</v>
      </c>
      <c r="C191" s="14" t="s">
        <v>446</v>
      </c>
      <c r="D191" s="15">
        <v>11</v>
      </c>
      <c r="E191" s="16">
        <v>98</v>
      </c>
      <c r="F191" s="17">
        <f t="shared" si="8"/>
        <v>49</v>
      </c>
      <c r="G191" s="18">
        <f t="shared" si="9"/>
        <v>29.4</v>
      </c>
      <c r="H191" s="18">
        <v>84.8</v>
      </c>
      <c r="I191" s="19">
        <f t="shared" si="10"/>
        <v>33.92</v>
      </c>
      <c r="J191" s="22">
        <f t="shared" si="11"/>
        <v>63.32</v>
      </c>
      <c r="K191" s="26" t="s">
        <v>150</v>
      </c>
      <c r="L191" s="24" t="s">
        <v>31</v>
      </c>
      <c r="M191" s="30"/>
    </row>
    <row r="192" spans="1:13" ht="24" customHeight="1">
      <c r="A192" s="14" t="s">
        <v>447</v>
      </c>
      <c r="B192" s="14" t="s">
        <v>418</v>
      </c>
      <c r="C192" s="14" t="s">
        <v>448</v>
      </c>
      <c r="D192" s="15">
        <v>11</v>
      </c>
      <c r="E192" s="16">
        <v>95</v>
      </c>
      <c r="F192" s="17">
        <f t="shared" si="8"/>
        <v>47.5</v>
      </c>
      <c r="G192" s="18">
        <f t="shared" si="9"/>
        <v>28.5</v>
      </c>
      <c r="H192" s="18">
        <v>85.4</v>
      </c>
      <c r="I192" s="19">
        <f t="shared" si="10"/>
        <v>34.16</v>
      </c>
      <c r="J192" s="22">
        <f t="shared" si="11"/>
        <v>62.66</v>
      </c>
      <c r="K192" s="26" t="s">
        <v>153</v>
      </c>
      <c r="L192" s="24" t="s">
        <v>31</v>
      </c>
      <c r="M192" s="30"/>
    </row>
    <row r="193" spans="1:13" ht="24" customHeight="1">
      <c r="A193" s="14" t="s">
        <v>449</v>
      </c>
      <c r="B193" s="14" t="s">
        <v>418</v>
      </c>
      <c r="C193" s="14" t="s">
        <v>450</v>
      </c>
      <c r="D193" s="15">
        <v>11</v>
      </c>
      <c r="E193" s="16">
        <v>95</v>
      </c>
      <c r="F193" s="17">
        <f t="shared" si="8"/>
        <v>47.5</v>
      </c>
      <c r="G193" s="18">
        <f t="shared" si="9"/>
        <v>28.5</v>
      </c>
      <c r="H193" s="18">
        <v>85.2</v>
      </c>
      <c r="I193" s="19">
        <f t="shared" si="10"/>
        <v>34.08</v>
      </c>
      <c r="J193" s="22">
        <f t="shared" si="11"/>
        <v>62.58</v>
      </c>
      <c r="K193" s="26" t="s">
        <v>156</v>
      </c>
      <c r="L193" s="24" t="s">
        <v>31</v>
      </c>
      <c r="M193" s="30"/>
    </row>
    <row r="194" spans="1:13" ht="24" customHeight="1">
      <c r="A194" s="14" t="s">
        <v>451</v>
      </c>
      <c r="B194" s="14" t="s">
        <v>418</v>
      </c>
      <c r="C194" s="14" t="s">
        <v>452</v>
      </c>
      <c r="D194" s="15">
        <v>11</v>
      </c>
      <c r="E194" s="16">
        <v>91</v>
      </c>
      <c r="F194" s="17">
        <f t="shared" si="8"/>
        <v>45.5</v>
      </c>
      <c r="G194" s="18">
        <f t="shared" si="9"/>
        <v>27.3</v>
      </c>
      <c r="H194" s="18">
        <v>88</v>
      </c>
      <c r="I194" s="19">
        <f t="shared" si="10"/>
        <v>35.2</v>
      </c>
      <c r="J194" s="22">
        <f t="shared" si="11"/>
        <v>62.5</v>
      </c>
      <c r="K194" s="26" t="s">
        <v>159</v>
      </c>
      <c r="L194" s="24" t="s">
        <v>31</v>
      </c>
      <c r="M194" s="30"/>
    </row>
    <row r="195" spans="1:13" ht="24" customHeight="1">
      <c r="A195" s="14" t="s">
        <v>453</v>
      </c>
      <c r="B195" s="14" t="s">
        <v>418</v>
      </c>
      <c r="C195" s="14" t="s">
        <v>454</v>
      </c>
      <c r="D195" s="15">
        <v>11</v>
      </c>
      <c r="E195" s="16">
        <v>96</v>
      </c>
      <c r="F195" s="17">
        <f t="shared" si="8"/>
        <v>48</v>
      </c>
      <c r="G195" s="18">
        <f t="shared" si="9"/>
        <v>28.8</v>
      </c>
      <c r="H195" s="18">
        <v>82</v>
      </c>
      <c r="I195" s="19">
        <f t="shared" si="10"/>
        <v>32.8</v>
      </c>
      <c r="J195" s="22">
        <f t="shared" si="11"/>
        <v>61.599999999999994</v>
      </c>
      <c r="K195" s="26" t="s">
        <v>199</v>
      </c>
      <c r="L195" s="24" t="s">
        <v>31</v>
      </c>
      <c r="M195" s="30"/>
    </row>
    <row r="196" spans="1:13" ht="24" customHeight="1">
      <c r="A196" s="14" t="s">
        <v>455</v>
      </c>
      <c r="B196" s="14" t="s">
        <v>418</v>
      </c>
      <c r="C196" s="14" t="s">
        <v>456</v>
      </c>
      <c r="D196" s="15">
        <v>11</v>
      </c>
      <c r="E196" s="16">
        <v>95</v>
      </c>
      <c r="F196" s="17">
        <f aca="true" t="shared" si="12" ref="F196:F237">E196/2</f>
        <v>47.5</v>
      </c>
      <c r="G196" s="18">
        <f aca="true" t="shared" si="13" ref="G196:G237">INT(F196*60%*100)/100</f>
        <v>28.5</v>
      </c>
      <c r="H196" s="18">
        <v>82.6</v>
      </c>
      <c r="I196" s="19">
        <f aca="true" t="shared" si="14" ref="I196:I237">INT(H196*40%*100)/100</f>
        <v>33.04</v>
      </c>
      <c r="J196" s="22">
        <f aca="true" t="shared" si="15" ref="J196:J237">G196+I196</f>
        <v>61.54</v>
      </c>
      <c r="K196" s="26" t="s">
        <v>202</v>
      </c>
      <c r="L196" s="24" t="s">
        <v>31</v>
      </c>
      <c r="M196" s="30"/>
    </row>
    <row r="197" spans="1:13" ht="24" customHeight="1">
      <c r="A197" s="14" t="s">
        <v>457</v>
      </c>
      <c r="B197" s="14" t="s">
        <v>418</v>
      </c>
      <c r="C197" s="14" t="s">
        <v>458</v>
      </c>
      <c r="D197" s="15">
        <v>11</v>
      </c>
      <c r="E197" s="16">
        <v>90</v>
      </c>
      <c r="F197" s="17">
        <f t="shared" si="12"/>
        <v>45</v>
      </c>
      <c r="G197" s="18">
        <f t="shared" si="13"/>
        <v>27</v>
      </c>
      <c r="H197" s="18">
        <v>82</v>
      </c>
      <c r="I197" s="19">
        <f t="shared" si="14"/>
        <v>32.8</v>
      </c>
      <c r="J197" s="22">
        <f t="shared" si="15"/>
        <v>59.8</v>
      </c>
      <c r="K197" s="26" t="s">
        <v>205</v>
      </c>
      <c r="L197" s="24" t="s">
        <v>31</v>
      </c>
      <c r="M197" s="30"/>
    </row>
    <row r="198" spans="1:13" ht="24" customHeight="1">
      <c r="A198" s="14" t="s">
        <v>459</v>
      </c>
      <c r="B198" s="14" t="s">
        <v>418</v>
      </c>
      <c r="C198" s="14" t="s">
        <v>460</v>
      </c>
      <c r="D198" s="15">
        <v>11</v>
      </c>
      <c r="E198" s="16">
        <v>89</v>
      </c>
      <c r="F198" s="17">
        <f t="shared" si="12"/>
        <v>44.5</v>
      </c>
      <c r="G198" s="18">
        <f t="shared" si="13"/>
        <v>26.7</v>
      </c>
      <c r="H198" s="18">
        <v>82.2</v>
      </c>
      <c r="I198" s="19">
        <f t="shared" si="14"/>
        <v>32.88</v>
      </c>
      <c r="J198" s="22">
        <f t="shared" si="15"/>
        <v>59.58</v>
      </c>
      <c r="K198" s="26" t="s">
        <v>208</v>
      </c>
      <c r="L198" s="24" t="s">
        <v>31</v>
      </c>
      <c r="M198" s="30"/>
    </row>
    <row r="199" spans="1:13" ht="24" customHeight="1">
      <c r="A199" s="14" t="s">
        <v>461</v>
      </c>
      <c r="B199" s="14" t="s">
        <v>418</v>
      </c>
      <c r="C199" s="14" t="s">
        <v>462</v>
      </c>
      <c r="D199" s="15">
        <v>11</v>
      </c>
      <c r="E199" s="16">
        <v>87</v>
      </c>
      <c r="F199" s="17">
        <f t="shared" si="12"/>
        <v>43.5</v>
      </c>
      <c r="G199" s="18">
        <f t="shared" si="13"/>
        <v>26.1</v>
      </c>
      <c r="H199" s="18">
        <v>83</v>
      </c>
      <c r="I199" s="19">
        <f t="shared" si="14"/>
        <v>33.2</v>
      </c>
      <c r="J199" s="22">
        <f t="shared" si="15"/>
        <v>59.300000000000004</v>
      </c>
      <c r="K199" s="26" t="s">
        <v>211</v>
      </c>
      <c r="L199" s="24" t="s">
        <v>31</v>
      </c>
      <c r="M199" s="30"/>
    </row>
    <row r="200" spans="1:13" ht="24" customHeight="1">
      <c r="A200" s="14" t="s">
        <v>463</v>
      </c>
      <c r="B200" s="14" t="s">
        <v>418</v>
      </c>
      <c r="C200" s="14" t="s">
        <v>464</v>
      </c>
      <c r="D200" s="15">
        <v>11</v>
      </c>
      <c r="E200" s="16">
        <v>85</v>
      </c>
      <c r="F200" s="17">
        <f t="shared" si="12"/>
        <v>42.5</v>
      </c>
      <c r="G200" s="18">
        <f t="shared" si="13"/>
        <v>25.5</v>
      </c>
      <c r="H200" s="18">
        <v>83.6</v>
      </c>
      <c r="I200" s="19">
        <f t="shared" si="14"/>
        <v>33.44</v>
      </c>
      <c r="J200" s="22">
        <f t="shared" si="15"/>
        <v>58.94</v>
      </c>
      <c r="K200" s="26" t="s">
        <v>214</v>
      </c>
      <c r="L200" s="24" t="s">
        <v>31</v>
      </c>
      <c r="M200" s="30"/>
    </row>
    <row r="201" spans="1:13" ht="24" customHeight="1">
      <c r="A201" s="14" t="s">
        <v>465</v>
      </c>
      <c r="B201" s="14" t="s">
        <v>418</v>
      </c>
      <c r="C201" s="14" t="s">
        <v>466</v>
      </c>
      <c r="D201" s="15">
        <v>11</v>
      </c>
      <c r="E201" s="16">
        <v>78</v>
      </c>
      <c r="F201" s="17">
        <f t="shared" si="12"/>
        <v>39</v>
      </c>
      <c r="G201" s="18">
        <f t="shared" si="13"/>
        <v>23.4</v>
      </c>
      <c r="H201" s="18">
        <v>82.4</v>
      </c>
      <c r="I201" s="19">
        <f t="shared" si="14"/>
        <v>32.96</v>
      </c>
      <c r="J201" s="22">
        <f t="shared" si="15"/>
        <v>56.36</v>
      </c>
      <c r="K201" s="26" t="s">
        <v>217</v>
      </c>
      <c r="L201" s="24" t="s">
        <v>31</v>
      </c>
      <c r="M201" s="30"/>
    </row>
    <row r="202" spans="1:13" ht="24" customHeight="1">
      <c r="A202" s="14" t="s">
        <v>467</v>
      </c>
      <c r="B202" s="14" t="s">
        <v>418</v>
      </c>
      <c r="C202" s="14" t="s">
        <v>468</v>
      </c>
      <c r="D202" s="15">
        <v>11</v>
      </c>
      <c r="E202" s="16">
        <v>73</v>
      </c>
      <c r="F202" s="17">
        <f t="shared" si="12"/>
        <v>36.5</v>
      </c>
      <c r="G202" s="18">
        <f t="shared" si="13"/>
        <v>21.9</v>
      </c>
      <c r="H202" s="18">
        <v>80</v>
      </c>
      <c r="I202" s="19">
        <f t="shared" si="14"/>
        <v>32</v>
      </c>
      <c r="J202" s="22">
        <f t="shared" si="15"/>
        <v>53.9</v>
      </c>
      <c r="K202" s="26" t="s">
        <v>220</v>
      </c>
      <c r="L202" s="24" t="s">
        <v>31</v>
      </c>
      <c r="M202" s="30"/>
    </row>
    <row r="203" spans="1:13" ht="24" customHeight="1">
      <c r="A203" s="14" t="s">
        <v>469</v>
      </c>
      <c r="B203" s="14" t="s">
        <v>418</v>
      </c>
      <c r="C203" s="14" t="s">
        <v>470</v>
      </c>
      <c r="D203" s="15">
        <v>11</v>
      </c>
      <c r="E203" s="16">
        <v>81</v>
      </c>
      <c r="F203" s="17">
        <f t="shared" si="12"/>
        <v>40.5</v>
      </c>
      <c r="G203" s="18">
        <f t="shared" si="13"/>
        <v>24.3</v>
      </c>
      <c r="H203" s="18">
        <v>0</v>
      </c>
      <c r="I203" s="19">
        <f t="shared" si="14"/>
        <v>0</v>
      </c>
      <c r="J203" s="22">
        <f t="shared" si="15"/>
        <v>24.3</v>
      </c>
      <c r="K203" s="26" t="s">
        <v>223</v>
      </c>
      <c r="L203" s="24" t="s">
        <v>31</v>
      </c>
      <c r="M203" s="24" t="s">
        <v>44</v>
      </c>
    </row>
    <row r="204" spans="1:13" ht="24" customHeight="1">
      <c r="A204" s="14" t="s">
        <v>471</v>
      </c>
      <c r="B204" s="14" t="s">
        <v>418</v>
      </c>
      <c r="C204" s="14" t="s">
        <v>472</v>
      </c>
      <c r="D204" s="15">
        <v>11</v>
      </c>
      <c r="E204" s="16">
        <v>77</v>
      </c>
      <c r="F204" s="17">
        <f t="shared" si="12"/>
        <v>38.5</v>
      </c>
      <c r="G204" s="18">
        <f t="shared" si="13"/>
        <v>23.1</v>
      </c>
      <c r="H204" s="18">
        <v>0</v>
      </c>
      <c r="I204" s="19">
        <f t="shared" si="14"/>
        <v>0</v>
      </c>
      <c r="J204" s="22">
        <f t="shared" si="15"/>
        <v>23.1</v>
      </c>
      <c r="K204" s="26" t="s">
        <v>226</v>
      </c>
      <c r="L204" s="24" t="s">
        <v>31</v>
      </c>
      <c r="M204" s="24" t="s">
        <v>44</v>
      </c>
    </row>
    <row r="205" spans="1:13" ht="24" customHeight="1">
      <c r="A205" s="14" t="s">
        <v>473</v>
      </c>
      <c r="B205" s="14" t="s">
        <v>474</v>
      </c>
      <c r="C205" s="14" t="s">
        <v>475</v>
      </c>
      <c r="D205" s="15">
        <v>4</v>
      </c>
      <c r="E205" s="16">
        <v>169</v>
      </c>
      <c r="F205" s="17">
        <f t="shared" si="12"/>
        <v>84.5</v>
      </c>
      <c r="G205" s="18">
        <f t="shared" si="13"/>
        <v>50.7</v>
      </c>
      <c r="H205" s="18">
        <v>88.2</v>
      </c>
      <c r="I205" s="19">
        <f t="shared" si="14"/>
        <v>35.28</v>
      </c>
      <c r="J205" s="22">
        <f t="shared" si="15"/>
        <v>85.98</v>
      </c>
      <c r="K205" s="26" t="s">
        <v>20</v>
      </c>
      <c r="L205" s="24" t="s">
        <v>21</v>
      </c>
      <c r="M205" s="30"/>
    </row>
    <row r="206" spans="1:13" ht="24" customHeight="1">
      <c r="A206" s="14" t="s">
        <v>476</v>
      </c>
      <c r="B206" s="14" t="s">
        <v>474</v>
      </c>
      <c r="C206" s="14" t="s">
        <v>477</v>
      </c>
      <c r="D206" s="15">
        <v>4</v>
      </c>
      <c r="E206" s="16">
        <v>173</v>
      </c>
      <c r="F206" s="17">
        <f t="shared" si="12"/>
        <v>86.5</v>
      </c>
      <c r="G206" s="18">
        <f t="shared" si="13"/>
        <v>51.9</v>
      </c>
      <c r="H206" s="18">
        <v>85</v>
      </c>
      <c r="I206" s="19">
        <f t="shared" si="14"/>
        <v>34</v>
      </c>
      <c r="J206" s="22">
        <f t="shared" si="15"/>
        <v>85.9</v>
      </c>
      <c r="K206" s="26" t="s">
        <v>24</v>
      </c>
      <c r="L206" s="24" t="s">
        <v>21</v>
      </c>
      <c r="M206" s="30"/>
    </row>
    <row r="207" spans="1:13" ht="24" customHeight="1">
      <c r="A207" s="14" t="s">
        <v>478</v>
      </c>
      <c r="B207" s="14" t="s">
        <v>474</v>
      </c>
      <c r="C207" s="14" t="s">
        <v>479</v>
      </c>
      <c r="D207" s="15">
        <v>4</v>
      </c>
      <c r="E207" s="16">
        <v>165</v>
      </c>
      <c r="F207" s="17">
        <f t="shared" si="12"/>
        <v>82.5</v>
      </c>
      <c r="G207" s="18">
        <f t="shared" si="13"/>
        <v>49.5</v>
      </c>
      <c r="H207" s="18">
        <v>89</v>
      </c>
      <c r="I207" s="19">
        <f t="shared" si="14"/>
        <v>35.6</v>
      </c>
      <c r="J207" s="22">
        <f t="shared" si="15"/>
        <v>85.1</v>
      </c>
      <c r="K207" s="26" t="s">
        <v>27</v>
      </c>
      <c r="L207" s="24" t="s">
        <v>21</v>
      </c>
      <c r="M207" s="30"/>
    </row>
    <row r="208" spans="1:13" ht="24" customHeight="1">
      <c r="A208" s="14" t="s">
        <v>480</v>
      </c>
      <c r="B208" s="14" t="s">
        <v>474</v>
      </c>
      <c r="C208" s="14" t="s">
        <v>481</v>
      </c>
      <c r="D208" s="15">
        <v>4</v>
      </c>
      <c r="E208" s="16">
        <v>166</v>
      </c>
      <c r="F208" s="17">
        <f t="shared" si="12"/>
        <v>83</v>
      </c>
      <c r="G208" s="18">
        <f t="shared" si="13"/>
        <v>49.8</v>
      </c>
      <c r="H208" s="18">
        <v>84.8</v>
      </c>
      <c r="I208" s="19">
        <f t="shared" si="14"/>
        <v>33.92</v>
      </c>
      <c r="J208" s="22">
        <f t="shared" si="15"/>
        <v>83.72</v>
      </c>
      <c r="K208" s="26" t="s">
        <v>30</v>
      </c>
      <c r="L208" s="24" t="s">
        <v>21</v>
      </c>
      <c r="M208" s="30"/>
    </row>
    <row r="209" spans="1:13" ht="24" customHeight="1">
      <c r="A209" s="14" t="s">
        <v>482</v>
      </c>
      <c r="B209" s="14" t="s">
        <v>474</v>
      </c>
      <c r="C209" s="14" t="s">
        <v>483</v>
      </c>
      <c r="D209" s="15">
        <v>4</v>
      </c>
      <c r="E209" s="16">
        <v>159</v>
      </c>
      <c r="F209" s="17">
        <f t="shared" si="12"/>
        <v>79.5</v>
      </c>
      <c r="G209" s="18">
        <f t="shared" si="13"/>
        <v>47.7</v>
      </c>
      <c r="H209" s="18">
        <v>89.2</v>
      </c>
      <c r="I209" s="19">
        <f t="shared" si="14"/>
        <v>35.68</v>
      </c>
      <c r="J209" s="22">
        <f t="shared" si="15"/>
        <v>83.38</v>
      </c>
      <c r="K209" s="26" t="s">
        <v>34</v>
      </c>
      <c r="L209" s="24" t="s">
        <v>31</v>
      </c>
      <c r="M209" s="30"/>
    </row>
    <row r="210" spans="1:13" ht="24" customHeight="1">
      <c r="A210" s="14" t="s">
        <v>484</v>
      </c>
      <c r="B210" s="14" t="s">
        <v>474</v>
      </c>
      <c r="C210" s="14" t="s">
        <v>485</v>
      </c>
      <c r="D210" s="15">
        <v>4</v>
      </c>
      <c r="E210" s="16">
        <v>155</v>
      </c>
      <c r="F210" s="17">
        <f t="shared" si="12"/>
        <v>77.5</v>
      </c>
      <c r="G210" s="18">
        <f t="shared" si="13"/>
        <v>46.5</v>
      </c>
      <c r="H210" s="18">
        <v>88.6</v>
      </c>
      <c r="I210" s="19">
        <f t="shared" si="14"/>
        <v>35.44</v>
      </c>
      <c r="J210" s="22">
        <f t="shared" si="15"/>
        <v>81.94</v>
      </c>
      <c r="K210" s="26" t="s">
        <v>37</v>
      </c>
      <c r="L210" s="24" t="s">
        <v>31</v>
      </c>
      <c r="M210" s="30"/>
    </row>
    <row r="211" spans="1:13" ht="24" customHeight="1">
      <c r="A211" s="14" t="s">
        <v>486</v>
      </c>
      <c r="B211" s="14" t="s">
        <v>474</v>
      </c>
      <c r="C211" s="14" t="s">
        <v>487</v>
      </c>
      <c r="D211" s="15">
        <v>4</v>
      </c>
      <c r="E211" s="16">
        <v>156</v>
      </c>
      <c r="F211" s="17">
        <f t="shared" si="12"/>
        <v>78</v>
      </c>
      <c r="G211" s="18">
        <f t="shared" si="13"/>
        <v>46.8</v>
      </c>
      <c r="H211" s="18">
        <v>84.6</v>
      </c>
      <c r="I211" s="19">
        <f t="shared" si="14"/>
        <v>33.84</v>
      </c>
      <c r="J211" s="22">
        <f t="shared" si="15"/>
        <v>80.64</v>
      </c>
      <c r="K211" s="26" t="s">
        <v>40</v>
      </c>
      <c r="L211" s="24" t="s">
        <v>31</v>
      </c>
      <c r="M211" s="30"/>
    </row>
    <row r="212" spans="1:13" ht="24" customHeight="1">
      <c r="A212" s="14" t="s">
        <v>488</v>
      </c>
      <c r="B212" s="14" t="s">
        <v>474</v>
      </c>
      <c r="C212" s="14" t="s">
        <v>489</v>
      </c>
      <c r="D212" s="15">
        <v>4</v>
      </c>
      <c r="E212" s="16">
        <v>155</v>
      </c>
      <c r="F212" s="17">
        <f t="shared" si="12"/>
        <v>77.5</v>
      </c>
      <c r="G212" s="18">
        <f t="shared" si="13"/>
        <v>46.5</v>
      </c>
      <c r="H212" s="18">
        <v>85.2</v>
      </c>
      <c r="I212" s="19">
        <f t="shared" si="14"/>
        <v>34.08</v>
      </c>
      <c r="J212" s="22">
        <f t="shared" si="15"/>
        <v>80.58</v>
      </c>
      <c r="K212" s="26" t="s">
        <v>43</v>
      </c>
      <c r="L212" s="24" t="s">
        <v>31</v>
      </c>
      <c r="M212" s="30"/>
    </row>
    <row r="213" spans="1:13" ht="24" customHeight="1">
      <c r="A213" s="14" t="s">
        <v>490</v>
      </c>
      <c r="B213" s="14" t="s">
        <v>474</v>
      </c>
      <c r="C213" s="14" t="s">
        <v>491</v>
      </c>
      <c r="D213" s="15">
        <v>4</v>
      </c>
      <c r="E213" s="16">
        <v>154</v>
      </c>
      <c r="F213" s="17">
        <f t="shared" si="12"/>
        <v>77</v>
      </c>
      <c r="G213" s="18">
        <f t="shared" si="13"/>
        <v>46.2</v>
      </c>
      <c r="H213" s="18">
        <v>85.2</v>
      </c>
      <c r="I213" s="19">
        <f t="shared" si="14"/>
        <v>34.08</v>
      </c>
      <c r="J213" s="22">
        <f t="shared" si="15"/>
        <v>80.28</v>
      </c>
      <c r="K213" s="26" t="s">
        <v>47</v>
      </c>
      <c r="L213" s="24" t="s">
        <v>31</v>
      </c>
      <c r="M213" s="30"/>
    </row>
    <row r="214" spans="1:13" ht="24" customHeight="1">
      <c r="A214" s="14" t="s">
        <v>492</v>
      </c>
      <c r="B214" s="14" t="s">
        <v>474</v>
      </c>
      <c r="C214" s="14" t="s">
        <v>493</v>
      </c>
      <c r="D214" s="15">
        <v>4</v>
      </c>
      <c r="E214" s="16">
        <v>158</v>
      </c>
      <c r="F214" s="17">
        <f t="shared" si="12"/>
        <v>79</v>
      </c>
      <c r="G214" s="18">
        <f t="shared" si="13"/>
        <v>47.4</v>
      </c>
      <c r="H214" s="18">
        <v>81.6</v>
      </c>
      <c r="I214" s="19">
        <f t="shared" si="14"/>
        <v>32.64</v>
      </c>
      <c r="J214" s="22">
        <f t="shared" si="15"/>
        <v>80.03999999999999</v>
      </c>
      <c r="K214" s="26" t="s">
        <v>135</v>
      </c>
      <c r="L214" s="24" t="s">
        <v>31</v>
      </c>
      <c r="M214" s="30"/>
    </row>
    <row r="215" spans="1:13" ht="24" customHeight="1">
      <c r="A215" s="14" t="s">
        <v>494</v>
      </c>
      <c r="B215" s="14" t="s">
        <v>474</v>
      </c>
      <c r="C215" s="14" t="s">
        <v>495</v>
      </c>
      <c r="D215" s="15">
        <v>4</v>
      </c>
      <c r="E215" s="16">
        <v>150</v>
      </c>
      <c r="F215" s="17">
        <f t="shared" si="12"/>
        <v>75</v>
      </c>
      <c r="G215" s="18">
        <f t="shared" si="13"/>
        <v>45</v>
      </c>
      <c r="H215" s="18">
        <v>83.4</v>
      </c>
      <c r="I215" s="19">
        <f t="shared" si="14"/>
        <v>33.36</v>
      </c>
      <c r="J215" s="22">
        <f t="shared" si="15"/>
        <v>78.36</v>
      </c>
      <c r="K215" s="26" t="s">
        <v>138</v>
      </c>
      <c r="L215" s="24" t="s">
        <v>31</v>
      </c>
      <c r="M215" s="30"/>
    </row>
    <row r="216" spans="1:13" ht="24" customHeight="1">
      <c r="A216" s="14" t="s">
        <v>496</v>
      </c>
      <c r="B216" s="14" t="s">
        <v>474</v>
      </c>
      <c r="C216" s="14" t="s">
        <v>497</v>
      </c>
      <c r="D216" s="15">
        <v>4</v>
      </c>
      <c r="E216" s="16">
        <v>148</v>
      </c>
      <c r="F216" s="17">
        <f t="shared" si="12"/>
        <v>74</v>
      </c>
      <c r="G216" s="18">
        <f t="shared" si="13"/>
        <v>44.4</v>
      </c>
      <c r="H216" s="18">
        <v>83.8</v>
      </c>
      <c r="I216" s="19">
        <f t="shared" si="14"/>
        <v>33.52</v>
      </c>
      <c r="J216" s="22">
        <f t="shared" si="15"/>
        <v>77.92</v>
      </c>
      <c r="K216" s="26" t="s">
        <v>141</v>
      </c>
      <c r="L216" s="24" t="s">
        <v>31</v>
      </c>
      <c r="M216" s="30"/>
    </row>
    <row r="217" spans="1:13" ht="24" customHeight="1">
      <c r="A217" s="14" t="s">
        <v>498</v>
      </c>
      <c r="B217" s="14" t="s">
        <v>499</v>
      </c>
      <c r="C217" s="14" t="s">
        <v>500</v>
      </c>
      <c r="D217" s="15">
        <v>1</v>
      </c>
      <c r="E217" s="16">
        <v>111</v>
      </c>
      <c r="F217" s="17">
        <f t="shared" si="12"/>
        <v>55.5</v>
      </c>
      <c r="G217" s="18">
        <f t="shared" si="13"/>
        <v>33.3</v>
      </c>
      <c r="H217" s="18">
        <v>86.52</v>
      </c>
      <c r="I217" s="19">
        <f t="shared" si="14"/>
        <v>34.6</v>
      </c>
      <c r="J217" s="22">
        <f t="shared" si="15"/>
        <v>67.9</v>
      </c>
      <c r="K217" s="26" t="s">
        <v>20</v>
      </c>
      <c r="L217" s="24" t="s">
        <v>21</v>
      </c>
      <c r="M217" s="30"/>
    </row>
    <row r="218" spans="1:13" ht="24" customHeight="1">
      <c r="A218" s="14" t="s">
        <v>501</v>
      </c>
      <c r="B218" s="14" t="s">
        <v>499</v>
      </c>
      <c r="C218" s="14" t="s">
        <v>502</v>
      </c>
      <c r="D218" s="15">
        <v>1</v>
      </c>
      <c r="E218" s="16">
        <v>109</v>
      </c>
      <c r="F218" s="17">
        <f t="shared" si="12"/>
        <v>54.5</v>
      </c>
      <c r="G218" s="18">
        <f t="shared" si="13"/>
        <v>32.7</v>
      </c>
      <c r="H218" s="18">
        <v>85.5</v>
      </c>
      <c r="I218" s="19">
        <f t="shared" si="14"/>
        <v>34.2</v>
      </c>
      <c r="J218" s="22">
        <f t="shared" si="15"/>
        <v>66.9</v>
      </c>
      <c r="K218" s="26" t="s">
        <v>24</v>
      </c>
      <c r="L218" s="24" t="s">
        <v>31</v>
      </c>
      <c r="M218" s="30"/>
    </row>
    <row r="219" spans="1:13" ht="24" customHeight="1">
      <c r="A219" s="14" t="s">
        <v>503</v>
      </c>
      <c r="B219" s="14" t="s">
        <v>499</v>
      </c>
      <c r="C219" s="14" t="s">
        <v>504</v>
      </c>
      <c r="D219" s="15">
        <v>1</v>
      </c>
      <c r="E219" s="16">
        <v>85</v>
      </c>
      <c r="F219" s="17">
        <f t="shared" si="12"/>
        <v>42.5</v>
      </c>
      <c r="G219" s="18">
        <f t="shared" si="13"/>
        <v>25.5</v>
      </c>
      <c r="H219" s="18">
        <v>89.08</v>
      </c>
      <c r="I219" s="19">
        <f t="shared" si="14"/>
        <v>35.63</v>
      </c>
      <c r="J219" s="22">
        <f t="shared" si="15"/>
        <v>61.13</v>
      </c>
      <c r="K219" s="26" t="s">
        <v>27</v>
      </c>
      <c r="L219" s="24" t="s">
        <v>31</v>
      </c>
      <c r="M219" s="30"/>
    </row>
    <row r="220" spans="1:13" ht="24" customHeight="1">
      <c r="A220" s="14" t="s">
        <v>505</v>
      </c>
      <c r="B220" s="14" t="s">
        <v>506</v>
      </c>
      <c r="C220" s="14" t="s">
        <v>507</v>
      </c>
      <c r="D220" s="15">
        <v>3</v>
      </c>
      <c r="E220" s="16">
        <v>155.5</v>
      </c>
      <c r="F220" s="17">
        <f t="shared" si="12"/>
        <v>77.75</v>
      </c>
      <c r="G220" s="18">
        <f t="shared" si="13"/>
        <v>46.65</v>
      </c>
      <c r="H220" s="18">
        <v>88.12</v>
      </c>
      <c r="I220" s="19">
        <f t="shared" si="14"/>
        <v>35.24</v>
      </c>
      <c r="J220" s="22">
        <f t="shared" si="15"/>
        <v>81.89</v>
      </c>
      <c r="K220" s="26" t="s">
        <v>20</v>
      </c>
      <c r="L220" s="24" t="s">
        <v>21</v>
      </c>
      <c r="M220" s="30"/>
    </row>
    <row r="221" spans="1:13" ht="24" customHeight="1">
      <c r="A221" s="14" t="s">
        <v>508</v>
      </c>
      <c r="B221" s="14" t="s">
        <v>506</v>
      </c>
      <c r="C221" s="14" t="s">
        <v>509</v>
      </c>
      <c r="D221" s="15">
        <v>3</v>
      </c>
      <c r="E221" s="16">
        <v>137.5</v>
      </c>
      <c r="F221" s="17">
        <f t="shared" si="12"/>
        <v>68.75</v>
      </c>
      <c r="G221" s="18">
        <f t="shared" si="13"/>
        <v>41.25</v>
      </c>
      <c r="H221" s="18">
        <v>89.64</v>
      </c>
      <c r="I221" s="19">
        <f t="shared" si="14"/>
        <v>35.85</v>
      </c>
      <c r="J221" s="22">
        <f t="shared" si="15"/>
        <v>77.1</v>
      </c>
      <c r="K221" s="26" t="s">
        <v>24</v>
      </c>
      <c r="L221" s="24" t="s">
        <v>21</v>
      </c>
      <c r="M221" s="30"/>
    </row>
    <row r="222" spans="1:13" ht="24" customHeight="1">
      <c r="A222" s="14" t="s">
        <v>510</v>
      </c>
      <c r="B222" s="14" t="s">
        <v>506</v>
      </c>
      <c r="C222" s="14" t="s">
        <v>511</v>
      </c>
      <c r="D222" s="15">
        <v>3</v>
      </c>
      <c r="E222" s="16">
        <v>122</v>
      </c>
      <c r="F222" s="17">
        <f t="shared" si="12"/>
        <v>61</v>
      </c>
      <c r="G222" s="18">
        <f t="shared" si="13"/>
        <v>36.6</v>
      </c>
      <c r="H222" s="18">
        <v>89.1</v>
      </c>
      <c r="I222" s="19">
        <f t="shared" si="14"/>
        <v>35.64</v>
      </c>
      <c r="J222" s="22">
        <f t="shared" si="15"/>
        <v>72.24000000000001</v>
      </c>
      <c r="K222" s="26" t="s">
        <v>27</v>
      </c>
      <c r="L222" s="24" t="s">
        <v>21</v>
      </c>
      <c r="M222" s="30"/>
    </row>
    <row r="223" spans="1:13" ht="24" customHeight="1">
      <c r="A223" s="14" t="s">
        <v>512</v>
      </c>
      <c r="B223" s="14" t="s">
        <v>506</v>
      </c>
      <c r="C223" s="14" t="s">
        <v>513</v>
      </c>
      <c r="D223" s="15">
        <v>3</v>
      </c>
      <c r="E223" s="33">
        <v>111.5</v>
      </c>
      <c r="F223" s="17">
        <f t="shared" si="12"/>
        <v>55.75</v>
      </c>
      <c r="G223" s="18">
        <f t="shared" si="13"/>
        <v>33.45</v>
      </c>
      <c r="H223" s="18">
        <v>89.02</v>
      </c>
      <c r="I223" s="19">
        <f t="shared" si="14"/>
        <v>35.6</v>
      </c>
      <c r="J223" s="22">
        <f t="shared" si="15"/>
        <v>69.05000000000001</v>
      </c>
      <c r="K223" s="26" t="s">
        <v>30</v>
      </c>
      <c r="L223" s="24" t="s">
        <v>31</v>
      </c>
      <c r="M223" s="30"/>
    </row>
    <row r="224" spans="1:13" ht="24" customHeight="1">
      <c r="A224" s="14" t="s">
        <v>514</v>
      </c>
      <c r="B224" s="14" t="s">
        <v>506</v>
      </c>
      <c r="C224" s="14" t="s">
        <v>515</v>
      </c>
      <c r="D224" s="15">
        <v>3</v>
      </c>
      <c r="E224" s="33">
        <v>120</v>
      </c>
      <c r="F224" s="17">
        <f t="shared" si="12"/>
        <v>60</v>
      </c>
      <c r="G224" s="18">
        <f t="shared" si="13"/>
        <v>36</v>
      </c>
      <c r="H224" s="18">
        <v>80.34</v>
      </c>
      <c r="I224" s="19">
        <f t="shared" si="14"/>
        <v>32.13</v>
      </c>
      <c r="J224" s="22">
        <f t="shared" si="15"/>
        <v>68.13</v>
      </c>
      <c r="K224" s="26" t="s">
        <v>34</v>
      </c>
      <c r="L224" s="24" t="s">
        <v>31</v>
      </c>
      <c r="M224" s="30"/>
    </row>
    <row r="225" spans="1:13" ht="24" customHeight="1">
      <c r="A225" s="14" t="s">
        <v>516</v>
      </c>
      <c r="B225" s="14" t="s">
        <v>506</v>
      </c>
      <c r="C225" s="14" t="s">
        <v>517</v>
      </c>
      <c r="D225" s="15">
        <v>3</v>
      </c>
      <c r="E225" s="33">
        <v>110.5</v>
      </c>
      <c r="F225" s="17">
        <f t="shared" si="12"/>
        <v>55.25</v>
      </c>
      <c r="G225" s="18">
        <f t="shared" si="13"/>
        <v>33.15</v>
      </c>
      <c r="H225" s="18">
        <v>86.46</v>
      </c>
      <c r="I225" s="19">
        <f t="shared" si="14"/>
        <v>34.58</v>
      </c>
      <c r="J225" s="22">
        <f t="shared" si="15"/>
        <v>67.72999999999999</v>
      </c>
      <c r="K225" s="26" t="s">
        <v>37</v>
      </c>
      <c r="L225" s="24" t="s">
        <v>31</v>
      </c>
      <c r="M225" s="30"/>
    </row>
    <row r="226" spans="1:13" ht="24" customHeight="1">
      <c r="A226" s="14" t="s">
        <v>518</v>
      </c>
      <c r="B226" s="14" t="s">
        <v>506</v>
      </c>
      <c r="C226" s="14" t="s">
        <v>519</v>
      </c>
      <c r="D226" s="15">
        <v>3</v>
      </c>
      <c r="E226" s="33">
        <v>99.5</v>
      </c>
      <c r="F226" s="17">
        <f t="shared" si="12"/>
        <v>49.75</v>
      </c>
      <c r="G226" s="18">
        <f t="shared" si="13"/>
        <v>29.85</v>
      </c>
      <c r="H226" s="18">
        <v>88.56</v>
      </c>
      <c r="I226" s="19">
        <f t="shared" si="14"/>
        <v>35.42</v>
      </c>
      <c r="J226" s="22">
        <f t="shared" si="15"/>
        <v>65.27000000000001</v>
      </c>
      <c r="K226" s="26" t="s">
        <v>40</v>
      </c>
      <c r="L226" s="24" t="s">
        <v>31</v>
      </c>
      <c r="M226" s="30"/>
    </row>
    <row r="227" spans="1:13" ht="24" customHeight="1">
      <c r="A227" s="14" t="s">
        <v>520</v>
      </c>
      <c r="B227" s="14" t="s">
        <v>506</v>
      </c>
      <c r="C227" s="14" t="s">
        <v>521</v>
      </c>
      <c r="D227" s="15">
        <v>3</v>
      </c>
      <c r="E227" s="33">
        <v>104.5</v>
      </c>
      <c r="F227" s="17">
        <f t="shared" si="12"/>
        <v>52.25</v>
      </c>
      <c r="G227" s="18">
        <f t="shared" si="13"/>
        <v>31.35</v>
      </c>
      <c r="H227" s="18">
        <v>80.6</v>
      </c>
      <c r="I227" s="19">
        <f t="shared" si="14"/>
        <v>32.24</v>
      </c>
      <c r="J227" s="22">
        <f t="shared" si="15"/>
        <v>63.59</v>
      </c>
      <c r="K227" s="26" t="s">
        <v>43</v>
      </c>
      <c r="L227" s="24" t="s">
        <v>31</v>
      </c>
      <c r="M227" s="30"/>
    </row>
    <row r="228" spans="1:13" ht="24" customHeight="1">
      <c r="A228" s="14" t="s">
        <v>522</v>
      </c>
      <c r="B228" s="14" t="s">
        <v>506</v>
      </c>
      <c r="C228" s="14" t="s">
        <v>523</v>
      </c>
      <c r="D228" s="15">
        <v>3</v>
      </c>
      <c r="E228" s="33">
        <v>96</v>
      </c>
      <c r="F228" s="17">
        <f t="shared" si="12"/>
        <v>48</v>
      </c>
      <c r="G228" s="18">
        <f t="shared" si="13"/>
        <v>28.8</v>
      </c>
      <c r="H228" s="18">
        <v>81.7</v>
      </c>
      <c r="I228" s="19">
        <f t="shared" si="14"/>
        <v>32.68</v>
      </c>
      <c r="J228" s="22">
        <f t="shared" si="15"/>
        <v>61.480000000000004</v>
      </c>
      <c r="K228" s="26" t="s">
        <v>47</v>
      </c>
      <c r="L228" s="24" t="s">
        <v>31</v>
      </c>
      <c r="M228" s="30"/>
    </row>
    <row r="229" spans="1:13" ht="24" customHeight="1">
      <c r="A229" s="14" t="s">
        <v>524</v>
      </c>
      <c r="B229" s="14" t="s">
        <v>525</v>
      </c>
      <c r="C229" s="14" t="s">
        <v>526</v>
      </c>
      <c r="D229" s="15">
        <v>3</v>
      </c>
      <c r="E229" s="33">
        <v>172</v>
      </c>
      <c r="F229" s="17">
        <f t="shared" si="12"/>
        <v>86</v>
      </c>
      <c r="G229" s="18">
        <f t="shared" si="13"/>
        <v>51.6</v>
      </c>
      <c r="H229" s="18">
        <v>88.24</v>
      </c>
      <c r="I229" s="19">
        <f t="shared" si="14"/>
        <v>35.29</v>
      </c>
      <c r="J229" s="22">
        <f t="shared" si="15"/>
        <v>86.89</v>
      </c>
      <c r="K229" s="26" t="s">
        <v>20</v>
      </c>
      <c r="L229" s="24" t="s">
        <v>21</v>
      </c>
      <c r="M229" s="30"/>
    </row>
    <row r="230" spans="1:13" ht="24" customHeight="1">
      <c r="A230" s="14" t="s">
        <v>527</v>
      </c>
      <c r="B230" s="14" t="s">
        <v>525</v>
      </c>
      <c r="C230" s="14" t="s">
        <v>528</v>
      </c>
      <c r="D230" s="15">
        <v>3</v>
      </c>
      <c r="E230" s="33">
        <v>164</v>
      </c>
      <c r="F230" s="17">
        <f t="shared" si="12"/>
        <v>82</v>
      </c>
      <c r="G230" s="18">
        <f t="shared" si="13"/>
        <v>49.2</v>
      </c>
      <c r="H230" s="18">
        <v>87.62</v>
      </c>
      <c r="I230" s="19">
        <f t="shared" si="14"/>
        <v>35.04</v>
      </c>
      <c r="J230" s="22">
        <f t="shared" si="15"/>
        <v>84.24000000000001</v>
      </c>
      <c r="K230" s="26" t="s">
        <v>24</v>
      </c>
      <c r="L230" s="24" t="s">
        <v>21</v>
      </c>
      <c r="M230" s="30"/>
    </row>
    <row r="231" spans="1:13" ht="24" customHeight="1">
      <c r="A231" s="14" t="s">
        <v>529</v>
      </c>
      <c r="B231" s="14" t="s">
        <v>525</v>
      </c>
      <c r="C231" s="14" t="s">
        <v>530</v>
      </c>
      <c r="D231" s="15">
        <v>3</v>
      </c>
      <c r="E231" s="33">
        <v>165</v>
      </c>
      <c r="F231" s="17">
        <f t="shared" si="12"/>
        <v>82.5</v>
      </c>
      <c r="G231" s="18">
        <f t="shared" si="13"/>
        <v>49.5</v>
      </c>
      <c r="H231" s="18">
        <v>85.88</v>
      </c>
      <c r="I231" s="19">
        <f t="shared" si="14"/>
        <v>34.35</v>
      </c>
      <c r="J231" s="22">
        <f t="shared" si="15"/>
        <v>83.85</v>
      </c>
      <c r="K231" s="26" t="s">
        <v>27</v>
      </c>
      <c r="L231" s="24" t="s">
        <v>21</v>
      </c>
      <c r="M231" s="30"/>
    </row>
    <row r="232" spans="1:13" ht="24" customHeight="1">
      <c r="A232" s="14" t="s">
        <v>531</v>
      </c>
      <c r="B232" s="14" t="s">
        <v>525</v>
      </c>
      <c r="C232" s="14" t="s">
        <v>532</v>
      </c>
      <c r="D232" s="15">
        <v>3</v>
      </c>
      <c r="E232" s="33">
        <v>154.5</v>
      </c>
      <c r="F232" s="17">
        <f t="shared" si="12"/>
        <v>77.25</v>
      </c>
      <c r="G232" s="18">
        <f t="shared" si="13"/>
        <v>46.35</v>
      </c>
      <c r="H232" s="18">
        <v>89.36</v>
      </c>
      <c r="I232" s="19">
        <f t="shared" si="14"/>
        <v>35.74</v>
      </c>
      <c r="J232" s="22">
        <f t="shared" si="15"/>
        <v>82.09</v>
      </c>
      <c r="K232" s="26" t="s">
        <v>30</v>
      </c>
      <c r="L232" s="24" t="s">
        <v>31</v>
      </c>
      <c r="M232" s="30"/>
    </row>
    <row r="233" spans="1:13" ht="24" customHeight="1">
      <c r="A233" s="14" t="s">
        <v>533</v>
      </c>
      <c r="B233" s="14" t="s">
        <v>525</v>
      </c>
      <c r="C233" s="14" t="s">
        <v>534</v>
      </c>
      <c r="D233" s="15">
        <v>3</v>
      </c>
      <c r="E233" s="33">
        <v>138.5</v>
      </c>
      <c r="F233" s="17">
        <f t="shared" si="12"/>
        <v>69.25</v>
      </c>
      <c r="G233" s="18">
        <f t="shared" si="13"/>
        <v>41.55</v>
      </c>
      <c r="H233" s="18">
        <v>86.86</v>
      </c>
      <c r="I233" s="19">
        <f t="shared" si="14"/>
        <v>34.74</v>
      </c>
      <c r="J233" s="22">
        <f t="shared" si="15"/>
        <v>76.28999999999999</v>
      </c>
      <c r="K233" s="26" t="s">
        <v>34</v>
      </c>
      <c r="L233" s="24" t="s">
        <v>31</v>
      </c>
      <c r="M233" s="30"/>
    </row>
    <row r="234" spans="1:13" ht="24" customHeight="1">
      <c r="A234" s="14" t="s">
        <v>535</v>
      </c>
      <c r="B234" s="14" t="s">
        <v>525</v>
      </c>
      <c r="C234" s="14" t="s">
        <v>536</v>
      </c>
      <c r="D234" s="15">
        <v>3</v>
      </c>
      <c r="E234" s="33">
        <v>142</v>
      </c>
      <c r="F234" s="17">
        <f t="shared" si="12"/>
        <v>71</v>
      </c>
      <c r="G234" s="18">
        <f t="shared" si="13"/>
        <v>42.6</v>
      </c>
      <c r="H234" s="18">
        <v>82.1</v>
      </c>
      <c r="I234" s="19">
        <f t="shared" si="14"/>
        <v>32.84</v>
      </c>
      <c r="J234" s="22">
        <f t="shared" si="15"/>
        <v>75.44</v>
      </c>
      <c r="K234" s="26" t="s">
        <v>37</v>
      </c>
      <c r="L234" s="24" t="s">
        <v>31</v>
      </c>
      <c r="M234" s="30"/>
    </row>
    <row r="235" spans="1:13" ht="24" customHeight="1">
      <c r="A235" s="14" t="s">
        <v>537</v>
      </c>
      <c r="B235" s="14" t="s">
        <v>525</v>
      </c>
      <c r="C235" s="14" t="s">
        <v>538</v>
      </c>
      <c r="D235" s="15">
        <v>3</v>
      </c>
      <c r="E235" s="33">
        <v>138.5</v>
      </c>
      <c r="F235" s="17">
        <f t="shared" si="12"/>
        <v>69.25</v>
      </c>
      <c r="G235" s="18">
        <f t="shared" si="13"/>
        <v>41.55</v>
      </c>
      <c r="H235" s="18">
        <v>82.5</v>
      </c>
      <c r="I235" s="19">
        <f t="shared" si="14"/>
        <v>33</v>
      </c>
      <c r="J235" s="22">
        <f t="shared" si="15"/>
        <v>74.55</v>
      </c>
      <c r="K235" s="26" t="s">
        <v>40</v>
      </c>
      <c r="L235" s="24" t="s">
        <v>31</v>
      </c>
      <c r="M235" s="30"/>
    </row>
    <row r="236" spans="1:13" ht="24" customHeight="1">
      <c r="A236" s="14" t="s">
        <v>539</v>
      </c>
      <c r="B236" s="14" t="s">
        <v>525</v>
      </c>
      <c r="C236" s="14" t="s">
        <v>540</v>
      </c>
      <c r="D236" s="15">
        <v>3</v>
      </c>
      <c r="E236" s="33">
        <v>122.5</v>
      </c>
      <c r="F236" s="17">
        <f t="shared" si="12"/>
        <v>61.25</v>
      </c>
      <c r="G236" s="18">
        <f t="shared" si="13"/>
        <v>36.75</v>
      </c>
      <c r="H236" s="18">
        <v>86.84</v>
      </c>
      <c r="I236" s="19">
        <f t="shared" si="14"/>
        <v>34.73</v>
      </c>
      <c r="J236" s="22">
        <f t="shared" si="15"/>
        <v>71.47999999999999</v>
      </c>
      <c r="K236" s="26" t="s">
        <v>43</v>
      </c>
      <c r="L236" s="24" t="s">
        <v>31</v>
      </c>
      <c r="M236" s="30"/>
    </row>
    <row r="237" spans="1:13" ht="24" customHeight="1">
      <c r="A237" s="14" t="s">
        <v>541</v>
      </c>
      <c r="B237" s="14" t="s">
        <v>525</v>
      </c>
      <c r="C237" s="14" t="s">
        <v>542</v>
      </c>
      <c r="D237" s="15">
        <v>3</v>
      </c>
      <c r="E237" s="33">
        <v>127</v>
      </c>
      <c r="F237" s="17">
        <f t="shared" si="12"/>
        <v>63.5</v>
      </c>
      <c r="G237" s="18">
        <f t="shared" si="13"/>
        <v>38.1</v>
      </c>
      <c r="H237" s="18">
        <v>83.44</v>
      </c>
      <c r="I237" s="19">
        <f t="shared" si="14"/>
        <v>33.37</v>
      </c>
      <c r="J237" s="22">
        <f t="shared" si="15"/>
        <v>71.47</v>
      </c>
      <c r="K237" s="26" t="s">
        <v>47</v>
      </c>
      <c r="L237" s="24" t="s">
        <v>31</v>
      </c>
      <c r="M237" s="30"/>
    </row>
  </sheetData>
  <sheetProtection/>
  <mergeCells count="10">
    <mergeCell ref="A1:M1"/>
    <mergeCell ref="E2:G2"/>
    <mergeCell ref="H2:I2"/>
    <mergeCell ref="J2:K2"/>
    <mergeCell ref="A2:A3"/>
    <mergeCell ref="B2:B3"/>
    <mergeCell ref="C2:C3"/>
    <mergeCell ref="D2:D3"/>
    <mergeCell ref="L2:L3"/>
    <mergeCell ref="M2:M3"/>
  </mergeCells>
  <printOptions horizontalCentered="1"/>
  <pageMargins left="0.7083333333333334" right="0.66875" top="0.5506944444444445" bottom="0.7479166666666667" header="0.3145833333333333" footer="0.3145833333333333"/>
  <pageSetup fitToHeight="0" fitToWidth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侯惠军</dc:creator>
  <cp:keywords/>
  <dc:description/>
  <cp:lastModifiedBy>Administrator</cp:lastModifiedBy>
  <cp:lastPrinted>2019-08-12T01:36:09Z</cp:lastPrinted>
  <dcterms:created xsi:type="dcterms:W3CDTF">2012-08-19T11:53:34Z</dcterms:created>
  <dcterms:modified xsi:type="dcterms:W3CDTF">2020-08-19T11:13:45Z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