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36特校音乐" sheetId="39" r:id="rId1"/>
    <sheet name="37特校体育" sheetId="40" r:id="rId2"/>
    <sheet name="38特校美术" sheetId="41" r:id="rId3"/>
    <sheet name="39特校特殊" sheetId="42" r:id="rId4"/>
    <sheet name="40特校运动康复" sheetId="43" r:id="rId5"/>
    <sheet name="41特校医学康复治疗" sheetId="44" r:id="rId6"/>
  </sheets>
  <definedNames>
    <definedName name="_xlnm._FilterDatabase" localSheetId="0" hidden="1">'36特校音乐'!$A$2:$Q$4</definedName>
    <definedName name="_xlnm._FilterDatabase" localSheetId="1" hidden="1">'37特校体育'!$A$2:$Q$4</definedName>
    <definedName name="_xlnm._FilterDatabase" localSheetId="2" hidden="1">'38特校美术'!$A$2:$Q$4</definedName>
    <definedName name="_xlnm._FilterDatabase" localSheetId="3" hidden="1">'39特校特殊'!$A$2:$O$25</definedName>
    <definedName name="_xlnm._FilterDatabase" localSheetId="4" hidden="1">'40特校运动康复'!$A$2:$O$4</definedName>
    <definedName name="_xlnm._FilterDatabase" localSheetId="5" hidden="1">'41特校医学康复治疗'!$A$2:$O$6</definedName>
    <definedName name="_xlnm.Print_Titles" localSheetId="4">'40特校运动康复'!$A$2:$JG$2</definedName>
  </definedNames>
  <calcPr calcId="144525"/>
</workbook>
</file>

<file path=xl/sharedStrings.xml><?xml version="1.0" encoding="utf-8"?>
<sst xmlns="http://schemas.openxmlformats.org/spreadsheetml/2006/main" count="207" uniqueCount="67">
  <si>
    <t>特校音乐考试总成绩</t>
  </si>
  <si>
    <t>序号</t>
  </si>
  <si>
    <t>准考证号</t>
  </si>
  <si>
    <t>姓名</t>
  </si>
  <si>
    <t>性别</t>
  </si>
  <si>
    <t>报考岗位</t>
  </si>
  <si>
    <t>笔试成绩</t>
  </si>
  <si>
    <t>笔试成绩折合（50%）</t>
  </si>
  <si>
    <t>民族加分</t>
  </si>
  <si>
    <t>户籍加分</t>
  </si>
  <si>
    <t>临时代课加分</t>
  </si>
  <si>
    <t>合计</t>
  </si>
  <si>
    <t>模拟课堂</t>
  </si>
  <si>
    <t>技能</t>
  </si>
  <si>
    <t>面试成绩</t>
  </si>
  <si>
    <t>面试成绩折合</t>
  </si>
  <si>
    <t>总成绩</t>
  </si>
  <si>
    <t>备注</t>
  </si>
  <si>
    <t>武佳乐</t>
  </si>
  <si>
    <t>男</t>
  </si>
  <si>
    <t>44-特校音乐</t>
  </si>
  <si>
    <t>高汇雯</t>
  </si>
  <si>
    <t>女</t>
  </si>
  <si>
    <t>特校体育考试总成绩</t>
  </si>
  <si>
    <t>赵昊冉</t>
  </si>
  <si>
    <t>45-特校体育</t>
  </si>
  <si>
    <t>周瑞鲜</t>
  </si>
  <si>
    <t>特校美术考试总成绩</t>
  </si>
  <si>
    <t>冯美瑞</t>
  </si>
  <si>
    <t>46-特校美术</t>
  </si>
  <si>
    <t>杨锋</t>
  </si>
  <si>
    <t>特校特殊教育考试总成绩</t>
  </si>
  <si>
    <t>贵乐斯</t>
  </si>
  <si>
    <t>47-特校特殊教育</t>
  </si>
  <si>
    <t>张羽格</t>
  </si>
  <si>
    <t>邬芯蕊</t>
  </si>
  <si>
    <t>谢灿雯</t>
  </si>
  <si>
    <t>王娜</t>
  </si>
  <si>
    <t>杨雨田</t>
  </si>
  <si>
    <t>黄源</t>
  </si>
  <si>
    <t>安建荣</t>
  </si>
  <si>
    <t>许可</t>
  </si>
  <si>
    <t>胡媛</t>
  </si>
  <si>
    <t>庞璐</t>
  </si>
  <si>
    <t>高丽娜</t>
  </si>
  <si>
    <t>陈雪姣</t>
  </si>
  <si>
    <t>杨璐</t>
  </si>
  <si>
    <t>韩璐</t>
  </si>
  <si>
    <t>赵海霞</t>
  </si>
  <si>
    <t>刘敏</t>
  </si>
  <si>
    <t>张宇</t>
  </si>
  <si>
    <t>王智霞</t>
  </si>
  <si>
    <t>闫唯萱</t>
  </si>
  <si>
    <t>胡斯楞</t>
  </si>
  <si>
    <t>张耀</t>
  </si>
  <si>
    <t>宋智伟</t>
  </si>
  <si>
    <t>特校运动康复考试成绩总成绩</t>
  </si>
  <si>
    <t>面试折合成绩</t>
  </si>
  <si>
    <t>翟起秀</t>
  </si>
  <si>
    <t>48-特校运动康复</t>
  </si>
  <si>
    <t>李璐</t>
  </si>
  <si>
    <t>特校医学康复治疗考试总成绩</t>
  </si>
  <si>
    <t>王迪</t>
  </si>
  <si>
    <t>56-特校医学康复治疗</t>
  </si>
  <si>
    <t>刘蕊</t>
  </si>
  <si>
    <t>刘少波</t>
  </si>
  <si>
    <t>乔宇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</si>
</sst>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.00;[Red]0.00"/>
    <numFmt numFmtId="177" formatCode="0.00_ "/>
  </numFmts>
  <fonts count="25">
    <font>
      <sz val="12"/>
      <name val="宋体"/>
      <charset val="134"/>
    </font>
    <font>
      <b/>
      <sz val="12"/>
      <name val="宋体"/>
      <charset val="134"/>
    </font>
    <font>
      <b/>
      <sz val="16"/>
      <name val="宋体"/>
      <charset val="134"/>
    </font>
    <font>
      <sz val="11"/>
      <color theme="1"/>
      <name val="宋体"/>
      <charset val="134"/>
      <scheme val="minor"/>
    </font>
    <font>
      <sz val="10"/>
      <name val="宋体"/>
      <charset val="134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indexed="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3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4" fillId="14" borderId="5" applyNumberFormat="0" applyAlignment="0" applyProtection="0">
      <alignment vertical="center"/>
    </xf>
    <xf numFmtId="44" fontId="3" fillId="0" borderId="0" applyFont="0" applyFill="0" applyBorder="0" applyAlignment="0" applyProtection="0">
      <alignment vertical="center"/>
    </xf>
    <xf numFmtId="41" fontId="3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3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3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3" fillId="3" borderId="2" applyNumberFormat="0" applyFon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6" fillId="16" borderId="7" applyNumberFormat="0" applyAlignment="0" applyProtection="0">
      <alignment vertical="center"/>
    </xf>
    <xf numFmtId="0" fontId="21" fillId="16" borderId="5" applyNumberFormat="0" applyAlignment="0" applyProtection="0">
      <alignment vertical="center"/>
    </xf>
    <xf numFmtId="0" fontId="15" fillId="15" borderId="6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24" fillId="0" borderId="0">
      <alignment vertical="center"/>
    </xf>
  </cellStyleXfs>
  <cellXfs count="21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NumberForma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NumberFormat="1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/>
    </xf>
    <xf numFmtId="177" fontId="3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Q4"/>
  <sheetViews>
    <sheetView tabSelected="1" workbookViewId="0">
      <selection activeCell="L20" sqref="L20"/>
    </sheetView>
  </sheetViews>
  <sheetFormatPr defaultColWidth="7.99166666666667" defaultRowHeight="18" customHeight="1" outlineLevelRow="3"/>
  <cols>
    <col min="1" max="1" width="6.5" style="2" customWidth="1"/>
    <col min="2" max="2" width="11.625" style="2" customWidth="1"/>
    <col min="3" max="3" width="9.25" style="3" customWidth="1"/>
    <col min="4" max="4" width="4.875" style="3" customWidth="1"/>
    <col min="5" max="5" width="13.375" customWidth="1"/>
    <col min="6" max="6" width="7.125" style="2" customWidth="1"/>
    <col min="7" max="7" width="8.75" customWidth="1"/>
    <col min="8" max="8" width="6.25" customWidth="1"/>
    <col min="9" max="9" width="6.5" customWidth="1"/>
    <col min="10" max="10" width="6.875" customWidth="1"/>
    <col min="11" max="11" width="7.5" customWidth="1"/>
    <col min="12" max="16" width="7" customWidth="1"/>
    <col min="17" max="17" width="7" style="2" customWidth="1"/>
    <col min="18" max="19" width="12.8666666666667" style="2" customWidth="1"/>
    <col min="20" max="266" width="12.5" style="2" customWidth="1"/>
    <col min="267" max="267" width="12.5" style="2"/>
    <col min="268" max="16384" width="7.99166666666667" style="2"/>
  </cols>
  <sheetData>
    <row r="1" s="1" customFormat="1" ht="30" customHeight="1" spans="1:17">
      <c r="A1" s="4" t="s">
        <v>0</v>
      </c>
      <c r="B1" s="4"/>
      <c r="C1" s="5"/>
      <c r="D1" s="5"/>
      <c r="E1" s="5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4"/>
    </row>
    <row r="2" s="1" customFormat="1" ht="42.75" spans="1:17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6" t="s">
        <v>17</v>
      </c>
    </row>
    <row r="3" customHeight="1" spans="1:17">
      <c r="A3" s="8">
        <v>1</v>
      </c>
      <c r="B3" s="9">
        <v>20440061005</v>
      </c>
      <c r="C3" s="10" t="s">
        <v>18</v>
      </c>
      <c r="D3" s="11" t="s">
        <v>19</v>
      </c>
      <c r="E3" s="11" t="s">
        <v>20</v>
      </c>
      <c r="F3" s="8">
        <v>74.42</v>
      </c>
      <c r="G3" s="12">
        <v>37.21</v>
      </c>
      <c r="H3" s="12">
        <v>0</v>
      </c>
      <c r="I3" s="13">
        <v>2.5</v>
      </c>
      <c r="J3" s="12">
        <v>0</v>
      </c>
      <c r="K3" s="12">
        <v>39.71</v>
      </c>
      <c r="L3" s="19">
        <v>30.28</v>
      </c>
      <c r="M3" s="20">
        <v>35.2</v>
      </c>
      <c r="N3" s="12">
        <f>M3+L3</f>
        <v>65.48</v>
      </c>
      <c r="O3" s="12">
        <f>ROUND(N3*0.5,2)</f>
        <v>32.74</v>
      </c>
      <c r="P3" s="12">
        <f>O3+K3</f>
        <v>72.45</v>
      </c>
      <c r="Q3" s="8"/>
    </row>
    <row r="4" customHeight="1" spans="1:17">
      <c r="A4" s="8">
        <v>2</v>
      </c>
      <c r="B4" s="9">
        <v>20440061009</v>
      </c>
      <c r="C4" s="10" t="s">
        <v>21</v>
      </c>
      <c r="D4" s="11" t="s">
        <v>22</v>
      </c>
      <c r="E4" s="11" t="s">
        <v>20</v>
      </c>
      <c r="F4" s="8">
        <v>64.62</v>
      </c>
      <c r="G4" s="12">
        <v>32.31</v>
      </c>
      <c r="H4" s="12">
        <v>0</v>
      </c>
      <c r="I4" s="13">
        <v>2.5</v>
      </c>
      <c r="J4" s="12">
        <v>0</v>
      </c>
      <c r="K4" s="12">
        <v>34.81</v>
      </c>
      <c r="L4" s="19">
        <v>30.38</v>
      </c>
      <c r="M4" s="20">
        <v>36</v>
      </c>
      <c r="N4" s="12">
        <f>M4+L4</f>
        <v>66.38</v>
      </c>
      <c r="O4" s="12">
        <f>ROUND(N4*0.5,2)</f>
        <v>33.19</v>
      </c>
      <c r="P4" s="12">
        <f>O4+K4</f>
        <v>68</v>
      </c>
      <c r="Q4" s="8"/>
    </row>
  </sheetData>
  <autoFilter ref="A2:Q4">
    <sortState ref="A2:Q4">
      <sortCondition ref="K2" descending="1"/>
    </sortState>
    <extLst/>
  </autoFilter>
  <mergeCells count="1">
    <mergeCell ref="A1:Q1"/>
  </mergeCells>
  <printOptions horizontalCentered="1"/>
  <pageMargins left="0.393055555555556" right="0.393055555555556" top="0.590277777777778" bottom="0.786805555555556" header="0.511805555555556" footer="0.511805555555556"/>
  <pageSetup paperSize="9" orientation="landscape" horizontalDpi="600" verticalDpi="600"/>
  <headerFooter alignWithMargins="0" scaleWithDoc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Q4"/>
  <sheetViews>
    <sheetView workbookViewId="0">
      <selection activeCell="J10" sqref="J10"/>
    </sheetView>
  </sheetViews>
  <sheetFormatPr defaultColWidth="7.99166666666667" defaultRowHeight="18" customHeight="1" outlineLevelRow="3"/>
  <cols>
    <col min="1" max="1" width="8.125" style="2" customWidth="1"/>
    <col min="2" max="2" width="12.125" style="2" customWidth="1"/>
    <col min="3" max="3" width="10.375" style="3" customWidth="1"/>
    <col min="4" max="4" width="4.875" style="3" customWidth="1"/>
    <col min="5" max="5" width="13.25" customWidth="1"/>
    <col min="6" max="6" width="7" style="2" customWidth="1"/>
    <col min="7" max="7" width="7" customWidth="1"/>
    <col min="8" max="8" width="5.375" customWidth="1"/>
    <col min="9" max="9" width="5.625" customWidth="1"/>
    <col min="10" max="16" width="7" customWidth="1"/>
    <col min="17" max="17" width="7" style="2" customWidth="1"/>
    <col min="18" max="266" width="12.5" style="2" customWidth="1"/>
    <col min="267" max="267" width="12.5" style="2"/>
    <col min="268" max="16384" width="7.99166666666667" style="2"/>
  </cols>
  <sheetData>
    <row r="1" s="1" customFormat="1" ht="30" customHeight="1" spans="1:17">
      <c r="A1" s="4" t="s">
        <v>23</v>
      </c>
      <c r="B1" s="4"/>
      <c r="C1" s="5"/>
      <c r="D1" s="5"/>
      <c r="E1" s="5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4"/>
    </row>
    <row r="2" s="1" customFormat="1" ht="57" spans="1:17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6" t="s">
        <v>17</v>
      </c>
    </row>
    <row r="3" customHeight="1" spans="1:17">
      <c r="A3" s="8">
        <v>1</v>
      </c>
      <c r="B3" s="16">
        <v>20450061104</v>
      </c>
      <c r="C3" s="17" t="s">
        <v>24</v>
      </c>
      <c r="D3" s="18" t="s">
        <v>19</v>
      </c>
      <c r="E3" s="18" t="s">
        <v>25</v>
      </c>
      <c r="F3" s="8">
        <v>59.95</v>
      </c>
      <c r="G3" s="12">
        <v>29.98</v>
      </c>
      <c r="H3" s="12">
        <v>0</v>
      </c>
      <c r="I3" s="13">
        <v>2.5</v>
      </c>
      <c r="J3" s="12">
        <v>0</v>
      </c>
      <c r="K3" s="12">
        <v>32.48</v>
      </c>
      <c r="L3" s="14">
        <v>30.77</v>
      </c>
      <c r="M3" s="19">
        <v>31.5</v>
      </c>
      <c r="N3" s="12">
        <f>M3+L3</f>
        <v>62.27</v>
      </c>
      <c r="O3" s="12">
        <f>ROUND(N3*0.5,2)</f>
        <v>31.14</v>
      </c>
      <c r="P3" s="12">
        <f>O3+K3</f>
        <v>63.62</v>
      </c>
      <c r="Q3" s="8"/>
    </row>
    <row r="4" customHeight="1" spans="1:17">
      <c r="A4" s="8">
        <v>2</v>
      </c>
      <c r="B4" s="16">
        <v>20450061110</v>
      </c>
      <c r="C4" s="17" t="s">
        <v>26</v>
      </c>
      <c r="D4" s="18" t="s">
        <v>22</v>
      </c>
      <c r="E4" s="18" t="s">
        <v>25</v>
      </c>
      <c r="F4" s="8">
        <v>60.73</v>
      </c>
      <c r="G4" s="12">
        <v>30.37</v>
      </c>
      <c r="H4" s="12">
        <v>0</v>
      </c>
      <c r="I4" s="13">
        <v>2.5</v>
      </c>
      <c r="J4" s="12">
        <v>0</v>
      </c>
      <c r="K4" s="12">
        <v>32.87</v>
      </c>
      <c r="L4" s="14">
        <v>27.3</v>
      </c>
      <c r="M4" s="12"/>
      <c r="N4" s="12">
        <f>M4+L4</f>
        <v>27.3</v>
      </c>
      <c r="O4" s="12">
        <f>ROUND(N4*0.5,2)</f>
        <v>13.65</v>
      </c>
      <c r="P4" s="12">
        <f>O4+K4</f>
        <v>46.52</v>
      </c>
      <c r="Q4" s="8"/>
    </row>
  </sheetData>
  <autoFilter ref="A2:Q4">
    <sortState ref="A2:Q4">
      <sortCondition ref="A2"/>
    </sortState>
    <extLst/>
  </autoFilter>
  <mergeCells count="1">
    <mergeCell ref="A1:Q1"/>
  </mergeCells>
  <printOptions horizontalCentered="1"/>
  <pageMargins left="0.393055555555556" right="0.393055555555556" top="0.60625" bottom="0.802777777777778" header="0.5" footer="0.5"/>
  <pageSetup paperSize="9" pageOrder="overThenDown" orientation="landscape" cellComments="asDisplayed" useFirstPageNumber="1" horizontalDpi="600" verticalDpi="600"/>
  <headerFooter alignWithMargins="0" scaleWithDoc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Q4"/>
  <sheetViews>
    <sheetView workbookViewId="0">
      <selection activeCell="O12" sqref="O12"/>
    </sheetView>
  </sheetViews>
  <sheetFormatPr defaultColWidth="7.99166666666667" defaultRowHeight="18" customHeight="1" outlineLevelRow="3"/>
  <cols>
    <col min="1" max="1" width="6" style="2" customWidth="1"/>
    <col min="2" max="2" width="11.5" style="2" customWidth="1"/>
    <col min="3" max="3" width="11.25" style="3" customWidth="1"/>
    <col min="4" max="4" width="4.875" style="3" customWidth="1"/>
    <col min="5" max="5" width="13.625" customWidth="1"/>
    <col min="6" max="6" width="8.875" style="2" customWidth="1"/>
    <col min="7" max="7" width="8.875" customWidth="1"/>
    <col min="8" max="9" width="6.375" customWidth="1"/>
    <col min="10" max="10" width="6.5" customWidth="1"/>
    <col min="11" max="11" width="7.125" customWidth="1"/>
    <col min="12" max="12" width="6.875" customWidth="1"/>
    <col min="13" max="13" width="5.75" customWidth="1"/>
    <col min="14" max="16" width="6.875" customWidth="1"/>
    <col min="17" max="17" width="5" style="2" customWidth="1"/>
    <col min="18" max="18" width="12.8666666666667" style="2" customWidth="1"/>
    <col min="19" max="264" width="12.5" style="2" customWidth="1"/>
    <col min="265" max="265" width="12.5" style="2"/>
    <col min="266" max="16384" width="7.99166666666667" style="2"/>
  </cols>
  <sheetData>
    <row r="1" s="1" customFormat="1" ht="30" customHeight="1" spans="1:17">
      <c r="A1" s="4" t="s">
        <v>27</v>
      </c>
      <c r="B1" s="4"/>
      <c r="C1" s="5"/>
      <c r="D1" s="5"/>
      <c r="E1" s="5"/>
      <c r="F1" s="4"/>
      <c r="G1" s="5"/>
      <c r="H1" s="5"/>
      <c r="I1" s="5"/>
      <c r="J1" s="5"/>
      <c r="K1" s="5"/>
      <c r="L1" s="5"/>
      <c r="M1" s="5"/>
      <c r="N1" s="5"/>
      <c r="O1" s="5"/>
      <c r="P1" s="5"/>
      <c r="Q1" s="4"/>
    </row>
    <row r="2" s="1" customFormat="1" ht="42.75" spans="1:17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  <c r="M2" s="7" t="s">
        <v>13</v>
      </c>
      <c r="N2" s="7" t="s">
        <v>14</v>
      </c>
      <c r="O2" s="7" t="s">
        <v>15</v>
      </c>
      <c r="P2" s="7" t="s">
        <v>16</v>
      </c>
      <c r="Q2" s="6" t="s">
        <v>17</v>
      </c>
    </row>
    <row r="3" customHeight="1" spans="1:17">
      <c r="A3" s="8">
        <v>1</v>
      </c>
      <c r="B3" s="9">
        <v>20460061206</v>
      </c>
      <c r="C3" s="10" t="s">
        <v>28</v>
      </c>
      <c r="D3" s="11" t="s">
        <v>22</v>
      </c>
      <c r="E3" s="11" t="s">
        <v>29</v>
      </c>
      <c r="F3" s="8">
        <v>82.14</v>
      </c>
      <c r="G3" s="12">
        <v>41.07</v>
      </c>
      <c r="H3" s="12">
        <v>0</v>
      </c>
      <c r="I3" s="13">
        <v>2.5</v>
      </c>
      <c r="J3" s="12">
        <v>0.6</v>
      </c>
      <c r="K3" s="12">
        <v>44.17</v>
      </c>
      <c r="L3" s="19">
        <v>29.66</v>
      </c>
      <c r="M3" s="19">
        <v>46.6</v>
      </c>
      <c r="N3" s="12">
        <f>M3+L3</f>
        <v>76.26</v>
      </c>
      <c r="O3" s="12">
        <f>ROUND(N3*0.5,2)</f>
        <v>38.13</v>
      </c>
      <c r="P3" s="12">
        <f>O3+K3</f>
        <v>82.3</v>
      </c>
      <c r="Q3" s="8"/>
    </row>
    <row r="4" customHeight="1" spans="1:17">
      <c r="A4" s="8">
        <v>2</v>
      </c>
      <c r="B4" s="9">
        <v>20460061203</v>
      </c>
      <c r="C4" s="10" t="s">
        <v>30</v>
      </c>
      <c r="D4" s="11" t="s">
        <v>19</v>
      </c>
      <c r="E4" s="11" t="s">
        <v>29</v>
      </c>
      <c r="F4" s="8">
        <v>74.38</v>
      </c>
      <c r="G4" s="12">
        <v>37.19</v>
      </c>
      <c r="H4" s="13">
        <v>2.5</v>
      </c>
      <c r="I4" s="13">
        <v>2.5</v>
      </c>
      <c r="J4" s="12">
        <v>0</v>
      </c>
      <c r="K4" s="12">
        <v>42.19</v>
      </c>
      <c r="L4" s="19">
        <v>26.92</v>
      </c>
      <c r="M4" s="19">
        <v>45.6</v>
      </c>
      <c r="N4" s="12">
        <f>M4+L4</f>
        <v>72.52</v>
      </c>
      <c r="O4" s="12">
        <f>ROUND(N4*0.5,2)</f>
        <v>36.26</v>
      </c>
      <c r="P4" s="12">
        <f>O4+K4</f>
        <v>78.45</v>
      </c>
      <c r="Q4" s="8"/>
    </row>
  </sheetData>
  <autoFilter ref="A2:Q4">
    <sortState ref="A2:Q4">
      <sortCondition ref="K2" descending="1"/>
    </sortState>
    <extLst/>
  </autoFilter>
  <mergeCells count="1">
    <mergeCell ref="A1:Q1"/>
  </mergeCells>
  <printOptions horizontalCentered="1"/>
  <pageMargins left="0.393055555555556" right="0.393055555555556" top="0.60625" bottom="0.802777777777778" header="0.5" footer="0.5"/>
  <pageSetup paperSize="9" pageOrder="overThenDown" orientation="landscape" cellComments="asDisplayed" useFirstPageNumber="1" horizontalDpi="600" verticalDpi="600"/>
  <headerFooter alignWithMargins="0" scaleWithDoc="0">
    <oddFooter>&amp;C第 &amp;P 页，共 &amp;N 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O25"/>
  <sheetViews>
    <sheetView workbookViewId="0">
      <selection activeCell="H30" sqref="H30"/>
    </sheetView>
  </sheetViews>
  <sheetFormatPr defaultColWidth="7.99166666666667" defaultRowHeight="18" customHeight="1"/>
  <cols>
    <col min="1" max="1" width="6" style="2" customWidth="1"/>
    <col min="2" max="2" width="13.5" style="2" customWidth="1"/>
    <col min="3" max="3" width="9.75" style="3" customWidth="1"/>
    <col min="4" max="4" width="4.875" style="3" customWidth="1"/>
    <col min="5" max="5" width="16.75" customWidth="1"/>
    <col min="6" max="6" width="8.875" style="2" customWidth="1"/>
    <col min="7" max="7" width="8.875" customWidth="1"/>
    <col min="8" max="9" width="6.75" customWidth="1"/>
    <col min="10" max="11" width="8.875" customWidth="1"/>
    <col min="12" max="12" width="7.625" customWidth="1"/>
    <col min="13" max="14" width="8.875" customWidth="1"/>
    <col min="15" max="15" width="4.5" style="2" customWidth="1"/>
    <col min="16" max="257" width="12.5" style="2" customWidth="1"/>
    <col min="258" max="258" width="12.5" style="2"/>
    <col min="259" max="16384" width="7.99166666666667" style="2"/>
  </cols>
  <sheetData>
    <row r="1" s="1" customFormat="1" ht="30" customHeight="1" spans="1:15">
      <c r="A1" s="4" t="s">
        <v>31</v>
      </c>
      <c r="B1" s="4"/>
      <c r="C1" s="5"/>
      <c r="D1" s="5"/>
      <c r="E1" s="5"/>
      <c r="F1" s="4"/>
      <c r="G1" s="5"/>
      <c r="H1" s="5"/>
      <c r="I1" s="5"/>
      <c r="J1" s="5"/>
      <c r="K1" s="5"/>
      <c r="L1" s="5"/>
      <c r="M1" s="5"/>
      <c r="N1" s="5"/>
      <c r="O1" s="4"/>
    </row>
    <row r="2" s="1" customFormat="1" ht="42" customHeight="1" spans="1:15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14</v>
      </c>
      <c r="M2" s="7" t="s">
        <v>15</v>
      </c>
      <c r="N2" s="7" t="s">
        <v>16</v>
      </c>
      <c r="O2" s="6" t="s">
        <v>17</v>
      </c>
    </row>
    <row r="3" customHeight="1" spans="1:15">
      <c r="A3" s="8">
        <v>1</v>
      </c>
      <c r="B3" s="9">
        <v>20470061321</v>
      </c>
      <c r="C3" s="10" t="s">
        <v>32</v>
      </c>
      <c r="D3" s="11" t="s">
        <v>22</v>
      </c>
      <c r="E3" s="11" t="s">
        <v>33</v>
      </c>
      <c r="F3" s="8">
        <v>76.16</v>
      </c>
      <c r="G3" s="12">
        <v>38.08</v>
      </c>
      <c r="H3" s="13">
        <v>2.5</v>
      </c>
      <c r="I3" s="12">
        <v>0</v>
      </c>
      <c r="J3" s="12">
        <v>0</v>
      </c>
      <c r="K3" s="12">
        <v>40.58</v>
      </c>
      <c r="L3" s="14">
        <v>72.8</v>
      </c>
      <c r="M3" s="12">
        <f>ROUND(L3*0.5,2)</f>
        <v>36.4</v>
      </c>
      <c r="N3" s="12">
        <f>M3+K3</f>
        <v>76.98</v>
      </c>
      <c r="O3" s="8"/>
    </row>
    <row r="4" customHeight="1" spans="1:15">
      <c r="A4" s="8">
        <v>2</v>
      </c>
      <c r="B4" s="9">
        <v>20470061315</v>
      </c>
      <c r="C4" s="10" t="s">
        <v>34</v>
      </c>
      <c r="D4" s="11" t="s">
        <v>22</v>
      </c>
      <c r="E4" s="11" t="s">
        <v>33</v>
      </c>
      <c r="F4" s="8">
        <v>76.42</v>
      </c>
      <c r="G4" s="12">
        <v>38.21</v>
      </c>
      <c r="H4" s="12">
        <v>0</v>
      </c>
      <c r="I4" s="12">
        <v>0</v>
      </c>
      <c r="J4" s="12">
        <v>0</v>
      </c>
      <c r="K4" s="12">
        <v>38.21</v>
      </c>
      <c r="L4" s="14">
        <v>77.2</v>
      </c>
      <c r="M4" s="12">
        <f>ROUND(L4*0.5,2)</f>
        <v>38.6</v>
      </c>
      <c r="N4" s="12">
        <f>M4+K4</f>
        <v>76.81</v>
      </c>
      <c r="O4" s="8"/>
    </row>
    <row r="5" customHeight="1" spans="1:15">
      <c r="A5" s="8">
        <v>3</v>
      </c>
      <c r="B5" s="9">
        <v>20470061410</v>
      </c>
      <c r="C5" s="10" t="s">
        <v>35</v>
      </c>
      <c r="D5" s="11" t="s">
        <v>22</v>
      </c>
      <c r="E5" s="11" t="s">
        <v>33</v>
      </c>
      <c r="F5" s="8">
        <v>74.59</v>
      </c>
      <c r="G5" s="12">
        <v>37.3</v>
      </c>
      <c r="H5" s="12">
        <v>0</v>
      </c>
      <c r="I5" s="12">
        <v>0</v>
      </c>
      <c r="J5" s="12">
        <v>0</v>
      </c>
      <c r="K5" s="12">
        <v>37.3</v>
      </c>
      <c r="L5" s="14">
        <v>77</v>
      </c>
      <c r="M5" s="12">
        <f>ROUND(L5*0.5,2)</f>
        <v>38.5</v>
      </c>
      <c r="N5" s="12">
        <f>M5+K5</f>
        <v>75.8</v>
      </c>
      <c r="O5" s="8"/>
    </row>
    <row r="6" customHeight="1" spans="1:15">
      <c r="A6" s="8">
        <v>4</v>
      </c>
      <c r="B6" s="9">
        <v>20470061402</v>
      </c>
      <c r="C6" s="10" t="s">
        <v>36</v>
      </c>
      <c r="D6" s="11" t="s">
        <v>22</v>
      </c>
      <c r="E6" s="11" t="s">
        <v>33</v>
      </c>
      <c r="F6" s="8">
        <v>73.71</v>
      </c>
      <c r="G6" s="12">
        <v>36.86</v>
      </c>
      <c r="H6" s="12">
        <v>0</v>
      </c>
      <c r="I6" s="12">
        <v>0</v>
      </c>
      <c r="J6" s="12">
        <v>0</v>
      </c>
      <c r="K6" s="12">
        <v>36.86</v>
      </c>
      <c r="L6" s="14">
        <v>77.6</v>
      </c>
      <c r="M6" s="12">
        <f>ROUND(L6*0.5,2)</f>
        <v>38.8</v>
      </c>
      <c r="N6" s="12">
        <f>M6+K6</f>
        <v>75.66</v>
      </c>
      <c r="O6" s="8"/>
    </row>
    <row r="7" customHeight="1" spans="1:15">
      <c r="A7" s="8">
        <v>5</v>
      </c>
      <c r="B7" s="9">
        <v>20470061319</v>
      </c>
      <c r="C7" s="10" t="s">
        <v>37</v>
      </c>
      <c r="D7" s="11" t="s">
        <v>22</v>
      </c>
      <c r="E7" s="11" t="s">
        <v>33</v>
      </c>
      <c r="F7" s="8">
        <v>64.7</v>
      </c>
      <c r="G7" s="12">
        <v>32.35</v>
      </c>
      <c r="H7" s="12">
        <v>0</v>
      </c>
      <c r="I7" s="13">
        <v>2.5</v>
      </c>
      <c r="J7" s="12">
        <v>0</v>
      </c>
      <c r="K7" s="12">
        <v>34.85</v>
      </c>
      <c r="L7" s="14">
        <v>76.6</v>
      </c>
      <c r="M7" s="12">
        <f>ROUND(L7*0.5,2)</f>
        <v>38.3</v>
      </c>
      <c r="N7" s="12">
        <f>M7+K7</f>
        <v>73.15</v>
      </c>
      <c r="O7" s="8"/>
    </row>
    <row r="8" customHeight="1" spans="1:15">
      <c r="A8" s="8">
        <v>6</v>
      </c>
      <c r="B8" s="9">
        <v>20470061307</v>
      </c>
      <c r="C8" s="10" t="s">
        <v>38</v>
      </c>
      <c r="D8" s="11" t="s">
        <v>19</v>
      </c>
      <c r="E8" s="11" t="s">
        <v>33</v>
      </c>
      <c r="F8" s="8">
        <v>62.05</v>
      </c>
      <c r="G8" s="12">
        <v>31.03</v>
      </c>
      <c r="H8" s="12">
        <v>0</v>
      </c>
      <c r="I8" s="13">
        <v>2.5</v>
      </c>
      <c r="J8" s="12">
        <v>0</v>
      </c>
      <c r="K8" s="12">
        <v>33.53</v>
      </c>
      <c r="L8" s="14">
        <v>76.6</v>
      </c>
      <c r="M8" s="12">
        <f>ROUND(L8*0.5,2)</f>
        <v>38.3</v>
      </c>
      <c r="N8" s="12">
        <f>M8+K8</f>
        <v>71.83</v>
      </c>
      <c r="O8" s="8"/>
    </row>
    <row r="9" customHeight="1" spans="1:15">
      <c r="A9" s="8">
        <v>7</v>
      </c>
      <c r="B9" s="9">
        <v>20470061317</v>
      </c>
      <c r="C9" s="10" t="s">
        <v>39</v>
      </c>
      <c r="D9" s="11" t="s">
        <v>22</v>
      </c>
      <c r="E9" s="11" t="s">
        <v>33</v>
      </c>
      <c r="F9" s="8">
        <v>62.69</v>
      </c>
      <c r="G9" s="12">
        <v>31.35</v>
      </c>
      <c r="H9" s="13">
        <v>2.5</v>
      </c>
      <c r="I9" s="13">
        <v>2.5</v>
      </c>
      <c r="J9" s="12">
        <v>0</v>
      </c>
      <c r="K9" s="12">
        <v>36.35</v>
      </c>
      <c r="L9" s="14">
        <v>70</v>
      </c>
      <c r="M9" s="12">
        <f>ROUND(L9*0.5,2)</f>
        <v>35</v>
      </c>
      <c r="N9" s="12">
        <f>M9+K9</f>
        <v>71.35</v>
      </c>
      <c r="O9" s="8"/>
    </row>
    <row r="10" customHeight="1" spans="1:15">
      <c r="A10" s="8">
        <v>8</v>
      </c>
      <c r="B10" s="9">
        <v>20470061320</v>
      </c>
      <c r="C10" s="10" t="s">
        <v>40</v>
      </c>
      <c r="D10" s="11" t="s">
        <v>19</v>
      </c>
      <c r="E10" s="11" t="s">
        <v>33</v>
      </c>
      <c r="F10" s="8">
        <v>65.71</v>
      </c>
      <c r="G10" s="12">
        <v>32.86</v>
      </c>
      <c r="H10" s="12">
        <v>0</v>
      </c>
      <c r="I10" s="13">
        <v>2.5</v>
      </c>
      <c r="J10" s="12">
        <v>0</v>
      </c>
      <c r="K10" s="12">
        <v>35.36</v>
      </c>
      <c r="L10" s="14">
        <v>70.6</v>
      </c>
      <c r="M10" s="12">
        <f>ROUND(L10*0.5,2)</f>
        <v>35.3</v>
      </c>
      <c r="N10" s="12">
        <f>M10+K10</f>
        <v>70.66</v>
      </c>
      <c r="O10" s="8"/>
    </row>
    <row r="11" customHeight="1" spans="1:15">
      <c r="A11" s="8">
        <v>9</v>
      </c>
      <c r="B11" s="9">
        <v>20470061409</v>
      </c>
      <c r="C11" s="10" t="s">
        <v>41</v>
      </c>
      <c r="D11" s="11" t="s">
        <v>22</v>
      </c>
      <c r="E11" s="11" t="s">
        <v>33</v>
      </c>
      <c r="F11" s="8">
        <v>71.02</v>
      </c>
      <c r="G11" s="12">
        <v>35.51</v>
      </c>
      <c r="H11" s="12">
        <v>0</v>
      </c>
      <c r="I11" s="12">
        <v>0</v>
      </c>
      <c r="J11" s="12">
        <v>0</v>
      </c>
      <c r="K11" s="12">
        <v>35.51</v>
      </c>
      <c r="L11" s="14">
        <v>70</v>
      </c>
      <c r="M11" s="12">
        <f>ROUND(L11*0.5,2)</f>
        <v>35</v>
      </c>
      <c r="N11" s="12">
        <f>M11+K11</f>
        <v>70.51</v>
      </c>
      <c r="O11" s="8"/>
    </row>
    <row r="12" customHeight="1" spans="1:15">
      <c r="A12" s="8">
        <v>10</v>
      </c>
      <c r="B12" s="9">
        <v>20470061304</v>
      </c>
      <c r="C12" s="10" t="s">
        <v>42</v>
      </c>
      <c r="D12" s="11" t="s">
        <v>22</v>
      </c>
      <c r="E12" s="11" t="s">
        <v>33</v>
      </c>
      <c r="F12" s="8">
        <v>61.71</v>
      </c>
      <c r="G12" s="12">
        <v>30.86</v>
      </c>
      <c r="H12" s="12">
        <v>0</v>
      </c>
      <c r="I12" s="13">
        <v>2.5</v>
      </c>
      <c r="J12" s="12">
        <v>0</v>
      </c>
      <c r="K12" s="12">
        <v>33.36</v>
      </c>
      <c r="L12" s="14">
        <v>73.6</v>
      </c>
      <c r="M12" s="12">
        <f>ROUND(L12*0.5,2)</f>
        <v>36.8</v>
      </c>
      <c r="N12" s="12">
        <f>M12+K12</f>
        <v>70.16</v>
      </c>
      <c r="O12" s="8"/>
    </row>
    <row r="13" customHeight="1" spans="1:15">
      <c r="A13" s="8">
        <v>11</v>
      </c>
      <c r="B13" s="9">
        <v>20470061313</v>
      </c>
      <c r="C13" s="10" t="s">
        <v>43</v>
      </c>
      <c r="D13" s="11" t="s">
        <v>22</v>
      </c>
      <c r="E13" s="11" t="s">
        <v>33</v>
      </c>
      <c r="F13" s="8">
        <v>66.24</v>
      </c>
      <c r="G13" s="12">
        <v>33.12</v>
      </c>
      <c r="H13" s="12">
        <v>0</v>
      </c>
      <c r="I13" s="13">
        <v>2.5</v>
      </c>
      <c r="J13" s="12">
        <v>0</v>
      </c>
      <c r="K13" s="12">
        <v>35.62</v>
      </c>
      <c r="L13" s="14">
        <v>68</v>
      </c>
      <c r="M13" s="12">
        <f>ROUND(L13*0.5,2)</f>
        <v>34</v>
      </c>
      <c r="N13" s="12">
        <f>M13+K13</f>
        <v>69.62</v>
      </c>
      <c r="O13" s="8"/>
    </row>
    <row r="14" customHeight="1" spans="1:15">
      <c r="A14" s="8">
        <v>12</v>
      </c>
      <c r="B14" s="9">
        <v>20470061327</v>
      </c>
      <c r="C14" s="10" t="s">
        <v>44</v>
      </c>
      <c r="D14" s="11" t="s">
        <v>22</v>
      </c>
      <c r="E14" s="11" t="s">
        <v>33</v>
      </c>
      <c r="F14" s="8">
        <v>71.17</v>
      </c>
      <c r="G14" s="12">
        <v>35.59</v>
      </c>
      <c r="H14" s="12">
        <v>0</v>
      </c>
      <c r="I14" s="12">
        <v>0</v>
      </c>
      <c r="J14" s="12">
        <v>0</v>
      </c>
      <c r="K14" s="12">
        <v>35.59</v>
      </c>
      <c r="L14" s="14">
        <v>67.8</v>
      </c>
      <c r="M14" s="12">
        <f>ROUND(L14*0.5,2)</f>
        <v>33.9</v>
      </c>
      <c r="N14" s="12">
        <f>M14+K14</f>
        <v>69.49</v>
      </c>
      <c r="O14" s="8"/>
    </row>
    <row r="15" customHeight="1" spans="1:15">
      <c r="A15" s="8">
        <v>13</v>
      </c>
      <c r="B15" s="9">
        <v>20470061303</v>
      </c>
      <c r="C15" s="10" t="s">
        <v>45</v>
      </c>
      <c r="D15" s="11" t="s">
        <v>22</v>
      </c>
      <c r="E15" s="11" t="s">
        <v>33</v>
      </c>
      <c r="F15" s="8">
        <v>71.43</v>
      </c>
      <c r="G15" s="12">
        <v>35.72</v>
      </c>
      <c r="H15" s="12">
        <v>0</v>
      </c>
      <c r="I15" s="12">
        <v>0</v>
      </c>
      <c r="J15" s="12">
        <v>0</v>
      </c>
      <c r="K15" s="12">
        <v>35.72</v>
      </c>
      <c r="L15" s="14">
        <v>67.4</v>
      </c>
      <c r="M15" s="12">
        <f>ROUND(L15*0.5,2)</f>
        <v>33.7</v>
      </c>
      <c r="N15" s="12">
        <f>M15+K15</f>
        <v>69.42</v>
      </c>
      <c r="O15" s="8"/>
    </row>
    <row r="16" customHeight="1" spans="1:15">
      <c r="A16" s="8">
        <v>14</v>
      </c>
      <c r="B16" s="9">
        <v>20470061316</v>
      </c>
      <c r="C16" s="10" t="s">
        <v>46</v>
      </c>
      <c r="D16" s="11" t="s">
        <v>22</v>
      </c>
      <c r="E16" s="11" t="s">
        <v>33</v>
      </c>
      <c r="F16" s="8">
        <v>72.52</v>
      </c>
      <c r="G16" s="12">
        <v>36.26</v>
      </c>
      <c r="H16" s="12">
        <v>0</v>
      </c>
      <c r="I16" s="12">
        <v>0</v>
      </c>
      <c r="J16" s="12">
        <v>0</v>
      </c>
      <c r="K16" s="12">
        <v>36.26</v>
      </c>
      <c r="L16" s="14">
        <v>64.2</v>
      </c>
      <c r="M16" s="12">
        <f>ROUND(L16*0.5,2)</f>
        <v>32.1</v>
      </c>
      <c r="N16" s="12">
        <f>M16+K16</f>
        <v>68.36</v>
      </c>
      <c r="O16" s="8"/>
    </row>
    <row r="17" customHeight="1" spans="1:15">
      <c r="A17" s="8">
        <v>15</v>
      </c>
      <c r="B17" s="9">
        <v>20470061306</v>
      </c>
      <c r="C17" s="10" t="s">
        <v>47</v>
      </c>
      <c r="D17" s="11" t="s">
        <v>22</v>
      </c>
      <c r="E17" s="11" t="s">
        <v>33</v>
      </c>
      <c r="F17" s="8">
        <v>63.5</v>
      </c>
      <c r="G17" s="12">
        <v>31.75</v>
      </c>
      <c r="H17" s="12">
        <v>0</v>
      </c>
      <c r="I17" s="13">
        <v>2.5</v>
      </c>
      <c r="J17" s="12">
        <v>0</v>
      </c>
      <c r="K17" s="12">
        <v>34.25</v>
      </c>
      <c r="L17" s="14">
        <v>67</v>
      </c>
      <c r="M17" s="12">
        <f>ROUND(L17*0.5,2)</f>
        <v>33.5</v>
      </c>
      <c r="N17" s="12">
        <f>M17+K17</f>
        <v>67.75</v>
      </c>
      <c r="O17" s="8"/>
    </row>
    <row r="18" customHeight="1" spans="1:15">
      <c r="A18" s="8">
        <v>16</v>
      </c>
      <c r="B18" s="9">
        <v>20470061325</v>
      </c>
      <c r="C18" s="10" t="s">
        <v>48</v>
      </c>
      <c r="D18" s="11" t="s">
        <v>22</v>
      </c>
      <c r="E18" s="11" t="s">
        <v>33</v>
      </c>
      <c r="F18" s="8">
        <v>61.06</v>
      </c>
      <c r="G18" s="12">
        <v>30.53</v>
      </c>
      <c r="H18" s="12">
        <v>0</v>
      </c>
      <c r="I18" s="12">
        <v>0</v>
      </c>
      <c r="J18" s="12">
        <v>0</v>
      </c>
      <c r="K18" s="12">
        <v>30.53</v>
      </c>
      <c r="L18" s="14">
        <v>72.6</v>
      </c>
      <c r="M18" s="12">
        <f>ROUND(L18*0.5,2)</f>
        <v>36.3</v>
      </c>
      <c r="N18" s="12">
        <f>M18+K18</f>
        <v>66.83</v>
      </c>
      <c r="O18" s="8"/>
    </row>
    <row r="19" customHeight="1" spans="1:15">
      <c r="A19" s="8">
        <v>17</v>
      </c>
      <c r="B19" s="9">
        <v>20470061308</v>
      </c>
      <c r="C19" s="10" t="s">
        <v>49</v>
      </c>
      <c r="D19" s="11" t="s">
        <v>22</v>
      </c>
      <c r="E19" s="11" t="s">
        <v>33</v>
      </c>
      <c r="F19" s="8">
        <v>65.8</v>
      </c>
      <c r="G19" s="12">
        <v>32.9</v>
      </c>
      <c r="H19" s="12">
        <v>0</v>
      </c>
      <c r="I19" s="12">
        <v>0</v>
      </c>
      <c r="J19" s="12">
        <v>0</v>
      </c>
      <c r="K19" s="12">
        <v>32.9</v>
      </c>
      <c r="L19" s="14">
        <v>67</v>
      </c>
      <c r="M19" s="12">
        <f>ROUND(L19*0.5,2)</f>
        <v>33.5</v>
      </c>
      <c r="N19" s="12">
        <f>M19+K19</f>
        <v>66.4</v>
      </c>
      <c r="O19" s="8"/>
    </row>
    <row r="20" customHeight="1" spans="1:15">
      <c r="A20" s="8">
        <v>18</v>
      </c>
      <c r="B20" s="9">
        <v>20470061314</v>
      </c>
      <c r="C20" s="10" t="s">
        <v>50</v>
      </c>
      <c r="D20" s="11" t="s">
        <v>22</v>
      </c>
      <c r="E20" s="11" t="s">
        <v>33</v>
      </c>
      <c r="F20" s="8">
        <v>58.29</v>
      </c>
      <c r="G20" s="12">
        <v>29.15</v>
      </c>
      <c r="H20" s="13">
        <v>2.5</v>
      </c>
      <c r="I20" s="12">
        <v>0</v>
      </c>
      <c r="J20" s="12">
        <v>0</v>
      </c>
      <c r="K20" s="12">
        <v>31.65</v>
      </c>
      <c r="L20" s="14">
        <v>69.2</v>
      </c>
      <c r="M20" s="12">
        <f>ROUND(L20*0.5,2)</f>
        <v>34.6</v>
      </c>
      <c r="N20" s="12">
        <f>M20+K20</f>
        <v>66.25</v>
      </c>
      <c r="O20" s="8"/>
    </row>
    <row r="21" customHeight="1" spans="1:15">
      <c r="A21" s="8">
        <v>19</v>
      </c>
      <c r="B21" s="9">
        <v>20470061403</v>
      </c>
      <c r="C21" s="10" t="s">
        <v>51</v>
      </c>
      <c r="D21" s="11" t="s">
        <v>22</v>
      </c>
      <c r="E21" s="11" t="s">
        <v>33</v>
      </c>
      <c r="F21" s="8">
        <v>62.8</v>
      </c>
      <c r="G21" s="12">
        <v>31.4</v>
      </c>
      <c r="H21" s="12">
        <v>0</v>
      </c>
      <c r="I21" s="12">
        <v>0</v>
      </c>
      <c r="J21" s="12">
        <v>0</v>
      </c>
      <c r="K21" s="12">
        <v>31.4</v>
      </c>
      <c r="L21" s="14">
        <v>69.6</v>
      </c>
      <c r="M21" s="12">
        <f>ROUND(L21*0.5,2)</f>
        <v>34.8</v>
      </c>
      <c r="N21" s="12">
        <f>M21+K21</f>
        <v>66.2</v>
      </c>
      <c r="O21" s="8"/>
    </row>
    <row r="22" customHeight="1" spans="1:15">
      <c r="A22" s="8">
        <v>20</v>
      </c>
      <c r="B22" s="9">
        <v>20470061301</v>
      </c>
      <c r="C22" s="10" t="s">
        <v>52</v>
      </c>
      <c r="D22" s="11" t="s">
        <v>22</v>
      </c>
      <c r="E22" s="11" t="s">
        <v>33</v>
      </c>
      <c r="F22" s="8">
        <v>59.67</v>
      </c>
      <c r="G22" s="12">
        <v>29.84</v>
      </c>
      <c r="H22" s="12">
        <v>0</v>
      </c>
      <c r="I22" s="12">
        <v>0</v>
      </c>
      <c r="J22" s="12">
        <v>0</v>
      </c>
      <c r="K22" s="12">
        <v>29.84</v>
      </c>
      <c r="L22" s="14">
        <v>71.6</v>
      </c>
      <c r="M22" s="12">
        <f>ROUND(L22*0.5,2)</f>
        <v>35.8</v>
      </c>
      <c r="N22" s="12">
        <f>M22+K22</f>
        <v>65.64</v>
      </c>
      <c r="O22" s="8"/>
    </row>
    <row r="23" customHeight="1" spans="1:15">
      <c r="A23" s="8">
        <v>21</v>
      </c>
      <c r="B23" s="9">
        <v>20470061310</v>
      </c>
      <c r="C23" s="10" t="s">
        <v>53</v>
      </c>
      <c r="D23" s="11" t="s">
        <v>22</v>
      </c>
      <c r="E23" s="11" t="s">
        <v>33</v>
      </c>
      <c r="F23" s="8">
        <v>63.14</v>
      </c>
      <c r="G23" s="12">
        <v>31.57</v>
      </c>
      <c r="H23" s="13">
        <v>2.5</v>
      </c>
      <c r="I23" s="12">
        <v>0</v>
      </c>
      <c r="J23" s="12">
        <v>0</v>
      </c>
      <c r="K23" s="12">
        <v>34.07</v>
      </c>
      <c r="L23" s="14">
        <v>58.4</v>
      </c>
      <c r="M23" s="12">
        <f>ROUND(L23*0.5,2)</f>
        <v>29.2</v>
      </c>
      <c r="N23" s="12">
        <f>M23+K23</f>
        <v>63.27</v>
      </c>
      <c r="O23" s="8"/>
    </row>
    <row r="24" customHeight="1" spans="1:15">
      <c r="A24" s="8">
        <v>22</v>
      </c>
      <c r="B24" s="16">
        <v>20470061330</v>
      </c>
      <c r="C24" s="17" t="s">
        <v>54</v>
      </c>
      <c r="D24" s="18" t="s">
        <v>19</v>
      </c>
      <c r="E24" s="18" t="s">
        <v>33</v>
      </c>
      <c r="F24" s="8">
        <v>49.74</v>
      </c>
      <c r="G24" s="12">
        <v>24.87</v>
      </c>
      <c r="H24" s="12">
        <v>0</v>
      </c>
      <c r="I24" s="12">
        <v>0</v>
      </c>
      <c r="J24" s="12">
        <v>0</v>
      </c>
      <c r="K24" s="12">
        <v>24.87</v>
      </c>
      <c r="L24" s="14">
        <v>73.6</v>
      </c>
      <c r="M24" s="12">
        <f>ROUND(L24*0.5,2)</f>
        <v>36.8</v>
      </c>
      <c r="N24" s="12">
        <f>M24+K24</f>
        <v>61.67</v>
      </c>
      <c r="O24" s="8"/>
    </row>
    <row r="25" customHeight="1" spans="1:15">
      <c r="A25" s="8">
        <v>23</v>
      </c>
      <c r="B25" s="16">
        <v>20470061322</v>
      </c>
      <c r="C25" s="17" t="s">
        <v>55</v>
      </c>
      <c r="D25" s="18" t="s">
        <v>19</v>
      </c>
      <c r="E25" s="18" t="s">
        <v>33</v>
      </c>
      <c r="F25" s="8">
        <v>48.42</v>
      </c>
      <c r="G25" s="12">
        <v>24.21</v>
      </c>
      <c r="H25" s="12">
        <v>0</v>
      </c>
      <c r="I25" s="12">
        <v>0</v>
      </c>
      <c r="J25" s="12">
        <v>0</v>
      </c>
      <c r="K25" s="12">
        <v>24.21</v>
      </c>
      <c r="L25" s="14">
        <v>69.4</v>
      </c>
      <c r="M25" s="12">
        <f>ROUND(L25*0.5,2)</f>
        <v>34.7</v>
      </c>
      <c r="N25" s="12">
        <f>M25+K25</f>
        <v>58.91</v>
      </c>
      <c r="O25" s="8"/>
    </row>
  </sheetData>
  <autoFilter ref="A2:O25">
    <sortState ref="A3:O25">
      <sortCondition ref="N2" descending="1"/>
    </sortState>
    <extLst/>
  </autoFilter>
  <mergeCells count="1">
    <mergeCell ref="A1:O1"/>
  </mergeCells>
  <printOptions horizontalCentered="1"/>
  <pageMargins left="0.393055555555556" right="0.393055555555556" top="0.472222222222222" bottom="0.354166666666667" header="0.275" footer="0.275"/>
  <pageSetup paperSize="9" orientation="landscape" horizontalDpi="600" verticalDpi="600"/>
  <headerFooter alignWithMargins="0" scaleWithDoc="0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O4"/>
  <sheetViews>
    <sheetView workbookViewId="0">
      <selection activeCell="C10" sqref="C10"/>
    </sheetView>
  </sheetViews>
  <sheetFormatPr defaultColWidth="7.99166666666667" defaultRowHeight="18" customHeight="1" outlineLevelRow="3"/>
  <cols>
    <col min="1" max="1" width="6.125" style="2" customWidth="1"/>
    <col min="2" max="2" width="13.125" style="2" customWidth="1"/>
    <col min="3" max="3" width="10.625" style="3" customWidth="1"/>
    <col min="4" max="4" width="4.875" style="3" customWidth="1"/>
    <col min="5" max="5" width="17" customWidth="1"/>
    <col min="6" max="6" width="7.375" style="2" customWidth="1"/>
    <col min="7" max="7" width="7.375" customWidth="1"/>
    <col min="8" max="8" width="5.875" customWidth="1"/>
    <col min="9" max="9" width="6.125" customWidth="1"/>
    <col min="10" max="14" width="7.375" customWidth="1"/>
    <col min="15" max="15" width="5.875" style="2" customWidth="1"/>
    <col min="16" max="17" width="12.8666666666667" style="2" customWidth="1"/>
    <col min="18" max="263" width="12.5" style="2" customWidth="1"/>
    <col min="264" max="264" width="12.5" style="2"/>
    <col min="265" max="16384" width="7.99166666666667" style="2"/>
  </cols>
  <sheetData>
    <row r="1" s="1" customFormat="1" ht="30" customHeight="1" spans="1:15">
      <c r="A1" s="4" t="s">
        <v>56</v>
      </c>
      <c r="B1" s="4"/>
      <c r="C1" s="5"/>
      <c r="D1" s="5"/>
      <c r="E1" s="5"/>
      <c r="F1" s="4"/>
      <c r="G1" s="5"/>
      <c r="H1" s="5"/>
      <c r="I1" s="5"/>
      <c r="J1" s="5"/>
      <c r="K1" s="5"/>
      <c r="L1" s="5"/>
      <c r="M1" s="5"/>
      <c r="N1" s="5"/>
      <c r="O1" s="4"/>
    </row>
    <row r="2" s="1" customFormat="1" ht="57" spans="1:15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14</v>
      </c>
      <c r="M2" s="7" t="s">
        <v>57</v>
      </c>
      <c r="N2" s="7" t="s">
        <v>16</v>
      </c>
      <c r="O2" s="6" t="s">
        <v>17</v>
      </c>
    </row>
    <row r="3" customHeight="1" spans="1:15">
      <c r="A3" s="8">
        <v>1</v>
      </c>
      <c r="B3" s="9">
        <v>20480061506</v>
      </c>
      <c r="C3" s="10" t="s">
        <v>58</v>
      </c>
      <c r="D3" s="11" t="s">
        <v>22</v>
      </c>
      <c r="E3" s="11" t="s">
        <v>59</v>
      </c>
      <c r="F3" s="8">
        <v>44.7</v>
      </c>
      <c r="G3" s="12">
        <v>22.35</v>
      </c>
      <c r="H3" s="12">
        <v>0</v>
      </c>
      <c r="I3" s="13">
        <v>2.5</v>
      </c>
      <c r="J3" s="12">
        <v>0</v>
      </c>
      <c r="K3" s="12">
        <v>24.85</v>
      </c>
      <c r="L3" s="15">
        <v>80</v>
      </c>
      <c r="M3" s="12">
        <f>ROUND(L3*0.5,2)</f>
        <v>40</v>
      </c>
      <c r="N3" s="12">
        <f>M3+K3</f>
        <v>64.85</v>
      </c>
      <c r="O3" s="8"/>
    </row>
    <row r="4" customHeight="1" spans="1:15">
      <c r="A4" s="8">
        <v>2</v>
      </c>
      <c r="B4" s="9">
        <v>20480061505</v>
      </c>
      <c r="C4" s="10" t="s">
        <v>60</v>
      </c>
      <c r="D4" s="11" t="s">
        <v>22</v>
      </c>
      <c r="E4" s="11" t="s">
        <v>59</v>
      </c>
      <c r="F4" s="8">
        <v>48.84</v>
      </c>
      <c r="G4" s="12">
        <v>24.42</v>
      </c>
      <c r="H4" s="12">
        <v>0</v>
      </c>
      <c r="I4" s="13">
        <v>2.5</v>
      </c>
      <c r="J4" s="12">
        <v>0</v>
      </c>
      <c r="K4" s="12">
        <v>26.92</v>
      </c>
      <c r="L4" s="14">
        <v>70.8</v>
      </c>
      <c r="M4" s="12">
        <f>ROUND(L4*0.5,2)</f>
        <v>35.4</v>
      </c>
      <c r="N4" s="12">
        <f>M4+K4</f>
        <v>62.32</v>
      </c>
      <c r="O4" s="8"/>
    </row>
  </sheetData>
  <autoFilter ref="A2:O4">
    <sortState ref="A3:O4">
      <sortCondition ref="N2" descending="1"/>
    </sortState>
    <extLst/>
  </autoFilter>
  <mergeCells count="1">
    <mergeCell ref="A1:O1"/>
  </mergeCells>
  <printOptions horizontalCentered="1"/>
  <pageMargins left="0.751388888888889" right="0.751388888888889" top="0.60625" bottom="0.802777777777778" header="0.5" footer="0.5"/>
  <pageSetup paperSize="9" pageOrder="overThenDown" orientation="landscape" cellComments="asDisplayed" useFirstPageNumber="1" horizontalDpi="600"/>
  <headerFooter alignWithMargins="0" scaleWithDoc="0">
    <oddFooter>&amp;C第 &amp;P 页，共 &amp;N 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tabColor rgb="FFC00000"/>
  </sheetPr>
  <dimension ref="A1:O6"/>
  <sheetViews>
    <sheetView workbookViewId="0">
      <selection activeCell="R15" sqref="R15"/>
    </sheetView>
  </sheetViews>
  <sheetFormatPr defaultColWidth="7.99166666666667" defaultRowHeight="18" customHeight="1" outlineLevelRow="5"/>
  <cols>
    <col min="1" max="1" width="5.25" style="2" customWidth="1"/>
    <col min="2" max="2" width="12.25" style="2" customWidth="1"/>
    <col min="3" max="3" width="9" style="3" customWidth="1"/>
    <col min="4" max="4" width="4.875" style="3" customWidth="1"/>
    <col min="5" max="5" width="22.5" customWidth="1"/>
    <col min="6" max="6" width="8.125" style="2" customWidth="1"/>
    <col min="7" max="7" width="8.125" customWidth="1"/>
    <col min="8" max="8" width="6.375" customWidth="1"/>
    <col min="9" max="9" width="6.75" customWidth="1"/>
    <col min="10" max="14" width="8.125" customWidth="1"/>
    <col min="15" max="15" width="5.75" style="2" customWidth="1"/>
    <col min="16" max="263" width="12.5" style="2" customWidth="1"/>
    <col min="264" max="264" width="12.5" style="2"/>
    <col min="265" max="16384" width="7.99166666666667" style="2"/>
  </cols>
  <sheetData>
    <row r="1" s="1" customFormat="1" ht="30" customHeight="1" spans="1:15">
      <c r="A1" s="4" t="s">
        <v>61</v>
      </c>
      <c r="B1" s="4"/>
      <c r="C1" s="5"/>
      <c r="D1" s="5"/>
      <c r="E1" s="5"/>
      <c r="F1" s="4"/>
      <c r="G1" s="5"/>
      <c r="H1" s="5"/>
      <c r="I1" s="5"/>
      <c r="J1" s="5"/>
      <c r="K1" s="5"/>
      <c r="L1" s="5"/>
      <c r="M1" s="5"/>
      <c r="N1" s="5"/>
      <c r="O1" s="4"/>
    </row>
    <row r="2" s="1" customFormat="1" ht="57" spans="1:15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14</v>
      </c>
      <c r="M2" s="7" t="s">
        <v>57</v>
      </c>
      <c r="N2" s="7" t="s">
        <v>16</v>
      </c>
      <c r="O2" s="6" t="s">
        <v>17</v>
      </c>
    </row>
    <row r="3" customHeight="1" spans="1:15">
      <c r="A3" s="8">
        <v>1</v>
      </c>
      <c r="B3" s="9">
        <v>20560061606</v>
      </c>
      <c r="C3" s="10" t="s">
        <v>62</v>
      </c>
      <c r="D3" s="11" t="s">
        <v>22</v>
      </c>
      <c r="E3" s="11" t="s">
        <v>63</v>
      </c>
      <c r="F3" s="8">
        <v>56.64</v>
      </c>
      <c r="G3" s="12">
        <v>28.32</v>
      </c>
      <c r="H3" s="12">
        <v>0</v>
      </c>
      <c r="I3" s="13">
        <v>2.5</v>
      </c>
      <c r="J3" s="12">
        <v>0</v>
      </c>
      <c r="K3" s="12">
        <v>30.82</v>
      </c>
      <c r="L3" s="14">
        <v>78.2</v>
      </c>
      <c r="M3" s="12">
        <f>ROUND(L3*0.5,2)</f>
        <v>39.1</v>
      </c>
      <c r="N3" s="12">
        <f>M3+K3</f>
        <v>69.92</v>
      </c>
      <c r="O3" s="8"/>
    </row>
    <row r="4" customHeight="1" spans="1:15">
      <c r="A4" s="8">
        <v>2</v>
      </c>
      <c r="B4" s="9">
        <v>20560061615</v>
      </c>
      <c r="C4" s="10" t="s">
        <v>64</v>
      </c>
      <c r="D4" s="11" t="s">
        <v>22</v>
      </c>
      <c r="E4" s="11" t="s">
        <v>63</v>
      </c>
      <c r="F4" s="8">
        <v>46.13</v>
      </c>
      <c r="G4" s="12">
        <v>23.07</v>
      </c>
      <c r="H4" s="13">
        <v>2.5</v>
      </c>
      <c r="I4" s="13">
        <v>2.5</v>
      </c>
      <c r="J4" s="12">
        <v>0</v>
      </c>
      <c r="K4" s="12">
        <v>28.07</v>
      </c>
      <c r="L4" s="14">
        <v>75.6</v>
      </c>
      <c r="M4" s="12">
        <f>ROUND(L4*0.5,2)</f>
        <v>37.8</v>
      </c>
      <c r="N4" s="12">
        <f>M4+K4</f>
        <v>65.87</v>
      </c>
      <c r="O4" s="8"/>
    </row>
    <row r="5" customHeight="1" spans="1:15">
      <c r="A5" s="8">
        <v>3</v>
      </c>
      <c r="B5" s="9">
        <v>20560061618</v>
      </c>
      <c r="C5" s="10" t="s">
        <v>65</v>
      </c>
      <c r="D5" s="11" t="s">
        <v>19</v>
      </c>
      <c r="E5" s="11" t="s">
        <v>63</v>
      </c>
      <c r="F5" s="8">
        <v>54.02</v>
      </c>
      <c r="G5" s="12">
        <v>27.01</v>
      </c>
      <c r="H5" s="12">
        <v>0</v>
      </c>
      <c r="I5" s="13">
        <v>2.5</v>
      </c>
      <c r="J5" s="12">
        <v>0</v>
      </c>
      <c r="K5" s="12">
        <v>29.51</v>
      </c>
      <c r="L5" s="14">
        <v>72.4</v>
      </c>
      <c r="M5" s="12">
        <f>ROUND(L5*0.5,2)</f>
        <v>36.2</v>
      </c>
      <c r="N5" s="12">
        <f>M5+K5</f>
        <v>65.71</v>
      </c>
      <c r="O5" s="8"/>
    </row>
    <row r="6" customHeight="1" spans="1:15">
      <c r="A6" s="8">
        <v>4</v>
      </c>
      <c r="B6" s="9">
        <v>20560061607</v>
      </c>
      <c r="C6" s="10" t="s">
        <v>66</v>
      </c>
      <c r="D6" s="11" t="s">
        <v>19</v>
      </c>
      <c r="E6" s="11" t="s">
        <v>63</v>
      </c>
      <c r="F6" s="8">
        <v>53.63</v>
      </c>
      <c r="G6" s="12">
        <v>26.82</v>
      </c>
      <c r="H6" s="13">
        <v>2.5</v>
      </c>
      <c r="I6" s="12">
        <v>0</v>
      </c>
      <c r="J6" s="12">
        <v>0</v>
      </c>
      <c r="K6" s="12">
        <v>29.32</v>
      </c>
      <c r="L6" s="14">
        <v>68.6</v>
      </c>
      <c r="M6" s="12">
        <f>ROUND(L6*0.5,2)</f>
        <v>34.3</v>
      </c>
      <c r="N6" s="12">
        <f>M6+K6</f>
        <v>63.62</v>
      </c>
      <c r="O6" s="8"/>
    </row>
  </sheetData>
  <autoFilter ref="A2:O6">
    <sortState ref="A3:O6">
      <sortCondition ref="N2" descending="1"/>
    </sortState>
    <extLst/>
  </autoFilter>
  <mergeCells count="1">
    <mergeCell ref="A1:O1"/>
  </mergeCells>
  <printOptions horizontalCentered="1"/>
  <pageMargins left="0.393055555555556" right="0.393055555555556" top="0.590277777777778" bottom="0.786805555555556" header="0.511805555555556" footer="0.511805555555556"/>
  <pageSetup paperSize="9" orientation="landscape" horizontalDpi="600" verticalDpi="600"/>
  <headerFooter alignWithMargins="0" scaleWithDoc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36特校音乐</vt:lpstr>
      <vt:lpstr>37特校体育</vt:lpstr>
      <vt:lpstr>38特校美术</vt:lpstr>
      <vt:lpstr>39特校特殊</vt:lpstr>
      <vt:lpstr>40特校运动康复</vt:lpstr>
      <vt:lpstr>41特校医学康复治疗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dcterms:created xsi:type="dcterms:W3CDTF">2020-08-04T11:06:00Z</dcterms:created>
  <dcterms:modified xsi:type="dcterms:W3CDTF">2020-08-18T10:42:26Z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</Properties>
</file>