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初中语文" sheetId="23" r:id="rId1"/>
    <sheet name="21初中生物" sheetId="24" r:id="rId2"/>
    <sheet name="23初中数学" sheetId="26" r:id="rId3"/>
    <sheet name="24初中英语" sheetId="27" r:id="rId4"/>
    <sheet name="25初中物理" sheetId="28" r:id="rId5"/>
    <sheet name="26初中化学" sheetId="29" r:id="rId6"/>
    <sheet name="27初中地理" sheetId="30" r:id="rId7"/>
    <sheet name="28初中道德与法治" sheetId="31" r:id="rId8"/>
    <sheet name="29初中历史" sheetId="32" r:id="rId9"/>
    <sheet name="30初中篮球" sheetId="33" r:id="rId10"/>
    <sheet name="31初中排球" sheetId="34" r:id="rId11"/>
    <sheet name="32初中足球" sheetId="35" r:id="rId12"/>
    <sheet name="33初中田径" sheetId="36" r:id="rId13"/>
    <sheet name="34初中计算机" sheetId="37" r:id="rId14"/>
    <sheet name="35初中心理健康" sheetId="38" r:id="rId15"/>
  </sheets>
  <definedNames>
    <definedName name="_xlnm._FilterDatabase" localSheetId="0" hidden="1">'20初中语文'!$A$2:$O$10</definedName>
    <definedName name="_xlnm._FilterDatabase" localSheetId="1" hidden="1">'21初中生物'!$A$2:$O$8</definedName>
    <definedName name="_xlnm._FilterDatabase" localSheetId="2" hidden="1">'23初中数学'!$A$2:$O$22</definedName>
    <definedName name="_xlnm._FilterDatabase" localSheetId="3" hidden="1">'24初中英语'!$A$2:$O$10</definedName>
    <definedName name="_xlnm._FilterDatabase" localSheetId="4" hidden="1">'25初中物理'!$A$2:$O$22</definedName>
    <definedName name="_xlnm._FilterDatabase" localSheetId="5" hidden="1">'26初中化学'!$A$2:$O$6</definedName>
    <definedName name="_xlnm._FilterDatabase" localSheetId="6" hidden="1">'27初中地理'!$A$2:$O$8</definedName>
    <definedName name="_xlnm._FilterDatabase" localSheetId="7" hidden="1">'28初中道德与法治'!$A$2:$O$8</definedName>
    <definedName name="_xlnm._FilterDatabase" localSheetId="8" hidden="1">'29初中历史'!$A$2:$O$10</definedName>
    <definedName name="_xlnm._FilterDatabase" localSheetId="9" hidden="1">'30初中篮球'!$A$2:$Q$8</definedName>
    <definedName name="_xlnm._FilterDatabase" localSheetId="10" hidden="1">'31初中排球'!$A$2:$Q$4</definedName>
    <definedName name="_xlnm._FilterDatabase" localSheetId="11" hidden="1">'32初中足球'!$A$2:$Q$8</definedName>
    <definedName name="_xlnm._FilterDatabase" localSheetId="12" hidden="1">'33初中田径'!$A$2:$Q$6</definedName>
    <definedName name="_xlnm._FilterDatabase" localSheetId="13" hidden="1">'34初中计算机'!$A$2:$Q$6</definedName>
    <definedName name="_xlnm._FilterDatabase" localSheetId="14" hidden="1">'35初中心理健康'!$A$2:$O$16</definedName>
  </definedNames>
  <calcPr calcId="144525"/>
</workbook>
</file>

<file path=xl/sharedStrings.xml><?xml version="1.0" encoding="utf-8"?>
<sst xmlns="http://schemas.openxmlformats.org/spreadsheetml/2006/main" count="616" uniqueCount="172">
  <si>
    <t>初中语文考试总成绩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</si>
  <si>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</si>
  <si>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</si>
  <si>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</si>
  <si>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</si>
  <si>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</si>
  <si>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</si>
  <si>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</si>
  <si>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</si>
  <si>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</si>
  <si>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</si>
  <si>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</si>
  <si>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面试成绩</t>
  </si>
  <si>
    <t>面试成绩折合</t>
  </si>
  <si>
    <t>总成绩</t>
  </si>
  <si>
    <t>备注</t>
  </si>
  <si>
    <t>张馨贇</t>
  </si>
  <si>
    <t>女</t>
  </si>
  <si>
    <t>23-初中语文</t>
  </si>
  <si>
    <t>李春波</t>
  </si>
  <si>
    <t>张楠</t>
  </si>
  <si>
    <t>薛瑞红</t>
  </si>
  <si>
    <t>张雪</t>
  </si>
  <si>
    <t>李昊然</t>
  </si>
  <si>
    <t>男</t>
  </si>
  <si>
    <t>焦姣</t>
  </si>
  <si>
    <t>邬智丽</t>
  </si>
  <si>
    <t>初中生物考试总成绩</t>
  </si>
  <si>
    <t>王秀清</t>
  </si>
  <si>
    <t>30-初中生物</t>
  </si>
  <si>
    <t>陈慧</t>
  </si>
  <si>
    <t>金凤</t>
  </si>
  <si>
    <t>苗帅</t>
  </si>
  <si>
    <t>魏越</t>
  </si>
  <si>
    <t>袁晓红</t>
  </si>
  <si>
    <t>初中数学考试总成绩</t>
  </si>
  <si>
    <t>张美玲</t>
  </si>
  <si>
    <t>25-初中数学</t>
  </si>
  <si>
    <t>申钰</t>
  </si>
  <si>
    <t>白雪锋</t>
  </si>
  <si>
    <t>云宇</t>
  </si>
  <si>
    <t>韩乐</t>
  </si>
  <si>
    <t>潘磊</t>
  </si>
  <si>
    <t>张振伟</t>
  </si>
  <si>
    <t>许佳文</t>
  </si>
  <si>
    <t>郭鑫</t>
  </si>
  <si>
    <t>张丽荣</t>
  </si>
  <si>
    <t>陆丽青</t>
  </si>
  <si>
    <t>张妍</t>
  </si>
  <si>
    <t>马雨乐</t>
  </si>
  <si>
    <t>武亚楠</t>
  </si>
  <si>
    <t>刘爱玲</t>
  </si>
  <si>
    <t>段鹏洋</t>
  </si>
  <si>
    <t>邬海军</t>
  </si>
  <si>
    <t>杨程</t>
  </si>
  <si>
    <t>杨慧敏</t>
  </si>
  <si>
    <t>杨璐</t>
  </si>
  <si>
    <t>初中英语考试总成绩</t>
  </si>
  <si>
    <t>张建风</t>
  </si>
  <si>
    <t>27-初中英语</t>
  </si>
  <si>
    <t>李晨</t>
  </si>
  <si>
    <t>刘亚楠</t>
  </si>
  <si>
    <t>王芳</t>
  </si>
  <si>
    <t>张静</t>
  </si>
  <si>
    <t>田智慧</t>
  </si>
  <si>
    <t>赵雪</t>
  </si>
  <si>
    <t>郭智慧</t>
  </si>
  <si>
    <t>初中物理考试总成绩</t>
  </si>
  <si>
    <t>孙浩</t>
  </si>
  <si>
    <t>28-初中物理</t>
  </si>
  <si>
    <t>马超</t>
  </si>
  <si>
    <t>吕春墨</t>
  </si>
  <si>
    <t>李云霞</t>
  </si>
  <si>
    <t>黄亚成</t>
  </si>
  <si>
    <t>常方圆</t>
  </si>
  <si>
    <t>姜海润</t>
  </si>
  <si>
    <t>王玉府</t>
  </si>
  <si>
    <t>宁剑锋</t>
  </si>
  <si>
    <t>贺鹏</t>
  </si>
  <si>
    <t>贺翔</t>
  </si>
  <si>
    <t>冯润青</t>
  </si>
  <si>
    <t>樊春琳</t>
  </si>
  <si>
    <t>郭帅</t>
  </si>
  <si>
    <t>郭霞</t>
  </si>
  <si>
    <t>秦宇飞</t>
  </si>
  <si>
    <t>马宝志</t>
  </si>
  <si>
    <t>赵克军</t>
  </si>
  <si>
    <t>苏治刚</t>
  </si>
  <si>
    <t>杨尚磊</t>
  </si>
  <si>
    <t>初中化学考试总成绩</t>
  </si>
  <si>
    <t>周晓倩</t>
  </si>
  <si>
    <t>29-初中化学</t>
  </si>
  <si>
    <t>魏晓峰</t>
  </si>
  <si>
    <t>刘敏</t>
  </si>
  <si>
    <t>胡玲</t>
  </si>
  <si>
    <t>初中地理考试总成绩</t>
  </si>
  <si>
    <t>杨小荣</t>
  </si>
  <si>
    <t>31-初中地理</t>
  </si>
  <si>
    <t>李彦良</t>
  </si>
  <si>
    <t>石春丽</t>
  </si>
  <si>
    <t>蔺丽芳</t>
  </si>
  <si>
    <t>甄瑞</t>
  </si>
  <si>
    <t>石秀叶</t>
  </si>
  <si>
    <t>初中道德与法治考试总成绩</t>
  </si>
  <si>
    <t>杨娜</t>
  </si>
  <si>
    <t>32-初中道德与法治</t>
  </si>
  <si>
    <t>刘培霞</t>
  </si>
  <si>
    <t>张晓慧</t>
  </si>
  <si>
    <t>刘盟盟</t>
  </si>
  <si>
    <t>苏东</t>
  </si>
  <si>
    <t>任姣</t>
  </si>
  <si>
    <t>初中历史考试总成绩</t>
  </si>
  <si>
    <t>高清</t>
  </si>
  <si>
    <t>33-初中历史</t>
  </si>
  <si>
    <t>乔雨露</t>
  </si>
  <si>
    <t>刘文文</t>
  </si>
  <si>
    <t>吴佳佳</t>
  </si>
  <si>
    <t>张可心</t>
  </si>
  <si>
    <t>张丽</t>
  </si>
  <si>
    <t>孙娟娟</t>
  </si>
  <si>
    <t>贺相潼</t>
  </si>
  <si>
    <t>初中篮球考试总成绩</t>
  </si>
  <si>
    <t>模拟课堂</t>
  </si>
  <si>
    <t>技能</t>
  </si>
  <si>
    <t>面试成绩合计</t>
  </si>
  <si>
    <t>杨成龙</t>
  </si>
  <si>
    <t>34-初中篮球</t>
  </si>
  <si>
    <t>陈龙</t>
  </si>
  <si>
    <t>石志明</t>
  </si>
  <si>
    <t>李东杰</t>
  </si>
  <si>
    <t>徐海东</t>
  </si>
  <si>
    <t>张旺兵</t>
  </si>
  <si>
    <t>初中排球考试总成绩</t>
  </si>
  <si>
    <t>张冬</t>
  </si>
  <si>
    <t>37-初中排球</t>
  </si>
  <si>
    <t>张浩琴</t>
  </si>
  <si>
    <t>初中足球考试总成绩</t>
  </si>
  <si>
    <t>李帅奇</t>
  </si>
  <si>
    <t>35-初中足球</t>
  </si>
  <si>
    <t>李恒</t>
  </si>
  <si>
    <t>王磊</t>
  </si>
  <si>
    <t>秦璐</t>
  </si>
  <si>
    <t>田楠</t>
  </si>
  <si>
    <t>李瑞君</t>
  </si>
  <si>
    <t>初中田径考试总成绩</t>
  </si>
  <si>
    <t>郭红波</t>
  </si>
  <si>
    <t>36-初中田径</t>
  </si>
  <si>
    <t>王凯</t>
  </si>
  <si>
    <t>韩凯江</t>
  </si>
  <si>
    <t>张照波</t>
  </si>
  <si>
    <t>初中计算机考试总成绩</t>
  </si>
  <si>
    <t>刘娜</t>
  </si>
  <si>
    <t>40-初中计算机</t>
  </si>
  <si>
    <t>胡锦昉</t>
  </si>
  <si>
    <t>辛欢</t>
  </si>
  <si>
    <t>侯昊</t>
  </si>
  <si>
    <t>初中心理健康考试总成绩</t>
  </si>
  <si>
    <t>王慧</t>
  </si>
  <si>
    <t>41-初中心理健康教育</t>
  </si>
  <si>
    <t>曹良慧</t>
  </si>
  <si>
    <t>苏雅男</t>
  </si>
  <si>
    <t>高美玲</t>
  </si>
  <si>
    <t>高诗越</t>
  </si>
  <si>
    <t>罗宏</t>
  </si>
  <si>
    <t>白嘉荣</t>
  </si>
  <si>
    <t>臧引兰</t>
  </si>
  <si>
    <t>李振业</t>
  </si>
  <si>
    <t>郭佳悦</t>
  </si>
  <si>
    <t>尚雨晴</t>
  </si>
  <si>
    <t>杨珊</t>
  </si>
  <si>
    <t>陈建红</t>
  </si>
  <si>
    <t>张丽娜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</si>
</sst>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0"/>
  <sheetViews>
    <sheetView tabSelected="1" workbookViewId="0">
      <selection activeCell="G24" sqref="G24"/>
    </sheetView>
  </sheetViews>
  <sheetFormatPr defaultColWidth="7.99166666666667" defaultRowHeight="18" customHeight="1"/>
  <cols>
    <col min="1" max="1" width="6.875" style="2" customWidth="1"/>
    <col min="2" max="2" width="13.875" style="2" customWidth="1"/>
    <col min="3" max="3" width="8.875" style="3" customWidth="1"/>
    <col min="4" max="4" width="4.875" style="3" customWidth="1"/>
    <col min="5" max="5" width="13.25" customWidth="1"/>
    <col min="6" max="6" width="9.5" style="2" customWidth="1"/>
    <col min="7" max="7" width="10.75" customWidth="1"/>
    <col min="8" max="8" width="7" customWidth="1"/>
    <col min="9" max="9" width="7.25" customWidth="1"/>
    <col min="10" max="10" width="7.75" customWidth="1"/>
    <col min="11" max="12" width="9.125" customWidth="1"/>
    <col min="13" max="13" width="7.875" customWidth="1"/>
    <col min="14" max="14" width="8.25" customWidth="1"/>
    <col min="15" max="15" width="5.5" style="2" customWidth="1"/>
    <col min="16" max="262" width="12.5" style="2" customWidth="1"/>
    <col min="263" max="263" width="12.5" style="2"/>
    <col min="264" max="16384" width="7.99166666666667" style="2"/>
  </cols>
  <sheetData>
    <row r="1" s="1" customFormat="1" ht="30" customHeight="1" spans="1:15">
      <c r="A1" s="4" t="s">
        <v>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20230042517</v>
      </c>
      <c r="C3" s="10" t="s">
        <v>16</v>
      </c>
      <c r="D3" s="11" t="s">
        <v>17</v>
      </c>
      <c r="E3" s="11" t="s">
        <v>18</v>
      </c>
      <c r="F3" s="8">
        <v>87.61</v>
      </c>
      <c r="G3" s="12">
        <v>43.81</v>
      </c>
      <c r="H3" s="12">
        <v>0</v>
      </c>
      <c r="I3" s="12">
        <v>0</v>
      </c>
      <c r="J3" s="12">
        <v>0</v>
      </c>
      <c r="K3" s="12">
        <v>43.81</v>
      </c>
      <c r="L3" s="16">
        <v>76.8</v>
      </c>
      <c r="M3" s="12">
        <f>ROUND(L3*0.5,2)</f>
        <v>38.4</v>
      </c>
      <c r="N3" s="12">
        <f>M3+K3</f>
        <v>82.21</v>
      </c>
      <c r="O3" s="8"/>
    </row>
    <row r="4" customHeight="1" spans="1:15">
      <c r="A4" s="8">
        <v>2</v>
      </c>
      <c r="B4" s="9">
        <v>20230042518</v>
      </c>
      <c r="C4" s="10" t="s">
        <v>19</v>
      </c>
      <c r="D4" s="11" t="s">
        <v>17</v>
      </c>
      <c r="E4" s="11" t="s">
        <v>18</v>
      </c>
      <c r="F4" s="8">
        <v>78.11</v>
      </c>
      <c r="G4" s="12">
        <v>39.06</v>
      </c>
      <c r="H4" s="12">
        <v>0</v>
      </c>
      <c r="I4" s="15">
        <v>2.5</v>
      </c>
      <c r="J4" s="12">
        <v>0</v>
      </c>
      <c r="K4" s="12">
        <v>41.56</v>
      </c>
      <c r="L4" s="16">
        <v>71.8</v>
      </c>
      <c r="M4" s="12">
        <f>ROUND(L4*0.5,2)</f>
        <v>35.9</v>
      </c>
      <c r="N4" s="12">
        <f>M4+K4</f>
        <v>77.46</v>
      </c>
      <c r="O4" s="8"/>
    </row>
    <row r="5" customHeight="1" spans="1:15">
      <c r="A5" s="8">
        <v>3</v>
      </c>
      <c r="B5" s="9">
        <v>20230042524</v>
      </c>
      <c r="C5" s="10" t="s">
        <v>20</v>
      </c>
      <c r="D5" s="11" t="s">
        <v>17</v>
      </c>
      <c r="E5" s="11" t="s">
        <v>18</v>
      </c>
      <c r="F5" s="8">
        <v>73.76</v>
      </c>
      <c r="G5" s="12">
        <v>36.88</v>
      </c>
      <c r="H5" s="12">
        <v>0</v>
      </c>
      <c r="I5" s="12">
        <v>0</v>
      </c>
      <c r="J5" s="12">
        <v>0</v>
      </c>
      <c r="K5" s="12">
        <v>36.88</v>
      </c>
      <c r="L5" s="16">
        <v>77.2</v>
      </c>
      <c r="M5" s="12">
        <f>ROUND(L5*0.5,2)</f>
        <v>38.6</v>
      </c>
      <c r="N5" s="12">
        <f>M5+K5</f>
        <v>75.48</v>
      </c>
      <c r="O5" s="8"/>
    </row>
    <row r="6" customHeight="1" spans="1:15">
      <c r="A6" s="8">
        <v>4</v>
      </c>
      <c r="B6" s="9">
        <v>20230042503</v>
      </c>
      <c r="C6" s="10" t="s">
        <v>21</v>
      </c>
      <c r="D6" s="11" t="s">
        <v>17</v>
      </c>
      <c r="E6" s="11" t="s">
        <v>18</v>
      </c>
      <c r="F6" s="8">
        <v>73.98</v>
      </c>
      <c r="G6" s="12">
        <v>36.99</v>
      </c>
      <c r="H6" s="12">
        <v>0</v>
      </c>
      <c r="I6" s="12">
        <v>0</v>
      </c>
      <c r="J6" s="12">
        <v>0</v>
      </c>
      <c r="K6" s="12">
        <v>36.99</v>
      </c>
      <c r="L6" s="16">
        <v>75</v>
      </c>
      <c r="M6" s="12">
        <f>ROUND(L6*0.5,2)</f>
        <v>37.5</v>
      </c>
      <c r="N6" s="12">
        <f>M6+K6</f>
        <v>74.49</v>
      </c>
      <c r="O6" s="8"/>
    </row>
    <row r="7" customHeight="1" spans="1:15">
      <c r="A7" s="8">
        <v>5</v>
      </c>
      <c r="B7" s="9">
        <v>20230042523</v>
      </c>
      <c r="C7" s="10" t="s">
        <v>22</v>
      </c>
      <c r="D7" s="11" t="s">
        <v>17</v>
      </c>
      <c r="E7" s="11" t="s">
        <v>18</v>
      </c>
      <c r="F7" s="8">
        <v>72.26</v>
      </c>
      <c r="G7" s="12">
        <v>36.13</v>
      </c>
      <c r="H7" s="12">
        <v>0</v>
      </c>
      <c r="I7" s="12">
        <v>0</v>
      </c>
      <c r="J7" s="12">
        <v>0</v>
      </c>
      <c r="K7" s="12">
        <v>36.13</v>
      </c>
      <c r="L7" s="16">
        <v>75.8</v>
      </c>
      <c r="M7" s="12">
        <f>ROUND(L7*0.5,2)</f>
        <v>37.9</v>
      </c>
      <c r="N7" s="12">
        <f>M7+K7</f>
        <v>74.03</v>
      </c>
      <c r="O7" s="8"/>
    </row>
    <row r="8" customHeight="1" spans="1:15">
      <c r="A8" s="8">
        <v>6</v>
      </c>
      <c r="B8" s="9">
        <v>20230042509</v>
      </c>
      <c r="C8" s="13" t="s">
        <v>23</v>
      </c>
      <c r="D8" s="14" t="s">
        <v>24</v>
      </c>
      <c r="E8" s="14" t="s">
        <v>18</v>
      </c>
      <c r="F8" s="8">
        <v>69</v>
      </c>
      <c r="G8" s="12">
        <v>34.5</v>
      </c>
      <c r="H8" s="12">
        <v>0</v>
      </c>
      <c r="I8" s="12">
        <v>0</v>
      </c>
      <c r="J8" s="12">
        <v>0</v>
      </c>
      <c r="K8" s="12">
        <v>34.5</v>
      </c>
      <c r="L8" s="16">
        <v>73.6</v>
      </c>
      <c r="M8" s="12">
        <f>ROUND(L8*0.5,2)</f>
        <v>36.8</v>
      </c>
      <c r="N8" s="12">
        <f>M8+K8</f>
        <v>71.3</v>
      </c>
      <c r="O8" s="8"/>
    </row>
    <row r="9" customHeight="1" spans="1:15">
      <c r="A9" s="8">
        <v>7</v>
      </c>
      <c r="B9" s="9">
        <v>20230042511</v>
      </c>
      <c r="C9" s="10" t="s">
        <v>25</v>
      </c>
      <c r="D9" s="11" t="s">
        <v>17</v>
      </c>
      <c r="E9" s="11" t="s">
        <v>18</v>
      </c>
      <c r="F9" s="8">
        <v>74</v>
      </c>
      <c r="G9" s="12">
        <v>37</v>
      </c>
      <c r="H9" s="12">
        <v>0</v>
      </c>
      <c r="I9" s="12">
        <v>0</v>
      </c>
      <c r="J9" s="12">
        <v>0</v>
      </c>
      <c r="K9" s="12">
        <v>37</v>
      </c>
      <c r="L9" s="16">
        <v>67.8</v>
      </c>
      <c r="M9" s="12">
        <f>ROUND(L9*0.5,2)</f>
        <v>33.9</v>
      </c>
      <c r="N9" s="12">
        <f>M9+K9</f>
        <v>70.9</v>
      </c>
      <c r="O9" s="8"/>
    </row>
    <row r="10" customHeight="1" spans="1:15">
      <c r="A10" s="8">
        <v>8</v>
      </c>
      <c r="B10" s="26">
        <v>20230042516</v>
      </c>
      <c r="C10" s="13" t="s">
        <v>26</v>
      </c>
      <c r="D10" s="14" t="s">
        <v>17</v>
      </c>
      <c r="E10" s="14" t="s">
        <v>18</v>
      </c>
      <c r="F10" s="8">
        <v>64.26</v>
      </c>
      <c r="G10" s="12">
        <v>32.13</v>
      </c>
      <c r="H10" s="12">
        <v>0</v>
      </c>
      <c r="I10" s="15">
        <v>2.5</v>
      </c>
      <c r="J10" s="12">
        <v>0</v>
      </c>
      <c r="K10" s="12">
        <v>34.63</v>
      </c>
      <c r="L10" s="16">
        <v>67.6</v>
      </c>
      <c r="M10" s="12">
        <f>ROUND(L10*0.5,2)</f>
        <v>33.8</v>
      </c>
      <c r="N10" s="12">
        <f>M10+K10</f>
        <v>68.43</v>
      </c>
      <c r="O10" s="8"/>
    </row>
  </sheetData>
  <autoFilter ref="A2:O10">
    <sortState ref="A3:O10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8"/>
  <sheetViews>
    <sheetView workbookViewId="0">
      <selection activeCell="M19" sqref="M19"/>
    </sheetView>
  </sheetViews>
  <sheetFormatPr defaultColWidth="7.99166666666667" defaultRowHeight="18" customHeight="1" outlineLevelRow="7"/>
  <cols>
    <col min="1" max="1" width="8" style="2" customWidth="1"/>
    <col min="2" max="2" width="14" style="2" customWidth="1"/>
    <col min="3" max="3" width="8.75" style="3" customWidth="1"/>
    <col min="4" max="4" width="4.875" style="3" customWidth="1"/>
    <col min="5" max="5" width="11" customWidth="1"/>
    <col min="6" max="6" width="7" style="2" customWidth="1"/>
    <col min="7" max="16" width="7" customWidth="1"/>
    <col min="17" max="17" width="7" style="2" customWidth="1"/>
    <col min="18" max="19" width="12.8666666666667" style="2" customWidth="1"/>
    <col min="20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121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57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122</v>
      </c>
      <c r="M2" s="7" t="s">
        <v>123</v>
      </c>
      <c r="N2" s="7" t="s">
        <v>12</v>
      </c>
      <c r="O2" s="7" t="s">
        <v>124</v>
      </c>
      <c r="P2" s="7" t="s">
        <v>14</v>
      </c>
      <c r="Q2" s="6" t="s">
        <v>15</v>
      </c>
    </row>
    <row r="3" customHeight="1" spans="1:17">
      <c r="A3" s="8">
        <v>1</v>
      </c>
      <c r="B3" s="9">
        <v>20340053524</v>
      </c>
      <c r="C3" s="10" t="s">
        <v>125</v>
      </c>
      <c r="D3" s="11" t="s">
        <v>24</v>
      </c>
      <c r="E3" s="11" t="s">
        <v>126</v>
      </c>
      <c r="F3" s="8">
        <v>57.18</v>
      </c>
      <c r="G3" s="12">
        <v>28.59</v>
      </c>
      <c r="H3" s="15">
        <v>2.5</v>
      </c>
      <c r="I3" s="15">
        <v>2.5</v>
      </c>
      <c r="J3" s="12">
        <v>0</v>
      </c>
      <c r="K3" s="12">
        <v>33.59</v>
      </c>
      <c r="L3" s="24">
        <v>30.03</v>
      </c>
      <c r="M3" s="24">
        <v>44.48</v>
      </c>
      <c r="N3" s="12">
        <f>M3+L3</f>
        <v>74.51</v>
      </c>
      <c r="O3" s="12">
        <f>ROUND(N3*0.5,2)</f>
        <v>37.26</v>
      </c>
      <c r="P3" s="12">
        <f>O3+K3</f>
        <v>70.85</v>
      </c>
      <c r="Q3" s="8"/>
    </row>
    <row r="4" customHeight="1" spans="1:17">
      <c r="A4" s="8">
        <v>2</v>
      </c>
      <c r="B4" s="9">
        <v>20340053517</v>
      </c>
      <c r="C4" s="10" t="s">
        <v>127</v>
      </c>
      <c r="D4" s="11" t="s">
        <v>24</v>
      </c>
      <c r="E4" s="11" t="s">
        <v>126</v>
      </c>
      <c r="F4" s="8">
        <v>64.98</v>
      </c>
      <c r="G4" s="12">
        <v>32.49</v>
      </c>
      <c r="H4" s="12">
        <v>0</v>
      </c>
      <c r="I4" s="15">
        <v>2.5</v>
      </c>
      <c r="J4" s="12">
        <v>0</v>
      </c>
      <c r="K4" s="12">
        <v>34.99</v>
      </c>
      <c r="L4" s="24">
        <v>30.33</v>
      </c>
      <c r="M4" s="24">
        <v>41.32</v>
      </c>
      <c r="N4" s="12">
        <f>M4+L4</f>
        <v>71.65</v>
      </c>
      <c r="O4" s="12">
        <f>ROUND(N4*0.5,2)</f>
        <v>35.83</v>
      </c>
      <c r="P4" s="12">
        <f>O4+K4</f>
        <v>70.82</v>
      </c>
      <c r="Q4" s="8"/>
    </row>
    <row r="5" customHeight="1" spans="1:17">
      <c r="A5" s="8">
        <v>3</v>
      </c>
      <c r="B5" s="9">
        <v>20340053522</v>
      </c>
      <c r="C5" s="10" t="s">
        <v>128</v>
      </c>
      <c r="D5" s="11" t="s">
        <v>24</v>
      </c>
      <c r="E5" s="11" t="s">
        <v>126</v>
      </c>
      <c r="F5" s="8">
        <v>60.92</v>
      </c>
      <c r="G5" s="12">
        <v>30.46</v>
      </c>
      <c r="H5" s="12">
        <v>0</v>
      </c>
      <c r="I5" s="15">
        <v>2.5</v>
      </c>
      <c r="J5" s="12">
        <v>0.2</v>
      </c>
      <c r="K5" s="12">
        <v>33.16</v>
      </c>
      <c r="L5" s="24">
        <v>27.83</v>
      </c>
      <c r="M5" s="24">
        <v>42.32</v>
      </c>
      <c r="N5" s="12">
        <f>M5+L5</f>
        <v>70.15</v>
      </c>
      <c r="O5" s="12">
        <f>ROUND(N5*0.5,2)</f>
        <v>35.08</v>
      </c>
      <c r="P5" s="12">
        <f>O5+K5</f>
        <v>68.24</v>
      </c>
      <c r="Q5" s="8"/>
    </row>
    <row r="6" customHeight="1" spans="1:17">
      <c r="A6" s="8">
        <v>4</v>
      </c>
      <c r="B6" s="9">
        <v>20340053526</v>
      </c>
      <c r="C6" s="10" t="s">
        <v>129</v>
      </c>
      <c r="D6" s="11" t="s">
        <v>24</v>
      </c>
      <c r="E6" s="11" t="s">
        <v>126</v>
      </c>
      <c r="F6" s="8">
        <v>59.42</v>
      </c>
      <c r="G6" s="12">
        <v>29.71</v>
      </c>
      <c r="H6" s="12">
        <v>0</v>
      </c>
      <c r="I6" s="15">
        <v>2.5</v>
      </c>
      <c r="J6" s="12">
        <v>0</v>
      </c>
      <c r="K6" s="12">
        <v>32.21</v>
      </c>
      <c r="L6" s="24">
        <v>31.57</v>
      </c>
      <c r="M6" s="24">
        <v>23.45</v>
      </c>
      <c r="N6" s="12">
        <f>M6+L6</f>
        <v>55.02</v>
      </c>
      <c r="O6" s="12">
        <f>ROUND(N6*0.5,2)</f>
        <v>27.51</v>
      </c>
      <c r="P6" s="12">
        <f>O6+K6</f>
        <v>59.72</v>
      </c>
      <c r="Q6" s="8"/>
    </row>
    <row r="7" customHeight="1" spans="1:17">
      <c r="A7" s="8">
        <v>5</v>
      </c>
      <c r="B7" s="9">
        <v>20340053510</v>
      </c>
      <c r="C7" s="10" t="s">
        <v>130</v>
      </c>
      <c r="D7" s="11" t="s">
        <v>24</v>
      </c>
      <c r="E7" s="11" t="s">
        <v>126</v>
      </c>
      <c r="F7" s="8">
        <v>60.9</v>
      </c>
      <c r="G7" s="12">
        <v>30.45</v>
      </c>
      <c r="H7" s="12">
        <v>0</v>
      </c>
      <c r="I7" s="12">
        <v>0</v>
      </c>
      <c r="J7" s="12">
        <v>0</v>
      </c>
      <c r="K7" s="12">
        <v>30.45</v>
      </c>
      <c r="L7" s="24">
        <v>29.6</v>
      </c>
      <c r="M7" s="24">
        <v>27.6</v>
      </c>
      <c r="N7" s="12">
        <f>M7+L7</f>
        <v>57.2</v>
      </c>
      <c r="O7" s="12">
        <f>ROUND(N7*0.5,2)</f>
        <v>28.6</v>
      </c>
      <c r="P7" s="12">
        <f>O7+K7</f>
        <v>59.05</v>
      </c>
      <c r="Q7" s="8"/>
    </row>
    <row r="8" customHeight="1" spans="1:17">
      <c r="A8" s="8">
        <v>6</v>
      </c>
      <c r="B8" s="9">
        <v>20340053501</v>
      </c>
      <c r="C8" s="10" t="s">
        <v>131</v>
      </c>
      <c r="D8" s="11" t="s">
        <v>24</v>
      </c>
      <c r="E8" s="11" t="s">
        <v>126</v>
      </c>
      <c r="F8" s="8">
        <v>61.34</v>
      </c>
      <c r="G8" s="12">
        <v>30.67</v>
      </c>
      <c r="H8" s="12">
        <v>0</v>
      </c>
      <c r="I8" s="12">
        <v>0</v>
      </c>
      <c r="J8" s="12">
        <v>0</v>
      </c>
      <c r="K8" s="12">
        <v>30.67</v>
      </c>
      <c r="L8" s="24">
        <v>28.93</v>
      </c>
      <c r="M8" s="24">
        <v>24.45</v>
      </c>
      <c r="N8" s="12">
        <f>M8+L8</f>
        <v>53.38</v>
      </c>
      <c r="O8" s="12">
        <f>ROUND(N8*0.5,2)</f>
        <v>26.69</v>
      </c>
      <c r="P8" s="12">
        <f>O8+K8</f>
        <v>57.36</v>
      </c>
      <c r="Q8" s="8"/>
    </row>
  </sheetData>
  <autoFilter ref="A2:Q8">
    <sortState ref="A3:Q8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4"/>
  <sheetViews>
    <sheetView workbookViewId="0">
      <selection activeCell="T14" sqref="T14"/>
    </sheetView>
  </sheetViews>
  <sheetFormatPr defaultColWidth="7.99166666666667" defaultRowHeight="18" customHeight="1" outlineLevelRow="3"/>
  <cols>
    <col min="1" max="1" width="6.625" style="19" customWidth="1"/>
    <col min="2" max="2" width="12.625" style="19" customWidth="1"/>
    <col min="3" max="3" width="8.125" style="3" customWidth="1"/>
    <col min="4" max="4" width="4.875" style="3" customWidth="1"/>
    <col min="5" max="5" width="12.25" customWidth="1"/>
    <col min="6" max="6" width="7.625" style="19" customWidth="1"/>
    <col min="7" max="7" width="7.625" customWidth="1"/>
    <col min="8" max="8" width="5.875" customWidth="1"/>
    <col min="9" max="9" width="6.25" customWidth="1"/>
    <col min="10" max="16" width="7.625" customWidth="1"/>
    <col min="17" max="17" width="5.375" style="19" customWidth="1"/>
    <col min="18" max="261" width="12.5" style="19" customWidth="1"/>
    <col min="262" max="262" width="12.5" style="19"/>
    <col min="263" max="16384" width="7.99166666666667" style="19"/>
  </cols>
  <sheetData>
    <row r="1" s="18" customFormat="1" ht="30" customHeight="1" spans="1:17">
      <c r="A1" s="20" t="s">
        <v>132</v>
      </c>
      <c r="B1" s="20"/>
      <c r="C1" s="5"/>
      <c r="D1" s="5"/>
      <c r="E1" s="5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20"/>
    </row>
    <row r="2" s="18" customFormat="1" ht="57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122</v>
      </c>
      <c r="M2" s="7" t="s">
        <v>123</v>
      </c>
      <c r="N2" s="7" t="s">
        <v>12</v>
      </c>
      <c r="O2" s="7" t="s">
        <v>124</v>
      </c>
      <c r="P2" s="7" t="s">
        <v>14</v>
      </c>
      <c r="Q2" s="7" t="s">
        <v>15</v>
      </c>
    </row>
    <row r="3" customHeight="1" spans="1:17">
      <c r="A3" s="12">
        <v>1</v>
      </c>
      <c r="B3" s="15">
        <v>20370060102</v>
      </c>
      <c r="C3" s="10" t="s">
        <v>133</v>
      </c>
      <c r="D3" s="11" t="s">
        <v>24</v>
      </c>
      <c r="E3" s="11" t="s">
        <v>134</v>
      </c>
      <c r="F3" s="12">
        <v>76.12</v>
      </c>
      <c r="G3" s="12">
        <v>38.06</v>
      </c>
      <c r="H3" s="12">
        <v>0</v>
      </c>
      <c r="I3" s="15">
        <v>2.5</v>
      </c>
      <c r="J3" s="12">
        <v>0</v>
      </c>
      <c r="K3" s="12">
        <v>40.56</v>
      </c>
      <c r="L3" s="12">
        <v>31.92</v>
      </c>
      <c r="M3" s="12">
        <v>50</v>
      </c>
      <c r="N3" s="12">
        <f>M3+L3</f>
        <v>81.92</v>
      </c>
      <c r="O3" s="12">
        <f>ROUND(N3*0.5,2)</f>
        <v>40.96</v>
      </c>
      <c r="P3" s="12">
        <f>O3+K3</f>
        <v>81.52</v>
      </c>
      <c r="Q3" s="12"/>
    </row>
    <row r="4" customHeight="1" spans="1:17">
      <c r="A4" s="12">
        <v>2</v>
      </c>
      <c r="B4" s="15">
        <v>20370060108</v>
      </c>
      <c r="C4" s="10" t="s">
        <v>135</v>
      </c>
      <c r="D4" s="11" t="s">
        <v>17</v>
      </c>
      <c r="E4" s="11" t="s">
        <v>134</v>
      </c>
      <c r="F4" s="12">
        <v>76.96</v>
      </c>
      <c r="G4" s="12">
        <v>38.48</v>
      </c>
      <c r="H4" s="12">
        <v>0</v>
      </c>
      <c r="I4" s="15">
        <v>2.5</v>
      </c>
      <c r="J4" s="12">
        <v>0</v>
      </c>
      <c r="K4" s="12">
        <v>40.98</v>
      </c>
      <c r="L4" s="12">
        <v>30.45</v>
      </c>
      <c r="M4" s="12">
        <v>22</v>
      </c>
      <c r="N4" s="12">
        <f>M4+L4</f>
        <v>52.45</v>
      </c>
      <c r="O4" s="12">
        <f>ROUND(N4*0.5,2)</f>
        <v>26.23</v>
      </c>
      <c r="P4" s="12">
        <f>O4+K4</f>
        <v>67.21</v>
      </c>
      <c r="Q4" s="12"/>
    </row>
  </sheetData>
  <autoFilter ref="A2:Q4">
    <sortState ref="A3:Q4">
      <sortCondition ref="P2" descending="1"/>
    </sortState>
    <extLst/>
  </autoFilter>
  <mergeCells count="1">
    <mergeCell ref="A1:Q1"/>
  </mergeCells>
  <printOptions horizontalCentered="1"/>
  <pageMargins left="0.393055555555556" right="0.393055555555556" top="1" bottom="1" header="0.5" footer="0.5"/>
  <pageSetup paperSize="9" orientation="landscape" horizont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8"/>
  <sheetViews>
    <sheetView workbookViewId="0">
      <selection activeCell="K18" sqref="K18"/>
    </sheetView>
  </sheetViews>
  <sheetFormatPr defaultColWidth="7.99166666666667" defaultRowHeight="18" customHeight="1" outlineLevelRow="7"/>
  <cols>
    <col min="1" max="1" width="7.625" style="2" customWidth="1"/>
    <col min="2" max="2" width="12.875" style="2" customWidth="1"/>
    <col min="3" max="3" width="9.625" style="3" customWidth="1"/>
    <col min="4" max="4" width="4.875" style="3" customWidth="1"/>
    <col min="5" max="5" width="12.625" customWidth="1"/>
    <col min="6" max="6" width="6.875" style="2" customWidth="1"/>
    <col min="7" max="14" width="6.875" customWidth="1"/>
    <col min="15" max="15" width="7.875" customWidth="1"/>
    <col min="16" max="16" width="6.875" customWidth="1"/>
    <col min="17" max="17" width="5.5" style="2" customWidth="1"/>
    <col min="18" max="18" width="12.8666666666667" style="2" customWidth="1"/>
    <col min="19" max="265" width="12.5" style="2" customWidth="1"/>
    <col min="266" max="266" width="12.5" style="2"/>
    <col min="267" max="16384" width="7.99166666666667" style="2"/>
  </cols>
  <sheetData>
    <row r="1" s="1" customFormat="1" ht="30" customHeight="1" spans="1:17">
      <c r="A1" s="4" t="s">
        <v>136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71.2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122</v>
      </c>
      <c r="M2" s="7" t="s">
        <v>123</v>
      </c>
      <c r="N2" s="7" t="s">
        <v>12</v>
      </c>
      <c r="O2" s="7" t="s">
        <v>124</v>
      </c>
      <c r="P2" s="7" t="s">
        <v>14</v>
      </c>
      <c r="Q2" s="6" t="s">
        <v>15</v>
      </c>
    </row>
    <row r="3" ht="17.1" customHeight="1" spans="1:17">
      <c r="A3" s="8">
        <v>1</v>
      </c>
      <c r="B3" s="9">
        <v>20350060207</v>
      </c>
      <c r="C3" s="10" t="s">
        <v>137</v>
      </c>
      <c r="D3" s="11" t="s">
        <v>24</v>
      </c>
      <c r="E3" s="11" t="s">
        <v>138</v>
      </c>
      <c r="F3" s="8">
        <v>73.72</v>
      </c>
      <c r="G3" s="12">
        <v>36.86</v>
      </c>
      <c r="H3" s="12">
        <v>0</v>
      </c>
      <c r="I3" s="15">
        <v>2.5</v>
      </c>
      <c r="J3" s="12">
        <v>0</v>
      </c>
      <c r="K3" s="12">
        <v>39.36</v>
      </c>
      <c r="L3" s="24">
        <v>30.4</v>
      </c>
      <c r="M3" s="16">
        <v>47.85</v>
      </c>
      <c r="N3" s="12">
        <f>M3+L3</f>
        <v>78.25</v>
      </c>
      <c r="O3" s="12">
        <f>ROUND(N3*0.5,2)</f>
        <v>39.13</v>
      </c>
      <c r="P3" s="12">
        <f>O3+K3</f>
        <v>78.49</v>
      </c>
      <c r="Q3" s="8"/>
    </row>
    <row r="4" ht="17.1" customHeight="1" spans="1:17">
      <c r="A4" s="8">
        <v>2</v>
      </c>
      <c r="B4" s="9">
        <v>20350060227</v>
      </c>
      <c r="C4" s="10" t="s">
        <v>139</v>
      </c>
      <c r="D4" s="11" t="s">
        <v>24</v>
      </c>
      <c r="E4" s="11" t="s">
        <v>138</v>
      </c>
      <c r="F4" s="8">
        <v>74.7</v>
      </c>
      <c r="G4" s="12">
        <v>37.35</v>
      </c>
      <c r="H4" s="12">
        <v>0</v>
      </c>
      <c r="I4" s="15">
        <v>2.5</v>
      </c>
      <c r="J4" s="12">
        <v>0</v>
      </c>
      <c r="K4" s="12">
        <v>39.85</v>
      </c>
      <c r="L4" s="24">
        <v>30.1</v>
      </c>
      <c r="M4" s="16">
        <v>36.25</v>
      </c>
      <c r="N4" s="12">
        <f>M4+L4</f>
        <v>66.35</v>
      </c>
      <c r="O4" s="12">
        <f>ROUND(N4*0.5,2)</f>
        <v>33.18</v>
      </c>
      <c r="P4" s="12">
        <f>O4+K4</f>
        <v>73.03</v>
      </c>
      <c r="Q4" s="8"/>
    </row>
    <row r="5" ht="17.1" customHeight="1" spans="1:17">
      <c r="A5" s="8">
        <v>3</v>
      </c>
      <c r="B5" s="9">
        <v>20350060215</v>
      </c>
      <c r="C5" s="10" t="s">
        <v>140</v>
      </c>
      <c r="D5" s="11" t="s">
        <v>24</v>
      </c>
      <c r="E5" s="11" t="s">
        <v>138</v>
      </c>
      <c r="F5" s="8">
        <v>78.02</v>
      </c>
      <c r="G5" s="12">
        <v>39.01</v>
      </c>
      <c r="H5" s="12">
        <v>0</v>
      </c>
      <c r="I5" s="12">
        <v>0</v>
      </c>
      <c r="J5" s="12">
        <v>0</v>
      </c>
      <c r="K5" s="12">
        <v>39.01</v>
      </c>
      <c r="L5" s="24">
        <v>29.85</v>
      </c>
      <c r="M5" s="16">
        <v>35.8</v>
      </c>
      <c r="N5" s="12">
        <f>M5+L5</f>
        <v>65.65</v>
      </c>
      <c r="O5" s="12">
        <f>ROUND(N5*0.5,2)</f>
        <v>32.83</v>
      </c>
      <c r="P5" s="12">
        <f>O5+K5</f>
        <v>71.84</v>
      </c>
      <c r="Q5" s="8"/>
    </row>
    <row r="6" ht="17.1" customHeight="1" spans="1:17">
      <c r="A6" s="8">
        <v>4</v>
      </c>
      <c r="B6" s="9">
        <v>20350060301</v>
      </c>
      <c r="C6" s="10" t="s">
        <v>141</v>
      </c>
      <c r="D6" s="11" t="s">
        <v>17</v>
      </c>
      <c r="E6" s="11" t="s">
        <v>138</v>
      </c>
      <c r="F6" s="8">
        <v>63.22</v>
      </c>
      <c r="G6" s="12">
        <v>31.61</v>
      </c>
      <c r="H6" s="15">
        <v>2.5</v>
      </c>
      <c r="I6" s="15">
        <v>2.5</v>
      </c>
      <c r="J6" s="12">
        <v>0</v>
      </c>
      <c r="K6" s="12">
        <v>36.61</v>
      </c>
      <c r="L6" s="24">
        <v>32.72</v>
      </c>
      <c r="M6" s="16">
        <v>35.69</v>
      </c>
      <c r="N6" s="12">
        <f>M6+L6</f>
        <v>68.41</v>
      </c>
      <c r="O6" s="12">
        <f>ROUND(N6*0.5,2)</f>
        <v>34.21</v>
      </c>
      <c r="P6" s="12">
        <f>O6+K6</f>
        <v>70.82</v>
      </c>
      <c r="Q6" s="8"/>
    </row>
    <row r="7" ht="17.1" customHeight="1" spans="1:17">
      <c r="A7" s="8">
        <v>5</v>
      </c>
      <c r="B7" s="9">
        <v>20350060220</v>
      </c>
      <c r="C7" s="10" t="s">
        <v>142</v>
      </c>
      <c r="D7" s="11" t="s">
        <v>17</v>
      </c>
      <c r="E7" s="11" t="s">
        <v>138</v>
      </c>
      <c r="F7" s="8">
        <v>74.44</v>
      </c>
      <c r="G7" s="12">
        <v>37.22</v>
      </c>
      <c r="H7" s="12">
        <v>0</v>
      </c>
      <c r="I7" s="15">
        <v>2.5</v>
      </c>
      <c r="J7" s="12">
        <v>0</v>
      </c>
      <c r="K7" s="12">
        <v>39.72</v>
      </c>
      <c r="L7" s="24">
        <v>30.38</v>
      </c>
      <c r="M7" s="16">
        <v>29.59</v>
      </c>
      <c r="N7" s="12">
        <f>M7+L7</f>
        <v>59.97</v>
      </c>
      <c r="O7" s="12">
        <f>ROUND(N7*0.5,2)</f>
        <v>29.99</v>
      </c>
      <c r="P7" s="12">
        <f>O7+K7</f>
        <v>69.71</v>
      </c>
      <c r="Q7" s="8"/>
    </row>
    <row r="8" ht="17.1" customHeight="1" spans="1:17">
      <c r="A8" s="8">
        <v>6</v>
      </c>
      <c r="B8" s="9">
        <v>20350060224</v>
      </c>
      <c r="C8" s="10" t="s">
        <v>143</v>
      </c>
      <c r="D8" s="11" t="s">
        <v>24</v>
      </c>
      <c r="E8" s="11" t="s">
        <v>138</v>
      </c>
      <c r="F8" s="8">
        <v>70.03</v>
      </c>
      <c r="G8" s="12">
        <v>35.02</v>
      </c>
      <c r="H8" s="12">
        <v>0</v>
      </c>
      <c r="I8" s="15">
        <v>2.5</v>
      </c>
      <c r="J8" s="12">
        <v>0</v>
      </c>
      <c r="K8" s="12">
        <v>37.52</v>
      </c>
      <c r="L8" s="12"/>
      <c r="M8" s="12"/>
      <c r="N8" s="12"/>
      <c r="O8" s="12"/>
      <c r="P8" s="12">
        <f>O8+K8</f>
        <v>37.52</v>
      </c>
      <c r="Q8" s="8"/>
    </row>
  </sheetData>
  <autoFilter ref="A2:Q8">
    <sortState ref="A3:Q8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6"/>
  <sheetViews>
    <sheetView workbookViewId="0">
      <selection activeCell="I12" sqref="I12"/>
    </sheetView>
  </sheetViews>
  <sheetFormatPr defaultColWidth="7.99166666666667" defaultRowHeight="18" customHeight="1" outlineLevelRow="5"/>
  <cols>
    <col min="1" max="1" width="6.5" style="19" customWidth="1"/>
    <col min="2" max="2" width="12.625" style="19" customWidth="1"/>
    <col min="3" max="3" width="9.25" style="3" customWidth="1"/>
    <col min="4" max="4" width="4.875" style="3" customWidth="1"/>
    <col min="5" max="5" width="11.75" customWidth="1"/>
    <col min="6" max="6" width="7.25" style="19" customWidth="1"/>
    <col min="7" max="16" width="7.25" customWidth="1"/>
    <col min="17" max="17" width="5" style="19" customWidth="1"/>
    <col min="18" max="259" width="12.5" style="19" customWidth="1"/>
    <col min="260" max="260" width="12.5" style="19"/>
    <col min="261" max="16384" width="7.99166666666667" style="19"/>
  </cols>
  <sheetData>
    <row r="1" s="18" customFormat="1" ht="30" customHeight="1" spans="1:17">
      <c r="A1" s="20" t="s">
        <v>144</v>
      </c>
      <c r="B1" s="20"/>
      <c r="C1" s="5"/>
      <c r="D1" s="5"/>
      <c r="E1" s="5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20"/>
    </row>
    <row r="2" s="18" customFormat="1" ht="57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122</v>
      </c>
      <c r="M2" s="7" t="s">
        <v>123</v>
      </c>
      <c r="N2" s="7" t="s">
        <v>12</v>
      </c>
      <c r="O2" s="7" t="s">
        <v>124</v>
      </c>
      <c r="P2" s="7" t="s">
        <v>14</v>
      </c>
      <c r="Q2" s="7" t="s">
        <v>15</v>
      </c>
    </row>
    <row r="3" customHeight="1" spans="1:17">
      <c r="A3" s="21">
        <v>1</v>
      </c>
      <c r="B3" s="22">
        <v>20360060407</v>
      </c>
      <c r="C3" s="10" t="s">
        <v>145</v>
      </c>
      <c r="D3" s="11" t="s">
        <v>24</v>
      </c>
      <c r="E3" s="11" t="s">
        <v>146</v>
      </c>
      <c r="F3" s="21">
        <v>75.96</v>
      </c>
      <c r="G3" s="12">
        <v>37.98</v>
      </c>
      <c r="H3" s="15">
        <v>2.5</v>
      </c>
      <c r="I3" s="12">
        <v>0</v>
      </c>
      <c r="J3" s="12">
        <v>0</v>
      </c>
      <c r="K3" s="12">
        <v>40.48</v>
      </c>
      <c r="L3" s="16">
        <v>30.87</v>
      </c>
      <c r="M3" s="16">
        <v>51</v>
      </c>
      <c r="N3" s="12">
        <f>M3+L3</f>
        <v>81.87</v>
      </c>
      <c r="O3" s="12">
        <f>ROUND(N3*0.5,2)</f>
        <v>40.94</v>
      </c>
      <c r="P3" s="12">
        <f>O3+K3</f>
        <v>81.42</v>
      </c>
      <c r="Q3" s="21"/>
    </row>
    <row r="4" customHeight="1" spans="1:17">
      <c r="A4" s="21">
        <v>2</v>
      </c>
      <c r="B4" s="22">
        <v>20360060411</v>
      </c>
      <c r="C4" s="10" t="s">
        <v>147</v>
      </c>
      <c r="D4" s="11" t="s">
        <v>24</v>
      </c>
      <c r="E4" s="11" t="s">
        <v>146</v>
      </c>
      <c r="F4" s="21">
        <v>79.72</v>
      </c>
      <c r="G4" s="12">
        <v>39.86</v>
      </c>
      <c r="H4" s="12">
        <v>0</v>
      </c>
      <c r="I4" s="15">
        <v>2.5</v>
      </c>
      <c r="J4" s="12">
        <v>0</v>
      </c>
      <c r="K4" s="12">
        <v>42.36</v>
      </c>
      <c r="L4" s="16">
        <v>27.42</v>
      </c>
      <c r="M4" s="16">
        <v>50</v>
      </c>
      <c r="N4" s="12">
        <f>M4+L4</f>
        <v>77.42</v>
      </c>
      <c r="O4" s="12">
        <f>ROUND(N4*0.5,2)</f>
        <v>38.71</v>
      </c>
      <c r="P4" s="12">
        <f>O4+K4</f>
        <v>81.07</v>
      </c>
      <c r="Q4" s="21"/>
    </row>
    <row r="5" customHeight="1" spans="1:17">
      <c r="A5" s="21">
        <v>3</v>
      </c>
      <c r="B5" s="22">
        <v>20360060406</v>
      </c>
      <c r="C5" s="10" t="s">
        <v>148</v>
      </c>
      <c r="D5" s="11" t="s">
        <v>24</v>
      </c>
      <c r="E5" s="11" t="s">
        <v>146</v>
      </c>
      <c r="F5" s="21">
        <v>84.36</v>
      </c>
      <c r="G5" s="12">
        <v>42.18</v>
      </c>
      <c r="H5" s="15">
        <v>2.5</v>
      </c>
      <c r="I5" s="15">
        <v>2.5</v>
      </c>
      <c r="J5" s="12">
        <v>0</v>
      </c>
      <c r="K5" s="12">
        <v>47.18</v>
      </c>
      <c r="L5" s="16">
        <v>28.27</v>
      </c>
      <c r="M5" s="23">
        <v>37</v>
      </c>
      <c r="N5" s="12">
        <f>M5+L5</f>
        <v>65.27</v>
      </c>
      <c r="O5" s="12">
        <f>ROUND(N5*0.5,2)</f>
        <v>32.64</v>
      </c>
      <c r="P5" s="12">
        <f>O5+K5</f>
        <v>79.82</v>
      </c>
      <c r="Q5" s="21"/>
    </row>
    <row r="6" customHeight="1" spans="1:17">
      <c r="A6" s="21">
        <v>4</v>
      </c>
      <c r="B6" s="22">
        <v>20360060414</v>
      </c>
      <c r="C6" s="10" t="s">
        <v>149</v>
      </c>
      <c r="D6" s="11" t="s">
        <v>24</v>
      </c>
      <c r="E6" s="11" t="s">
        <v>146</v>
      </c>
      <c r="F6" s="21">
        <v>73.24</v>
      </c>
      <c r="G6" s="12">
        <v>36.62</v>
      </c>
      <c r="H6" s="12">
        <v>0</v>
      </c>
      <c r="I6" s="15">
        <v>2.5</v>
      </c>
      <c r="J6" s="12">
        <v>0</v>
      </c>
      <c r="K6" s="12">
        <v>39.12</v>
      </c>
      <c r="L6" s="16">
        <v>28.58</v>
      </c>
      <c r="M6" s="16">
        <v>45.5</v>
      </c>
      <c r="N6" s="12">
        <f>M6+L6</f>
        <v>74.08</v>
      </c>
      <c r="O6" s="12">
        <f>ROUND(N6*0.5,2)</f>
        <v>37.04</v>
      </c>
      <c r="P6" s="12">
        <f>O6+K6</f>
        <v>76.16</v>
      </c>
      <c r="Q6" s="21"/>
    </row>
  </sheetData>
  <autoFilter ref="A2:Q6">
    <sortState ref="A3:Q6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6"/>
  <sheetViews>
    <sheetView workbookViewId="0">
      <selection activeCell="J12" sqref="J12"/>
    </sheetView>
  </sheetViews>
  <sheetFormatPr defaultColWidth="7.99166666666667" defaultRowHeight="18" customHeight="1" outlineLevelRow="5"/>
  <cols>
    <col min="1" max="1" width="6.875" style="2" customWidth="1"/>
    <col min="2" max="2" width="12.125" style="2" customWidth="1"/>
    <col min="3" max="3" width="8.25" style="3" customWidth="1"/>
    <col min="4" max="4" width="4.875" style="3" customWidth="1"/>
    <col min="5" max="5" width="11.125" customWidth="1"/>
    <col min="6" max="6" width="8.875" style="2" customWidth="1"/>
    <col min="7" max="7" width="8.875" customWidth="1"/>
    <col min="8" max="8" width="6.125" customWidth="1"/>
    <col min="9" max="9" width="5.5" customWidth="1"/>
    <col min="10" max="10" width="8.875" customWidth="1"/>
    <col min="11" max="11" width="7.875" customWidth="1"/>
    <col min="12" max="16" width="7.25" customWidth="1"/>
    <col min="17" max="17" width="5" style="2" customWidth="1"/>
    <col min="18" max="20" width="12.8666666666667" style="2" customWidth="1"/>
    <col min="21" max="266" width="12.5" style="2" customWidth="1"/>
    <col min="267" max="267" width="12.5" style="2"/>
    <col min="268" max="16384" width="7.99166666666667" style="2"/>
  </cols>
  <sheetData>
    <row r="1" s="1" customFormat="1" ht="30" customHeight="1" spans="1:17">
      <c r="A1" s="4" t="s">
        <v>150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122</v>
      </c>
      <c r="M2" s="7" t="s">
        <v>123</v>
      </c>
      <c r="N2" s="7" t="s">
        <v>12</v>
      </c>
      <c r="O2" s="7" t="s">
        <v>13</v>
      </c>
      <c r="P2" s="7" t="s">
        <v>14</v>
      </c>
      <c r="Q2" s="6" t="s">
        <v>15</v>
      </c>
    </row>
    <row r="3" customHeight="1" spans="1:17">
      <c r="A3" s="8">
        <v>1</v>
      </c>
      <c r="B3" s="9">
        <v>20400060702</v>
      </c>
      <c r="C3" s="10" t="s">
        <v>151</v>
      </c>
      <c r="D3" s="11" t="s">
        <v>17</v>
      </c>
      <c r="E3" s="17" t="s">
        <v>152</v>
      </c>
      <c r="F3" s="8">
        <v>78.58</v>
      </c>
      <c r="G3" s="12">
        <v>39.29</v>
      </c>
      <c r="H3" s="12">
        <v>0</v>
      </c>
      <c r="I3" s="15">
        <v>2.5</v>
      </c>
      <c r="J3" s="12">
        <v>0</v>
      </c>
      <c r="K3" s="12">
        <v>41.79</v>
      </c>
      <c r="L3" s="12">
        <v>27.94</v>
      </c>
      <c r="M3" s="12">
        <v>31.5</v>
      </c>
      <c r="N3" s="12">
        <v>59.44</v>
      </c>
      <c r="O3" s="12">
        <f>ROUND(N3*0.5,2)</f>
        <v>29.72</v>
      </c>
      <c r="P3" s="12">
        <f>O3+K3</f>
        <v>71.51</v>
      </c>
      <c r="Q3" s="8"/>
    </row>
    <row r="4" customHeight="1" spans="1:17">
      <c r="A4" s="8">
        <v>2</v>
      </c>
      <c r="B4" s="9">
        <v>20400060706</v>
      </c>
      <c r="C4" s="10" t="s">
        <v>153</v>
      </c>
      <c r="D4" s="11" t="s">
        <v>17</v>
      </c>
      <c r="E4" s="17" t="s">
        <v>152</v>
      </c>
      <c r="F4" s="8">
        <v>76.08</v>
      </c>
      <c r="G4" s="12">
        <v>38.04</v>
      </c>
      <c r="H4" s="12">
        <v>0</v>
      </c>
      <c r="I4" s="12">
        <v>0</v>
      </c>
      <c r="J4" s="12">
        <v>0</v>
      </c>
      <c r="K4" s="12">
        <v>38.04</v>
      </c>
      <c r="L4" s="12">
        <v>29.1</v>
      </c>
      <c r="M4" s="12">
        <v>24.5</v>
      </c>
      <c r="N4" s="12">
        <v>53.6</v>
      </c>
      <c r="O4" s="12">
        <f>ROUND(N4*0.5,2)</f>
        <v>26.8</v>
      </c>
      <c r="P4" s="12">
        <f>O4+K4</f>
        <v>64.84</v>
      </c>
      <c r="Q4" s="8"/>
    </row>
    <row r="5" customHeight="1" spans="1:17">
      <c r="A5" s="8">
        <v>3</v>
      </c>
      <c r="B5" s="9">
        <v>20400060708</v>
      </c>
      <c r="C5" s="10" t="s">
        <v>154</v>
      </c>
      <c r="D5" s="11" t="s">
        <v>17</v>
      </c>
      <c r="E5" s="17" t="s">
        <v>152</v>
      </c>
      <c r="F5" s="8">
        <v>79.16</v>
      </c>
      <c r="G5" s="12">
        <v>39.58</v>
      </c>
      <c r="H5" s="12">
        <v>0</v>
      </c>
      <c r="I5" s="15">
        <v>2.5</v>
      </c>
      <c r="J5" s="12">
        <v>0</v>
      </c>
      <c r="K5" s="12">
        <v>42.08</v>
      </c>
      <c r="L5" s="12"/>
      <c r="M5" s="12"/>
      <c r="N5" s="12"/>
      <c r="O5" s="12"/>
      <c r="P5" s="12">
        <f>O5+K5</f>
        <v>42.08</v>
      </c>
      <c r="Q5" s="8"/>
    </row>
    <row r="6" customHeight="1" spans="1:17">
      <c r="A6" s="8">
        <v>4</v>
      </c>
      <c r="B6" s="9">
        <v>20400060711</v>
      </c>
      <c r="C6" s="10" t="s">
        <v>155</v>
      </c>
      <c r="D6" s="11" t="s">
        <v>24</v>
      </c>
      <c r="E6" s="17" t="s">
        <v>152</v>
      </c>
      <c r="F6" s="8">
        <v>77.64</v>
      </c>
      <c r="G6" s="12">
        <v>38.82</v>
      </c>
      <c r="H6" s="12">
        <v>0</v>
      </c>
      <c r="I6" s="12">
        <v>0</v>
      </c>
      <c r="J6" s="12">
        <v>0</v>
      </c>
      <c r="K6" s="12">
        <v>38.82</v>
      </c>
      <c r="L6" s="12"/>
      <c r="M6" s="12"/>
      <c r="N6" s="12"/>
      <c r="O6" s="12"/>
      <c r="P6" s="12">
        <f>O6+K6</f>
        <v>38.82</v>
      </c>
      <c r="Q6" s="8"/>
    </row>
  </sheetData>
  <autoFilter ref="A2:Q6">
    <sortState ref="A3:Q6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6"/>
  <sheetViews>
    <sheetView workbookViewId="0">
      <selection activeCell="R14" sqref="R14"/>
    </sheetView>
  </sheetViews>
  <sheetFormatPr defaultColWidth="7.99166666666667" defaultRowHeight="18" customHeight="1"/>
  <cols>
    <col min="1" max="1" width="6.75" style="2" customWidth="1"/>
    <col min="2" max="2" width="13.5" style="2" customWidth="1"/>
    <col min="3" max="3" width="10" style="3" customWidth="1"/>
    <col min="4" max="4" width="4.875" style="3" customWidth="1"/>
    <col min="5" max="5" width="21.125" customWidth="1"/>
    <col min="6" max="6" width="8" style="2" customWidth="1"/>
    <col min="7" max="7" width="8" customWidth="1"/>
    <col min="8" max="8" width="6.25" customWidth="1"/>
    <col min="9" max="9" width="6" customWidth="1"/>
    <col min="10" max="14" width="8" customWidth="1"/>
    <col min="15" max="15" width="4.75" style="2" customWidth="1"/>
    <col min="16" max="16" width="12.8666666666667" style="2" customWidth="1"/>
    <col min="17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156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20410060820</v>
      </c>
      <c r="C3" s="10" t="s">
        <v>157</v>
      </c>
      <c r="D3" s="11" t="s">
        <v>17</v>
      </c>
      <c r="E3" s="11" t="s">
        <v>158</v>
      </c>
      <c r="F3" s="8">
        <v>80.47</v>
      </c>
      <c r="G3" s="12">
        <v>40.24</v>
      </c>
      <c r="H3" s="12">
        <v>0</v>
      </c>
      <c r="I3" s="12">
        <v>0</v>
      </c>
      <c r="J3" s="12">
        <v>0</v>
      </c>
      <c r="K3" s="12">
        <v>40.24</v>
      </c>
      <c r="L3" s="16">
        <v>69.2</v>
      </c>
      <c r="M3" s="12">
        <f>ROUND(L3*0.5,2)</f>
        <v>34.6</v>
      </c>
      <c r="N3" s="12">
        <f>M3+K3</f>
        <v>74.84</v>
      </c>
      <c r="O3" s="8"/>
    </row>
    <row r="4" customHeight="1" spans="1:15">
      <c r="A4" s="8">
        <v>2</v>
      </c>
      <c r="B4" s="9">
        <v>20410060812</v>
      </c>
      <c r="C4" s="10" t="s">
        <v>159</v>
      </c>
      <c r="D4" s="11" t="s">
        <v>17</v>
      </c>
      <c r="E4" s="11" t="s">
        <v>158</v>
      </c>
      <c r="F4" s="8">
        <v>83.38</v>
      </c>
      <c r="G4" s="12">
        <v>41.69</v>
      </c>
      <c r="H4" s="12">
        <v>0</v>
      </c>
      <c r="I4" s="12">
        <v>0</v>
      </c>
      <c r="J4" s="12">
        <v>0</v>
      </c>
      <c r="K4" s="12">
        <v>41.69</v>
      </c>
      <c r="L4" s="16">
        <v>65.8</v>
      </c>
      <c r="M4" s="12">
        <f>ROUND(L4*0.5,2)</f>
        <v>32.9</v>
      </c>
      <c r="N4" s="12">
        <f>M4+K4</f>
        <v>74.59</v>
      </c>
      <c r="O4" s="8"/>
    </row>
    <row r="5" customHeight="1" spans="1:15">
      <c r="A5" s="8">
        <v>3</v>
      </c>
      <c r="B5" s="9">
        <v>20410060814</v>
      </c>
      <c r="C5" s="10" t="s">
        <v>160</v>
      </c>
      <c r="D5" s="11" t="s">
        <v>17</v>
      </c>
      <c r="E5" s="11" t="s">
        <v>158</v>
      </c>
      <c r="F5" s="8">
        <v>71.21</v>
      </c>
      <c r="G5" s="12">
        <v>35.61</v>
      </c>
      <c r="H5" s="12">
        <v>0</v>
      </c>
      <c r="I5" s="15">
        <v>2.5</v>
      </c>
      <c r="J5" s="12">
        <v>0</v>
      </c>
      <c r="K5" s="12">
        <v>38.11</v>
      </c>
      <c r="L5" s="16">
        <v>71</v>
      </c>
      <c r="M5" s="12">
        <f>ROUND(L5*0.5,2)</f>
        <v>35.5</v>
      </c>
      <c r="N5" s="12">
        <f>M5+K5</f>
        <v>73.61</v>
      </c>
      <c r="O5" s="8"/>
    </row>
    <row r="6" customHeight="1" spans="1:15">
      <c r="A6" s="8">
        <v>4</v>
      </c>
      <c r="B6" s="9">
        <v>20410060807</v>
      </c>
      <c r="C6" s="10" t="s">
        <v>161</v>
      </c>
      <c r="D6" s="11" t="s">
        <v>17</v>
      </c>
      <c r="E6" s="11" t="s">
        <v>158</v>
      </c>
      <c r="F6" s="8">
        <v>80.42</v>
      </c>
      <c r="G6" s="12">
        <v>40.21</v>
      </c>
      <c r="H6" s="12">
        <v>0</v>
      </c>
      <c r="I6" s="12">
        <v>0</v>
      </c>
      <c r="J6" s="12">
        <v>0</v>
      </c>
      <c r="K6" s="12">
        <v>40.21</v>
      </c>
      <c r="L6" s="16">
        <v>66.4</v>
      </c>
      <c r="M6" s="12">
        <f>ROUND(L6*0.5,2)</f>
        <v>33.2</v>
      </c>
      <c r="N6" s="12">
        <f>M6+K6</f>
        <v>73.41</v>
      </c>
      <c r="O6" s="8"/>
    </row>
    <row r="7" customHeight="1" spans="1:15">
      <c r="A7" s="8">
        <v>5</v>
      </c>
      <c r="B7" s="9">
        <v>20410060815</v>
      </c>
      <c r="C7" s="10" t="s">
        <v>162</v>
      </c>
      <c r="D7" s="11" t="s">
        <v>17</v>
      </c>
      <c r="E7" s="11" t="s">
        <v>158</v>
      </c>
      <c r="F7" s="8">
        <v>69.3</v>
      </c>
      <c r="G7" s="12">
        <v>34.65</v>
      </c>
      <c r="H7" s="12">
        <v>0</v>
      </c>
      <c r="I7" s="12">
        <v>0</v>
      </c>
      <c r="J7" s="12">
        <v>0</v>
      </c>
      <c r="K7" s="12">
        <v>34.65</v>
      </c>
      <c r="L7" s="16">
        <v>75.4</v>
      </c>
      <c r="M7" s="12">
        <f>ROUND(L7*0.5,2)</f>
        <v>37.7</v>
      </c>
      <c r="N7" s="12">
        <f>M7+K7</f>
        <v>72.35</v>
      </c>
      <c r="O7" s="8"/>
    </row>
    <row r="8" customHeight="1" spans="1:15">
      <c r="A8" s="8">
        <v>6</v>
      </c>
      <c r="B8" s="9">
        <v>20410060806</v>
      </c>
      <c r="C8" s="10" t="s">
        <v>163</v>
      </c>
      <c r="D8" s="11" t="s">
        <v>17</v>
      </c>
      <c r="E8" s="11" t="s">
        <v>158</v>
      </c>
      <c r="F8" s="8">
        <v>74.35</v>
      </c>
      <c r="G8" s="12">
        <v>37.18</v>
      </c>
      <c r="H8" s="12">
        <v>0</v>
      </c>
      <c r="I8" s="15">
        <v>2.5</v>
      </c>
      <c r="J8" s="12">
        <v>0</v>
      </c>
      <c r="K8" s="12">
        <v>39.68</v>
      </c>
      <c r="L8" s="16">
        <v>63.2</v>
      </c>
      <c r="M8" s="12">
        <f>ROUND(L8*0.5,2)</f>
        <v>31.6</v>
      </c>
      <c r="N8" s="12">
        <f>M8+K8</f>
        <v>71.28</v>
      </c>
      <c r="O8" s="8"/>
    </row>
    <row r="9" customHeight="1" spans="1:15">
      <c r="A9" s="8">
        <v>7</v>
      </c>
      <c r="B9" s="9">
        <v>20410060810</v>
      </c>
      <c r="C9" s="10" t="s">
        <v>164</v>
      </c>
      <c r="D9" s="11" t="s">
        <v>17</v>
      </c>
      <c r="E9" s="11" t="s">
        <v>158</v>
      </c>
      <c r="F9" s="8">
        <v>72.85</v>
      </c>
      <c r="G9" s="12">
        <v>36.43</v>
      </c>
      <c r="H9" s="12">
        <v>0</v>
      </c>
      <c r="I9" s="12">
        <v>0</v>
      </c>
      <c r="J9" s="12">
        <v>0</v>
      </c>
      <c r="K9" s="12">
        <v>36.43</v>
      </c>
      <c r="L9" s="16">
        <v>68.2</v>
      </c>
      <c r="M9" s="12">
        <f>ROUND(L9*0.5,2)</f>
        <v>34.1</v>
      </c>
      <c r="N9" s="12">
        <f>M9+K9</f>
        <v>70.53</v>
      </c>
      <c r="O9" s="8"/>
    </row>
    <row r="10" customHeight="1" spans="1:15">
      <c r="A10" s="8">
        <v>8</v>
      </c>
      <c r="B10" s="9">
        <v>20410060804</v>
      </c>
      <c r="C10" s="10" t="s">
        <v>165</v>
      </c>
      <c r="D10" s="11" t="s">
        <v>17</v>
      </c>
      <c r="E10" s="11" t="s">
        <v>158</v>
      </c>
      <c r="F10" s="8">
        <v>73.45</v>
      </c>
      <c r="G10" s="12">
        <v>36.73</v>
      </c>
      <c r="H10" s="12">
        <v>0</v>
      </c>
      <c r="I10" s="12">
        <v>0</v>
      </c>
      <c r="J10" s="12">
        <v>0</v>
      </c>
      <c r="K10" s="12">
        <v>36.73</v>
      </c>
      <c r="L10" s="16">
        <v>66.6</v>
      </c>
      <c r="M10" s="12">
        <f>ROUND(L10*0.5,2)</f>
        <v>33.3</v>
      </c>
      <c r="N10" s="12">
        <f>M10+K10</f>
        <v>70.03</v>
      </c>
      <c r="O10" s="8"/>
    </row>
    <row r="11" customHeight="1" spans="1:15">
      <c r="A11" s="8">
        <v>9</v>
      </c>
      <c r="B11" s="9">
        <v>20410060802</v>
      </c>
      <c r="C11" s="10" t="s">
        <v>166</v>
      </c>
      <c r="D11" s="11" t="s">
        <v>24</v>
      </c>
      <c r="E11" s="11" t="s">
        <v>158</v>
      </c>
      <c r="F11" s="8">
        <v>70.44</v>
      </c>
      <c r="G11" s="12">
        <v>35.22</v>
      </c>
      <c r="H11" s="12">
        <v>0</v>
      </c>
      <c r="I11" s="12">
        <v>0</v>
      </c>
      <c r="J11" s="12">
        <v>0</v>
      </c>
      <c r="K11" s="12">
        <v>35.22</v>
      </c>
      <c r="L11" s="16">
        <v>68.8</v>
      </c>
      <c r="M11" s="12">
        <f>ROUND(L11*0.5,2)</f>
        <v>34.4</v>
      </c>
      <c r="N11" s="12">
        <f>M11+K11</f>
        <v>69.62</v>
      </c>
      <c r="O11" s="8"/>
    </row>
    <row r="12" customHeight="1" spans="1:15">
      <c r="A12" s="8">
        <v>10</v>
      </c>
      <c r="B12" s="9">
        <v>20410060803</v>
      </c>
      <c r="C12" s="10" t="s">
        <v>167</v>
      </c>
      <c r="D12" s="11" t="s">
        <v>17</v>
      </c>
      <c r="E12" s="11" t="s">
        <v>158</v>
      </c>
      <c r="F12" s="8">
        <v>67.39</v>
      </c>
      <c r="G12" s="12">
        <v>33.7</v>
      </c>
      <c r="H12" s="12">
        <v>0</v>
      </c>
      <c r="I12" s="15">
        <v>2.5</v>
      </c>
      <c r="J12" s="12">
        <v>0</v>
      </c>
      <c r="K12" s="12">
        <v>36.2</v>
      </c>
      <c r="L12" s="16">
        <v>66</v>
      </c>
      <c r="M12" s="12">
        <f>ROUND(L12*0.5,2)</f>
        <v>33</v>
      </c>
      <c r="N12" s="12">
        <f>M12+K12</f>
        <v>69.2</v>
      </c>
      <c r="O12" s="8"/>
    </row>
    <row r="13" customHeight="1" spans="1:15">
      <c r="A13" s="8">
        <v>11</v>
      </c>
      <c r="B13" s="9">
        <v>20410060818</v>
      </c>
      <c r="C13" s="13" t="s">
        <v>168</v>
      </c>
      <c r="D13" s="14" t="s">
        <v>17</v>
      </c>
      <c r="E13" s="14" t="s">
        <v>158</v>
      </c>
      <c r="F13" s="8">
        <v>58.08</v>
      </c>
      <c r="G13" s="12">
        <v>29.04</v>
      </c>
      <c r="H13" s="15">
        <v>2.5</v>
      </c>
      <c r="I13" s="12">
        <v>0</v>
      </c>
      <c r="J13" s="12">
        <v>0</v>
      </c>
      <c r="K13" s="12">
        <v>31.54</v>
      </c>
      <c r="L13" s="16">
        <v>75</v>
      </c>
      <c r="M13" s="12">
        <f>ROUND(L13*0.5,2)</f>
        <v>37.5</v>
      </c>
      <c r="N13" s="12">
        <f>M13+K13</f>
        <v>69.04</v>
      </c>
      <c r="O13" s="8"/>
    </row>
    <row r="14" customHeight="1" spans="1:15">
      <c r="A14" s="8">
        <v>12</v>
      </c>
      <c r="B14" s="9">
        <v>20410060829</v>
      </c>
      <c r="C14" s="10" t="s">
        <v>169</v>
      </c>
      <c r="D14" s="11" t="s">
        <v>17</v>
      </c>
      <c r="E14" s="11" t="s">
        <v>158</v>
      </c>
      <c r="F14" s="8">
        <v>68.78</v>
      </c>
      <c r="G14" s="12">
        <v>34.39</v>
      </c>
      <c r="H14" s="12">
        <v>0</v>
      </c>
      <c r="I14" s="12">
        <v>0</v>
      </c>
      <c r="J14" s="12">
        <v>0</v>
      </c>
      <c r="K14" s="12">
        <v>34.39</v>
      </c>
      <c r="L14" s="16">
        <v>67.4</v>
      </c>
      <c r="M14" s="12">
        <f>ROUND(L14*0.5,2)</f>
        <v>33.7</v>
      </c>
      <c r="N14" s="12">
        <f>M14+K14</f>
        <v>68.09</v>
      </c>
      <c r="O14" s="8"/>
    </row>
    <row r="15" customHeight="1" spans="1:15">
      <c r="A15" s="8">
        <v>13</v>
      </c>
      <c r="B15" s="9">
        <v>20410060811</v>
      </c>
      <c r="C15" s="13" t="s">
        <v>170</v>
      </c>
      <c r="D15" s="14" t="s">
        <v>17</v>
      </c>
      <c r="E15" s="14" t="s">
        <v>158</v>
      </c>
      <c r="F15" s="8">
        <v>66.99</v>
      </c>
      <c r="G15" s="12">
        <v>33.5</v>
      </c>
      <c r="H15" s="12">
        <v>0</v>
      </c>
      <c r="I15" s="12">
        <v>0</v>
      </c>
      <c r="J15" s="12">
        <v>0</v>
      </c>
      <c r="K15" s="12">
        <v>33.5</v>
      </c>
      <c r="L15" s="16">
        <v>65.2</v>
      </c>
      <c r="M15" s="12">
        <f>ROUND(L15*0.5,2)</f>
        <v>32.6</v>
      </c>
      <c r="N15" s="12">
        <f>M15+K15</f>
        <v>66.1</v>
      </c>
      <c r="O15" s="8"/>
    </row>
    <row r="16" customHeight="1" spans="1:15">
      <c r="A16" s="8">
        <v>14</v>
      </c>
      <c r="B16" s="9">
        <v>20410060822</v>
      </c>
      <c r="C16" s="13" t="s">
        <v>171</v>
      </c>
      <c r="D16" s="14" t="s">
        <v>17</v>
      </c>
      <c r="E16" s="14" t="s">
        <v>158</v>
      </c>
      <c r="F16" s="8">
        <v>60.72</v>
      </c>
      <c r="G16" s="12">
        <v>30.36</v>
      </c>
      <c r="H16" s="15">
        <v>2.5</v>
      </c>
      <c r="I16" s="12">
        <v>0</v>
      </c>
      <c r="J16" s="12">
        <v>0</v>
      </c>
      <c r="K16" s="12">
        <v>32.86</v>
      </c>
      <c r="L16" s="16">
        <v>62.2</v>
      </c>
      <c r="M16" s="12">
        <f>ROUND(L16*0.5,2)</f>
        <v>31.1</v>
      </c>
      <c r="N16" s="12">
        <f>M16+K16</f>
        <v>63.96</v>
      </c>
      <c r="O16" s="8"/>
    </row>
  </sheetData>
  <autoFilter ref="A2:O16">
    <sortState ref="A3:O16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8"/>
  <sheetViews>
    <sheetView workbookViewId="0">
      <selection activeCell="M21" sqref="M21"/>
    </sheetView>
  </sheetViews>
  <sheetFormatPr defaultColWidth="7.99166666666667" defaultRowHeight="18" customHeight="1" outlineLevelRow="7"/>
  <cols>
    <col min="1" max="1" width="6.625" style="2" customWidth="1"/>
    <col min="2" max="2" width="13.5" style="2" customWidth="1"/>
    <col min="3" max="3" width="9.25" style="3" customWidth="1"/>
    <col min="4" max="4" width="4.875" style="3" customWidth="1"/>
    <col min="5" max="5" width="13.375" customWidth="1"/>
    <col min="6" max="6" width="9.125" style="2" customWidth="1"/>
    <col min="7" max="7" width="9.625" customWidth="1"/>
    <col min="8" max="8" width="6.75" customWidth="1"/>
    <col min="9" max="9" width="6.625" customWidth="1"/>
    <col min="10" max="10" width="7.75" customWidth="1"/>
    <col min="11" max="11" width="8.5" customWidth="1"/>
    <col min="12" max="14" width="9.625" customWidth="1"/>
    <col min="15" max="15" width="5.125" style="2" customWidth="1"/>
    <col min="16" max="258" width="12.5" style="2" customWidth="1"/>
    <col min="259" max="259" width="12.5" style="2"/>
    <col min="260" max="16384" width="7.99166666666667" style="2"/>
  </cols>
  <sheetData>
    <row r="1" s="1" customFormat="1" ht="30" customHeight="1" spans="1:15">
      <c r="A1" s="4" t="s">
        <v>27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20300042707</v>
      </c>
      <c r="C3" s="10" t="s">
        <v>28</v>
      </c>
      <c r="D3" s="11" t="s">
        <v>17</v>
      </c>
      <c r="E3" s="11" t="s">
        <v>29</v>
      </c>
      <c r="F3" s="8">
        <v>89.25</v>
      </c>
      <c r="G3" s="12">
        <v>44.63</v>
      </c>
      <c r="H3" s="12">
        <v>0</v>
      </c>
      <c r="I3" s="12">
        <v>0</v>
      </c>
      <c r="J3" s="12">
        <v>0</v>
      </c>
      <c r="K3" s="12">
        <v>44.63</v>
      </c>
      <c r="L3" s="16">
        <v>78.96</v>
      </c>
      <c r="M3" s="12">
        <f>ROUND(L3*0.5,2)</f>
        <v>39.48</v>
      </c>
      <c r="N3" s="12">
        <f>M3+K3</f>
        <v>84.11</v>
      </c>
      <c r="O3" s="8"/>
    </row>
    <row r="4" customHeight="1" spans="1:15">
      <c r="A4" s="8">
        <v>2</v>
      </c>
      <c r="B4" s="9">
        <v>20300042712</v>
      </c>
      <c r="C4" s="10" t="s">
        <v>30</v>
      </c>
      <c r="D4" s="11" t="s">
        <v>17</v>
      </c>
      <c r="E4" s="11" t="s">
        <v>29</v>
      </c>
      <c r="F4" s="8">
        <v>85.5</v>
      </c>
      <c r="G4" s="12">
        <v>42.75</v>
      </c>
      <c r="H4" s="12">
        <v>0</v>
      </c>
      <c r="I4" s="12">
        <v>0</v>
      </c>
      <c r="J4" s="12">
        <v>0</v>
      </c>
      <c r="K4" s="12">
        <v>42.75</v>
      </c>
      <c r="L4" s="16">
        <v>79.34</v>
      </c>
      <c r="M4" s="12">
        <f>ROUND(L4*0.5,2)</f>
        <v>39.67</v>
      </c>
      <c r="N4" s="12">
        <f>M4+K4</f>
        <v>82.42</v>
      </c>
      <c r="O4" s="8"/>
    </row>
    <row r="5" customHeight="1" spans="1:15">
      <c r="A5" s="8">
        <v>3</v>
      </c>
      <c r="B5" s="9">
        <v>20300042628</v>
      </c>
      <c r="C5" s="10" t="s">
        <v>31</v>
      </c>
      <c r="D5" s="11" t="s">
        <v>17</v>
      </c>
      <c r="E5" s="11" t="s">
        <v>29</v>
      </c>
      <c r="F5" s="8">
        <v>79.25</v>
      </c>
      <c r="G5" s="12">
        <v>39.63</v>
      </c>
      <c r="H5" s="12">
        <v>0</v>
      </c>
      <c r="I5" s="15">
        <v>2.5</v>
      </c>
      <c r="J5" s="12">
        <v>0</v>
      </c>
      <c r="K5" s="12">
        <v>42.13</v>
      </c>
      <c r="L5" s="16">
        <v>75.52</v>
      </c>
      <c r="M5" s="12">
        <f>ROUND(L5*0.5,2)</f>
        <v>37.76</v>
      </c>
      <c r="N5" s="12">
        <f>M5+K5</f>
        <v>79.89</v>
      </c>
      <c r="O5" s="8"/>
    </row>
    <row r="6" customHeight="1" spans="1:15">
      <c r="A6" s="8">
        <v>4</v>
      </c>
      <c r="B6" s="9">
        <v>20300042710</v>
      </c>
      <c r="C6" s="10" t="s">
        <v>32</v>
      </c>
      <c r="D6" s="11" t="s">
        <v>24</v>
      </c>
      <c r="E6" s="11" t="s">
        <v>29</v>
      </c>
      <c r="F6" s="8">
        <v>84.75</v>
      </c>
      <c r="G6" s="12">
        <v>42.38</v>
      </c>
      <c r="H6" s="12">
        <v>0</v>
      </c>
      <c r="I6" s="12">
        <v>0</v>
      </c>
      <c r="J6" s="12">
        <v>0</v>
      </c>
      <c r="K6" s="12">
        <v>42.38</v>
      </c>
      <c r="L6" s="16">
        <v>74.98</v>
      </c>
      <c r="M6" s="12">
        <f>ROUND(L6*0.5,2)</f>
        <v>37.49</v>
      </c>
      <c r="N6" s="12">
        <f>M6+K6</f>
        <v>79.87</v>
      </c>
      <c r="O6" s="8"/>
    </row>
    <row r="7" customHeight="1" spans="1:15">
      <c r="A7" s="8">
        <v>5</v>
      </c>
      <c r="B7" s="9">
        <v>20300042810</v>
      </c>
      <c r="C7" s="10" t="s">
        <v>33</v>
      </c>
      <c r="D7" s="11" t="s">
        <v>17</v>
      </c>
      <c r="E7" s="11" t="s">
        <v>29</v>
      </c>
      <c r="F7" s="8">
        <v>84</v>
      </c>
      <c r="G7" s="12">
        <v>42</v>
      </c>
      <c r="H7" s="12">
        <v>0</v>
      </c>
      <c r="I7" s="12">
        <v>0</v>
      </c>
      <c r="J7" s="12">
        <v>0</v>
      </c>
      <c r="K7" s="12">
        <v>42</v>
      </c>
      <c r="L7" s="16">
        <v>72.88</v>
      </c>
      <c r="M7" s="12">
        <f>ROUND(L7*0.5,2)</f>
        <v>36.44</v>
      </c>
      <c r="N7" s="12">
        <f>M7+K7</f>
        <v>78.44</v>
      </c>
      <c r="O7" s="8"/>
    </row>
    <row r="8" customHeight="1" spans="1:15">
      <c r="A8" s="8">
        <v>6</v>
      </c>
      <c r="B8" s="26">
        <v>20300042819</v>
      </c>
      <c r="C8" s="13" t="s">
        <v>34</v>
      </c>
      <c r="D8" s="14" t="s">
        <v>17</v>
      </c>
      <c r="E8" s="14" t="s">
        <v>29</v>
      </c>
      <c r="F8" s="8">
        <v>83.75</v>
      </c>
      <c r="G8" s="12">
        <v>41.88</v>
      </c>
      <c r="H8" s="12">
        <v>0</v>
      </c>
      <c r="I8" s="12">
        <v>0</v>
      </c>
      <c r="J8" s="12">
        <v>0</v>
      </c>
      <c r="K8" s="12">
        <v>41.88</v>
      </c>
      <c r="L8" s="16">
        <v>70.34</v>
      </c>
      <c r="M8" s="12">
        <f>ROUND(L8*0.5,2)</f>
        <v>35.17</v>
      </c>
      <c r="N8" s="12">
        <f>M8+K8</f>
        <v>77.05</v>
      </c>
      <c r="O8" s="8"/>
    </row>
  </sheetData>
  <autoFilter ref="A2:O8">
    <sortState ref="A3:O8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22"/>
  <sheetViews>
    <sheetView workbookViewId="0">
      <selection activeCell="L26" sqref="L26"/>
    </sheetView>
  </sheetViews>
  <sheetFormatPr defaultColWidth="7.99166666666667" defaultRowHeight="18" customHeight="1"/>
  <cols>
    <col min="1" max="1" width="7" style="19" customWidth="1"/>
    <col min="2" max="2" width="13.25" style="19" customWidth="1"/>
    <col min="3" max="3" width="8.75" style="3" customWidth="1"/>
    <col min="4" max="4" width="4.875" style="3" customWidth="1"/>
    <col min="5" max="5" width="12.25" customWidth="1"/>
    <col min="6" max="6" width="8.875" style="19" customWidth="1"/>
    <col min="7" max="7" width="9.375" customWidth="1"/>
    <col min="8" max="8" width="8.25" customWidth="1"/>
    <col min="9" max="9" width="7.75" customWidth="1"/>
    <col min="10" max="10" width="7.25" customWidth="1"/>
    <col min="11" max="11" width="8.375" customWidth="1"/>
    <col min="12" max="12" width="9.375" customWidth="1"/>
    <col min="13" max="13" width="8.75" customWidth="1"/>
    <col min="14" max="14" width="9.375" customWidth="1"/>
    <col min="15" max="15" width="6.5" style="19" customWidth="1"/>
    <col min="16" max="257" width="12.5" style="19" customWidth="1"/>
    <col min="258" max="258" width="12.5" style="19"/>
    <col min="259" max="16384" width="7.99166666666667" style="19"/>
  </cols>
  <sheetData>
    <row r="1" s="18" customFormat="1" ht="30" customHeight="1" spans="1:15">
      <c r="A1" s="20" t="s">
        <v>35</v>
      </c>
      <c r="B1" s="20"/>
      <c r="C1" s="5"/>
      <c r="D1" s="5"/>
      <c r="E1" s="5"/>
      <c r="F1" s="20"/>
      <c r="G1" s="5"/>
      <c r="H1" s="5"/>
      <c r="I1" s="5"/>
      <c r="J1" s="5"/>
      <c r="K1" s="5"/>
      <c r="L1" s="5"/>
      <c r="M1" s="5"/>
      <c r="N1" s="5"/>
      <c r="O1" s="20"/>
    </row>
    <row r="2" s="18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2">
        <v>1</v>
      </c>
      <c r="B3" s="15">
        <v>20250051501</v>
      </c>
      <c r="C3" s="10" t="s">
        <v>36</v>
      </c>
      <c r="D3" s="11" t="s">
        <v>17</v>
      </c>
      <c r="E3" s="11" t="s">
        <v>37</v>
      </c>
      <c r="F3" s="12">
        <v>81.96</v>
      </c>
      <c r="G3" s="12">
        <v>40.98</v>
      </c>
      <c r="H3" s="12">
        <v>0</v>
      </c>
      <c r="I3" s="12">
        <v>0</v>
      </c>
      <c r="J3" s="12">
        <v>0</v>
      </c>
      <c r="K3" s="12">
        <v>40.98</v>
      </c>
      <c r="L3" s="12">
        <v>76.6</v>
      </c>
      <c r="M3" s="12">
        <f>ROUND(L3*0.5,2)</f>
        <v>38.3</v>
      </c>
      <c r="N3" s="12">
        <f>M3+K3</f>
        <v>79.28</v>
      </c>
      <c r="O3" s="12"/>
    </row>
    <row r="4" customHeight="1" spans="1:15">
      <c r="A4" s="12">
        <v>2</v>
      </c>
      <c r="B4" s="15">
        <v>20250051524</v>
      </c>
      <c r="C4" s="10" t="s">
        <v>38</v>
      </c>
      <c r="D4" s="11" t="s">
        <v>17</v>
      </c>
      <c r="E4" s="11" t="s">
        <v>37</v>
      </c>
      <c r="F4" s="12">
        <v>83.25</v>
      </c>
      <c r="G4" s="12">
        <v>41.63</v>
      </c>
      <c r="H4" s="12">
        <v>0</v>
      </c>
      <c r="I4" s="12">
        <v>0</v>
      </c>
      <c r="J4" s="12">
        <v>0</v>
      </c>
      <c r="K4" s="12">
        <v>41.63</v>
      </c>
      <c r="L4" s="12">
        <v>72.6</v>
      </c>
      <c r="M4" s="12">
        <f>ROUND(L4*0.5,2)</f>
        <v>36.3</v>
      </c>
      <c r="N4" s="12">
        <f>M4+K4</f>
        <v>77.93</v>
      </c>
      <c r="O4" s="12"/>
    </row>
    <row r="5" customHeight="1" spans="1:15">
      <c r="A5" s="12">
        <v>3</v>
      </c>
      <c r="B5" s="15">
        <v>20250051502</v>
      </c>
      <c r="C5" s="10" t="s">
        <v>39</v>
      </c>
      <c r="D5" s="11" t="s">
        <v>24</v>
      </c>
      <c r="E5" s="11" t="s">
        <v>37</v>
      </c>
      <c r="F5" s="12">
        <v>73.35</v>
      </c>
      <c r="G5" s="12">
        <v>36.68</v>
      </c>
      <c r="H5" s="12">
        <v>0</v>
      </c>
      <c r="I5" s="15">
        <v>2.5</v>
      </c>
      <c r="J5" s="12">
        <v>0</v>
      </c>
      <c r="K5" s="12">
        <v>39.18</v>
      </c>
      <c r="L5" s="12">
        <v>75.6</v>
      </c>
      <c r="M5" s="12">
        <f>ROUND(L5*0.5,2)</f>
        <v>37.8</v>
      </c>
      <c r="N5" s="12">
        <f>M5+K5</f>
        <v>76.98</v>
      </c>
      <c r="O5" s="12"/>
    </row>
    <row r="6" customHeight="1" spans="1:15">
      <c r="A6" s="12">
        <v>4</v>
      </c>
      <c r="B6" s="15">
        <v>20250051523</v>
      </c>
      <c r="C6" s="10" t="s">
        <v>40</v>
      </c>
      <c r="D6" s="11" t="s">
        <v>24</v>
      </c>
      <c r="E6" s="11" t="s">
        <v>37</v>
      </c>
      <c r="F6" s="12">
        <v>73.7</v>
      </c>
      <c r="G6" s="12">
        <v>36.85</v>
      </c>
      <c r="H6" s="15">
        <v>2.5</v>
      </c>
      <c r="I6" s="12">
        <v>0</v>
      </c>
      <c r="J6" s="12">
        <v>0</v>
      </c>
      <c r="K6" s="12">
        <v>39.35</v>
      </c>
      <c r="L6" s="12">
        <v>73.4</v>
      </c>
      <c r="M6" s="12">
        <f>ROUND(L6*0.5,2)</f>
        <v>36.7</v>
      </c>
      <c r="N6" s="12">
        <f>M6+K6</f>
        <v>76.05</v>
      </c>
      <c r="O6" s="12"/>
    </row>
    <row r="7" customHeight="1" spans="1:15">
      <c r="A7" s="12">
        <v>5</v>
      </c>
      <c r="B7" s="15">
        <v>20250051516</v>
      </c>
      <c r="C7" s="10" t="s">
        <v>41</v>
      </c>
      <c r="D7" s="11" t="s">
        <v>17</v>
      </c>
      <c r="E7" s="11" t="s">
        <v>37</v>
      </c>
      <c r="F7" s="12">
        <v>68.59</v>
      </c>
      <c r="G7" s="12">
        <v>34.3</v>
      </c>
      <c r="H7" s="12">
        <v>0</v>
      </c>
      <c r="I7" s="15">
        <v>2.5</v>
      </c>
      <c r="J7" s="12">
        <v>0</v>
      </c>
      <c r="K7" s="12">
        <v>36.8</v>
      </c>
      <c r="L7" s="12">
        <v>77.2</v>
      </c>
      <c r="M7" s="12">
        <f>ROUND(L7*0.5,2)</f>
        <v>38.6</v>
      </c>
      <c r="N7" s="12">
        <f>M7+K7</f>
        <v>75.4</v>
      </c>
      <c r="O7" s="12"/>
    </row>
    <row r="8" customHeight="1" spans="1:15">
      <c r="A8" s="12">
        <v>6</v>
      </c>
      <c r="B8" s="15">
        <v>20250051507</v>
      </c>
      <c r="C8" s="10" t="s">
        <v>42</v>
      </c>
      <c r="D8" s="11" t="s">
        <v>24</v>
      </c>
      <c r="E8" s="11" t="s">
        <v>37</v>
      </c>
      <c r="F8" s="12">
        <v>69.01</v>
      </c>
      <c r="G8" s="12">
        <v>34.51</v>
      </c>
      <c r="H8" s="12">
        <v>0</v>
      </c>
      <c r="I8" s="15">
        <v>2.5</v>
      </c>
      <c r="J8" s="12">
        <v>0</v>
      </c>
      <c r="K8" s="12">
        <v>37.01</v>
      </c>
      <c r="L8" s="12">
        <v>76</v>
      </c>
      <c r="M8" s="12">
        <f>ROUND(L8*0.5,2)</f>
        <v>38</v>
      </c>
      <c r="N8" s="12">
        <f>M8+K8</f>
        <v>75.01</v>
      </c>
      <c r="O8" s="12"/>
    </row>
    <row r="9" customHeight="1" spans="1:15">
      <c r="A9" s="12">
        <v>7</v>
      </c>
      <c r="B9" s="15">
        <v>20250051526</v>
      </c>
      <c r="C9" s="10" t="s">
        <v>43</v>
      </c>
      <c r="D9" s="11" t="s">
        <v>24</v>
      </c>
      <c r="E9" s="11" t="s">
        <v>37</v>
      </c>
      <c r="F9" s="12">
        <v>68.5</v>
      </c>
      <c r="G9" s="12">
        <v>34.25</v>
      </c>
      <c r="H9" s="12">
        <v>0</v>
      </c>
      <c r="I9" s="12">
        <v>0</v>
      </c>
      <c r="J9" s="12">
        <v>0</v>
      </c>
      <c r="K9" s="12">
        <v>34.25</v>
      </c>
      <c r="L9" s="12">
        <v>76.6</v>
      </c>
      <c r="M9" s="12">
        <f>ROUND(L9*0.5,2)</f>
        <v>38.3</v>
      </c>
      <c r="N9" s="12">
        <f>M9+K9</f>
        <v>72.55</v>
      </c>
      <c r="O9" s="12"/>
    </row>
    <row r="10" customHeight="1" spans="1:15">
      <c r="A10" s="12">
        <v>8</v>
      </c>
      <c r="B10" s="15">
        <v>20250051606</v>
      </c>
      <c r="C10" s="10" t="s">
        <v>44</v>
      </c>
      <c r="D10" s="11" t="s">
        <v>17</v>
      </c>
      <c r="E10" s="11" t="s">
        <v>37</v>
      </c>
      <c r="F10" s="12">
        <v>70.55</v>
      </c>
      <c r="G10" s="12">
        <v>35.28</v>
      </c>
      <c r="H10" s="12">
        <v>0</v>
      </c>
      <c r="I10" s="12">
        <v>0</v>
      </c>
      <c r="J10" s="12">
        <v>0</v>
      </c>
      <c r="K10" s="12">
        <v>35.28</v>
      </c>
      <c r="L10" s="12">
        <v>74.4</v>
      </c>
      <c r="M10" s="12">
        <f>ROUND(L10*0.5,2)</f>
        <v>37.2</v>
      </c>
      <c r="N10" s="12">
        <f>M10+K10</f>
        <v>72.48</v>
      </c>
      <c r="O10" s="12"/>
    </row>
    <row r="11" customHeight="1" spans="1:15">
      <c r="A11" s="12">
        <v>9</v>
      </c>
      <c r="B11" s="15">
        <v>20250051511</v>
      </c>
      <c r="C11" s="10" t="s">
        <v>45</v>
      </c>
      <c r="D11" s="11" t="s">
        <v>17</v>
      </c>
      <c r="E11" s="11" t="s">
        <v>37</v>
      </c>
      <c r="F11" s="12">
        <v>67.58</v>
      </c>
      <c r="G11" s="12">
        <v>33.79</v>
      </c>
      <c r="H11" s="12">
        <v>0</v>
      </c>
      <c r="I11" s="12">
        <v>0</v>
      </c>
      <c r="J11" s="12">
        <v>0</v>
      </c>
      <c r="K11" s="12">
        <v>33.79</v>
      </c>
      <c r="L11" s="12">
        <v>77</v>
      </c>
      <c r="M11" s="12">
        <f>ROUND(L11*0.5,2)</f>
        <v>38.5</v>
      </c>
      <c r="N11" s="12">
        <f>M11+K11</f>
        <v>72.29</v>
      </c>
      <c r="O11" s="12"/>
    </row>
    <row r="12" customHeight="1" spans="1:15">
      <c r="A12" s="12">
        <v>10</v>
      </c>
      <c r="B12" s="15">
        <v>20250051605</v>
      </c>
      <c r="C12" s="10" t="s">
        <v>46</v>
      </c>
      <c r="D12" s="11" t="s">
        <v>17</v>
      </c>
      <c r="E12" s="11" t="s">
        <v>37</v>
      </c>
      <c r="F12" s="12">
        <v>64.58</v>
      </c>
      <c r="G12" s="12">
        <v>32.29</v>
      </c>
      <c r="H12" s="12">
        <v>0</v>
      </c>
      <c r="I12" s="12">
        <v>0</v>
      </c>
      <c r="J12" s="12">
        <v>0</v>
      </c>
      <c r="K12" s="12">
        <v>32.29</v>
      </c>
      <c r="L12" s="12">
        <v>77</v>
      </c>
      <c r="M12" s="12">
        <f>ROUND(L12*0.5,2)</f>
        <v>38.5</v>
      </c>
      <c r="N12" s="12">
        <f>M12+K12</f>
        <v>70.79</v>
      </c>
      <c r="O12" s="12"/>
    </row>
    <row r="13" customHeight="1" spans="1:15">
      <c r="A13" s="12">
        <v>11</v>
      </c>
      <c r="B13" s="15">
        <v>20250051515</v>
      </c>
      <c r="C13" s="10" t="s">
        <v>47</v>
      </c>
      <c r="D13" s="11" t="s">
        <v>17</v>
      </c>
      <c r="E13" s="11" t="s">
        <v>37</v>
      </c>
      <c r="F13" s="12">
        <v>65.03</v>
      </c>
      <c r="G13" s="12">
        <v>32.52</v>
      </c>
      <c r="H13" s="12">
        <v>0</v>
      </c>
      <c r="I13" s="15">
        <v>2.5</v>
      </c>
      <c r="J13" s="12">
        <v>0</v>
      </c>
      <c r="K13" s="12">
        <v>35.02</v>
      </c>
      <c r="L13" s="12">
        <v>71.4</v>
      </c>
      <c r="M13" s="12">
        <f>ROUND(L13*0.5,2)</f>
        <v>35.7</v>
      </c>
      <c r="N13" s="12">
        <f>M13+K13</f>
        <v>70.72</v>
      </c>
      <c r="O13" s="12"/>
    </row>
    <row r="14" customHeight="1" spans="1:15">
      <c r="A14" s="12">
        <v>12</v>
      </c>
      <c r="B14" s="15">
        <v>20250051615</v>
      </c>
      <c r="C14" s="10" t="s">
        <v>48</v>
      </c>
      <c r="D14" s="11" t="s">
        <v>17</v>
      </c>
      <c r="E14" s="11" t="s">
        <v>37</v>
      </c>
      <c r="F14" s="12">
        <v>65.05</v>
      </c>
      <c r="G14" s="12">
        <v>32.53</v>
      </c>
      <c r="H14" s="12">
        <v>0</v>
      </c>
      <c r="I14" s="12">
        <v>0</v>
      </c>
      <c r="J14" s="12">
        <v>0</v>
      </c>
      <c r="K14" s="12">
        <v>32.53</v>
      </c>
      <c r="L14" s="12">
        <v>76.2</v>
      </c>
      <c r="M14" s="12">
        <f>ROUND(L14*0.5,2)</f>
        <v>38.1</v>
      </c>
      <c r="N14" s="12">
        <f>M14+K14</f>
        <v>70.63</v>
      </c>
      <c r="O14" s="12"/>
    </row>
    <row r="15" customHeight="1" spans="1:15">
      <c r="A15" s="12">
        <v>13</v>
      </c>
      <c r="B15" s="15">
        <v>20250051514</v>
      </c>
      <c r="C15" s="10" t="s">
        <v>49</v>
      </c>
      <c r="D15" s="11" t="s">
        <v>17</v>
      </c>
      <c r="E15" s="11" t="s">
        <v>37</v>
      </c>
      <c r="F15" s="12">
        <v>63.3</v>
      </c>
      <c r="G15" s="12">
        <v>31.65</v>
      </c>
      <c r="H15" s="12">
        <v>0</v>
      </c>
      <c r="I15" s="15">
        <v>2.5</v>
      </c>
      <c r="J15" s="12">
        <v>0</v>
      </c>
      <c r="K15" s="12">
        <v>34.15</v>
      </c>
      <c r="L15" s="12">
        <v>72.6</v>
      </c>
      <c r="M15" s="12">
        <f>ROUND(L15*0.5,2)</f>
        <v>36.3</v>
      </c>
      <c r="N15" s="12">
        <f>M15+K15</f>
        <v>70.45</v>
      </c>
      <c r="O15" s="12"/>
    </row>
    <row r="16" customHeight="1" spans="1:15">
      <c r="A16" s="12">
        <v>14</v>
      </c>
      <c r="B16" s="15">
        <v>20250051601</v>
      </c>
      <c r="C16" s="10" t="s">
        <v>50</v>
      </c>
      <c r="D16" s="11" t="s">
        <v>17</v>
      </c>
      <c r="E16" s="11" t="s">
        <v>37</v>
      </c>
      <c r="F16" s="12">
        <v>65.34</v>
      </c>
      <c r="G16" s="12">
        <v>32.67</v>
      </c>
      <c r="H16" s="12">
        <v>0</v>
      </c>
      <c r="I16" s="12">
        <v>0</v>
      </c>
      <c r="J16" s="12">
        <v>0</v>
      </c>
      <c r="K16" s="12">
        <v>32.67</v>
      </c>
      <c r="L16" s="12">
        <v>74</v>
      </c>
      <c r="M16" s="12">
        <f>ROUND(L16*0.5,2)</f>
        <v>37</v>
      </c>
      <c r="N16" s="12">
        <f>M16+K16</f>
        <v>69.67</v>
      </c>
      <c r="O16" s="12"/>
    </row>
    <row r="17" customHeight="1" spans="1:15">
      <c r="A17" s="12">
        <v>15</v>
      </c>
      <c r="B17" s="15">
        <v>20250051529</v>
      </c>
      <c r="C17" s="10" t="s">
        <v>51</v>
      </c>
      <c r="D17" s="11" t="s">
        <v>17</v>
      </c>
      <c r="E17" s="11" t="s">
        <v>37</v>
      </c>
      <c r="F17" s="12">
        <v>62.75</v>
      </c>
      <c r="G17" s="12">
        <v>31.38</v>
      </c>
      <c r="H17" s="15">
        <v>2.5</v>
      </c>
      <c r="I17" s="12">
        <v>0</v>
      </c>
      <c r="J17" s="12">
        <v>0</v>
      </c>
      <c r="K17" s="12">
        <v>33.88</v>
      </c>
      <c r="L17" s="12">
        <v>71.2</v>
      </c>
      <c r="M17" s="12">
        <f>ROUND(L17*0.5,2)</f>
        <v>35.6</v>
      </c>
      <c r="N17" s="12">
        <f>M17+K17</f>
        <v>69.48</v>
      </c>
      <c r="O17" s="12"/>
    </row>
    <row r="18" customHeight="1" spans="1:15">
      <c r="A18" s="12">
        <v>16</v>
      </c>
      <c r="B18" s="25">
        <v>20250051527</v>
      </c>
      <c r="C18" s="13" t="s">
        <v>52</v>
      </c>
      <c r="D18" s="14" t="s">
        <v>17</v>
      </c>
      <c r="E18" s="14" t="s">
        <v>37</v>
      </c>
      <c r="F18" s="12">
        <v>57.17</v>
      </c>
      <c r="G18" s="12">
        <v>28.59</v>
      </c>
      <c r="H18" s="12">
        <v>0</v>
      </c>
      <c r="I18" s="15">
        <v>2.5</v>
      </c>
      <c r="J18" s="12">
        <v>0</v>
      </c>
      <c r="K18" s="12">
        <v>31.09</v>
      </c>
      <c r="L18" s="12">
        <v>75</v>
      </c>
      <c r="M18" s="12">
        <f>ROUND(L18*0.5,2)</f>
        <v>37.5</v>
      </c>
      <c r="N18" s="12">
        <f>M18+K18</f>
        <v>68.59</v>
      </c>
      <c r="O18" s="12"/>
    </row>
    <row r="19" customHeight="1" spans="1:15">
      <c r="A19" s="12">
        <v>17</v>
      </c>
      <c r="B19" s="15">
        <v>20250051506</v>
      </c>
      <c r="C19" s="13" t="s">
        <v>53</v>
      </c>
      <c r="D19" s="14" t="s">
        <v>24</v>
      </c>
      <c r="E19" s="14" t="s">
        <v>37</v>
      </c>
      <c r="F19" s="12">
        <v>53.66</v>
      </c>
      <c r="G19" s="12">
        <v>26.83</v>
      </c>
      <c r="H19" s="12">
        <v>0</v>
      </c>
      <c r="I19" s="15">
        <v>2.5</v>
      </c>
      <c r="J19" s="12">
        <v>0</v>
      </c>
      <c r="K19" s="12">
        <v>29.33</v>
      </c>
      <c r="L19" s="12">
        <v>77.2</v>
      </c>
      <c r="M19" s="12">
        <f>ROUND(L19*0.5,2)</f>
        <v>38.6</v>
      </c>
      <c r="N19" s="12">
        <f>M19+K19</f>
        <v>67.93</v>
      </c>
      <c r="O19" s="12"/>
    </row>
    <row r="20" customHeight="1" spans="1:15">
      <c r="A20" s="12">
        <v>18</v>
      </c>
      <c r="B20" s="15">
        <v>20250051521</v>
      </c>
      <c r="C20" s="13" t="s">
        <v>54</v>
      </c>
      <c r="D20" s="14" t="s">
        <v>24</v>
      </c>
      <c r="E20" s="14" t="s">
        <v>37</v>
      </c>
      <c r="F20" s="12">
        <v>57.79</v>
      </c>
      <c r="G20" s="12">
        <v>28.9</v>
      </c>
      <c r="H20" s="12">
        <v>0</v>
      </c>
      <c r="I20" s="12">
        <v>0</v>
      </c>
      <c r="J20" s="12">
        <v>0</v>
      </c>
      <c r="K20" s="12">
        <v>28.9</v>
      </c>
      <c r="L20" s="12">
        <v>77.6</v>
      </c>
      <c r="M20" s="12">
        <f>ROUND(L20*0.5,2)</f>
        <v>38.8</v>
      </c>
      <c r="N20" s="12">
        <f>M20+K20</f>
        <v>67.7</v>
      </c>
      <c r="O20" s="12"/>
    </row>
    <row r="21" customHeight="1" spans="1:15">
      <c r="A21" s="12">
        <v>19</v>
      </c>
      <c r="B21" s="15">
        <v>20250051522</v>
      </c>
      <c r="C21" s="10" t="s">
        <v>55</v>
      </c>
      <c r="D21" s="11" t="s">
        <v>17</v>
      </c>
      <c r="E21" s="11" t="s">
        <v>37</v>
      </c>
      <c r="F21" s="12">
        <v>63.71</v>
      </c>
      <c r="G21" s="12">
        <v>31.86</v>
      </c>
      <c r="H21" s="12">
        <v>0</v>
      </c>
      <c r="I21" s="12">
        <v>0</v>
      </c>
      <c r="J21" s="12">
        <v>0</v>
      </c>
      <c r="K21" s="12">
        <v>31.86</v>
      </c>
      <c r="L21" s="12">
        <v>69.2</v>
      </c>
      <c r="M21" s="12">
        <f>ROUND(L21*0.5,2)</f>
        <v>34.6</v>
      </c>
      <c r="N21" s="12">
        <f>M21+K21</f>
        <v>66.46</v>
      </c>
      <c r="O21" s="12"/>
    </row>
    <row r="22" customHeight="1" spans="1:15">
      <c r="A22" s="12">
        <v>20</v>
      </c>
      <c r="B22" s="25">
        <v>20250051613</v>
      </c>
      <c r="C22" s="13" t="s">
        <v>56</v>
      </c>
      <c r="D22" s="14" t="s">
        <v>17</v>
      </c>
      <c r="E22" s="14" t="s">
        <v>37</v>
      </c>
      <c r="F22" s="12">
        <v>60.52</v>
      </c>
      <c r="G22" s="12">
        <v>30.26</v>
      </c>
      <c r="H22" s="12">
        <v>0</v>
      </c>
      <c r="I22" s="12">
        <v>0</v>
      </c>
      <c r="J22" s="12">
        <v>0</v>
      </c>
      <c r="K22" s="12">
        <v>30.26</v>
      </c>
      <c r="L22" s="12">
        <v>71.2</v>
      </c>
      <c r="M22" s="12">
        <f>ROUND(L22*0.5,2)</f>
        <v>35.6</v>
      </c>
      <c r="N22" s="12">
        <f>M22+K22</f>
        <v>65.86</v>
      </c>
      <c r="O22" s="12"/>
    </row>
  </sheetData>
  <autoFilter ref="A2:O22">
    <sortState ref="A3:O2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0"/>
  <sheetViews>
    <sheetView workbookViewId="0">
      <selection activeCell="D17" sqref="D17"/>
    </sheetView>
  </sheetViews>
  <sheetFormatPr defaultColWidth="7.99166666666667" defaultRowHeight="18" customHeight="1"/>
  <cols>
    <col min="1" max="1" width="6.5" style="2" customWidth="1"/>
    <col min="2" max="2" width="13.625" style="2" customWidth="1"/>
    <col min="3" max="3" width="9.75" style="3" customWidth="1"/>
    <col min="4" max="4" width="4.875" style="3" customWidth="1"/>
    <col min="5" max="5" width="12.875" customWidth="1"/>
    <col min="6" max="6" width="8.75" style="2" customWidth="1"/>
    <col min="7" max="7" width="8.75" customWidth="1"/>
    <col min="8" max="8" width="6.125" customWidth="1"/>
    <col min="9" max="9" width="7.25" customWidth="1"/>
    <col min="10" max="14" width="8.75" customWidth="1"/>
    <col min="15" max="15" width="6.75" style="2" customWidth="1"/>
    <col min="16" max="16" width="12.8666666666667" style="2" customWidth="1"/>
    <col min="17" max="262" width="12.5" style="2" customWidth="1"/>
    <col min="263" max="263" width="12.5" style="2"/>
    <col min="264" max="16384" width="7.99166666666667" style="2"/>
  </cols>
  <sheetData>
    <row r="1" s="1" customFormat="1" ht="30" customHeight="1" spans="1:15">
      <c r="A1" s="4" t="s">
        <v>57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20270051711</v>
      </c>
      <c r="C3" s="10" t="s">
        <v>58</v>
      </c>
      <c r="D3" s="11" t="s">
        <v>17</v>
      </c>
      <c r="E3" s="11" t="s">
        <v>59</v>
      </c>
      <c r="F3" s="8">
        <v>78.56</v>
      </c>
      <c r="G3" s="12">
        <v>39.28</v>
      </c>
      <c r="H3" s="12">
        <v>0</v>
      </c>
      <c r="I3" s="12">
        <v>0</v>
      </c>
      <c r="J3" s="12">
        <v>0</v>
      </c>
      <c r="K3" s="12">
        <v>39.28</v>
      </c>
      <c r="L3" s="16">
        <v>77.6</v>
      </c>
      <c r="M3" s="12">
        <f>ROUND(L3*0.5,2)</f>
        <v>38.8</v>
      </c>
      <c r="N3" s="12">
        <f>M3+K3</f>
        <v>78.08</v>
      </c>
      <c r="O3" s="8"/>
    </row>
    <row r="4" customHeight="1" spans="1:15">
      <c r="A4" s="8">
        <v>2</v>
      </c>
      <c r="B4" s="9">
        <v>20270051728</v>
      </c>
      <c r="C4" s="10" t="s">
        <v>60</v>
      </c>
      <c r="D4" s="11" t="s">
        <v>17</v>
      </c>
      <c r="E4" s="11" t="s">
        <v>59</v>
      </c>
      <c r="F4" s="8">
        <v>80.3</v>
      </c>
      <c r="G4" s="12">
        <v>40.15</v>
      </c>
      <c r="H4" s="12">
        <v>0</v>
      </c>
      <c r="I4" s="12">
        <v>0</v>
      </c>
      <c r="J4" s="12">
        <v>0</v>
      </c>
      <c r="K4" s="12">
        <v>40.15</v>
      </c>
      <c r="L4" s="16">
        <v>73</v>
      </c>
      <c r="M4" s="12">
        <f>ROUND(L4*0.5,2)</f>
        <v>36.5</v>
      </c>
      <c r="N4" s="12">
        <f>M4+K4</f>
        <v>76.65</v>
      </c>
      <c r="O4" s="8"/>
    </row>
    <row r="5" customHeight="1" spans="1:15">
      <c r="A5" s="8">
        <v>3</v>
      </c>
      <c r="B5" s="9">
        <v>20270051707</v>
      </c>
      <c r="C5" s="10" t="s">
        <v>61</v>
      </c>
      <c r="D5" s="11" t="s">
        <v>17</v>
      </c>
      <c r="E5" s="11" t="s">
        <v>59</v>
      </c>
      <c r="F5" s="8">
        <v>83.19</v>
      </c>
      <c r="G5" s="12">
        <v>41.6</v>
      </c>
      <c r="H5" s="12">
        <v>0</v>
      </c>
      <c r="I5" s="12">
        <v>0</v>
      </c>
      <c r="J5" s="12">
        <v>0</v>
      </c>
      <c r="K5" s="12">
        <v>41.6</v>
      </c>
      <c r="L5" s="16">
        <v>66.1</v>
      </c>
      <c r="M5" s="12">
        <f>ROUND(L5*0.5,2)</f>
        <v>33.05</v>
      </c>
      <c r="N5" s="12">
        <f>M5+K5</f>
        <v>74.65</v>
      </c>
      <c r="O5" s="8"/>
    </row>
    <row r="6" customHeight="1" spans="1:15">
      <c r="A6" s="8">
        <v>4</v>
      </c>
      <c r="B6" s="9">
        <v>20270051729</v>
      </c>
      <c r="C6" s="10" t="s">
        <v>62</v>
      </c>
      <c r="D6" s="11" t="s">
        <v>17</v>
      </c>
      <c r="E6" s="11" t="s">
        <v>59</v>
      </c>
      <c r="F6" s="8">
        <v>73.69</v>
      </c>
      <c r="G6" s="12">
        <v>36.85</v>
      </c>
      <c r="H6" s="12">
        <v>0</v>
      </c>
      <c r="I6" s="15">
        <v>2.5</v>
      </c>
      <c r="J6" s="12">
        <v>0</v>
      </c>
      <c r="K6" s="12">
        <v>39.35</v>
      </c>
      <c r="L6" s="16">
        <v>68.22</v>
      </c>
      <c r="M6" s="12">
        <f>ROUND(L6*0.5,2)</f>
        <v>34.11</v>
      </c>
      <c r="N6" s="12">
        <f>M6+K6</f>
        <v>73.46</v>
      </c>
      <c r="O6" s="8"/>
    </row>
    <row r="7" customHeight="1" spans="1:15">
      <c r="A7" s="8">
        <v>5</v>
      </c>
      <c r="B7" s="9">
        <v>20270051710</v>
      </c>
      <c r="C7" s="10" t="s">
        <v>63</v>
      </c>
      <c r="D7" s="11" t="s">
        <v>17</v>
      </c>
      <c r="E7" s="11" t="s">
        <v>59</v>
      </c>
      <c r="F7" s="8">
        <v>71.08</v>
      </c>
      <c r="G7" s="12">
        <v>35.54</v>
      </c>
      <c r="H7" s="12">
        <v>0</v>
      </c>
      <c r="I7" s="15">
        <v>2.5</v>
      </c>
      <c r="J7" s="12">
        <v>0</v>
      </c>
      <c r="K7" s="12">
        <v>38.04</v>
      </c>
      <c r="L7" s="16">
        <v>68.3</v>
      </c>
      <c r="M7" s="12">
        <f>ROUND(L7*0.5,2)</f>
        <v>34.15</v>
      </c>
      <c r="N7" s="12">
        <f>M7+K7</f>
        <v>72.19</v>
      </c>
      <c r="O7" s="8"/>
    </row>
    <row r="8" customHeight="1" spans="1:15">
      <c r="A8" s="8">
        <v>6</v>
      </c>
      <c r="B8" s="9">
        <v>20270051714</v>
      </c>
      <c r="C8" s="10" t="s">
        <v>64</v>
      </c>
      <c r="D8" s="11" t="s">
        <v>17</v>
      </c>
      <c r="E8" s="11" t="s">
        <v>59</v>
      </c>
      <c r="F8" s="8">
        <v>79.91</v>
      </c>
      <c r="G8" s="12">
        <v>39.96</v>
      </c>
      <c r="H8" s="12">
        <v>0</v>
      </c>
      <c r="I8" s="12">
        <v>0</v>
      </c>
      <c r="J8" s="12">
        <v>0</v>
      </c>
      <c r="K8" s="12">
        <v>39.96</v>
      </c>
      <c r="L8" s="16">
        <v>63.9</v>
      </c>
      <c r="M8" s="12">
        <f>ROUND(L8*0.5,2)</f>
        <v>31.95</v>
      </c>
      <c r="N8" s="12">
        <f>M8+K8</f>
        <v>71.91</v>
      </c>
      <c r="O8" s="8"/>
    </row>
    <row r="9" customHeight="1" spans="1:15">
      <c r="A9" s="8">
        <v>7</v>
      </c>
      <c r="B9" s="9">
        <v>20270051720</v>
      </c>
      <c r="C9" s="10" t="s">
        <v>65</v>
      </c>
      <c r="D9" s="11" t="s">
        <v>17</v>
      </c>
      <c r="E9" s="11" t="s">
        <v>59</v>
      </c>
      <c r="F9" s="8">
        <v>81.03</v>
      </c>
      <c r="G9" s="12">
        <v>40.52</v>
      </c>
      <c r="H9" s="12">
        <v>0</v>
      </c>
      <c r="I9" s="12">
        <v>0</v>
      </c>
      <c r="J9" s="12">
        <v>0</v>
      </c>
      <c r="K9" s="12">
        <v>40.52</v>
      </c>
      <c r="L9" s="16">
        <v>61.8</v>
      </c>
      <c r="M9" s="12">
        <f>ROUND(L9*0.5,2)</f>
        <v>30.9</v>
      </c>
      <c r="N9" s="12">
        <f>M9+K9</f>
        <v>71.42</v>
      </c>
      <c r="O9" s="8"/>
    </row>
    <row r="10" customHeight="1" spans="1:15">
      <c r="A10" s="8">
        <v>8</v>
      </c>
      <c r="B10" s="9">
        <v>20270051703</v>
      </c>
      <c r="C10" s="10" t="s">
        <v>66</v>
      </c>
      <c r="D10" s="11" t="s">
        <v>24</v>
      </c>
      <c r="E10" s="11" t="s">
        <v>59</v>
      </c>
      <c r="F10" s="8">
        <v>80.88</v>
      </c>
      <c r="G10" s="12">
        <v>40.44</v>
      </c>
      <c r="H10" s="12">
        <v>0</v>
      </c>
      <c r="I10" s="12">
        <v>0</v>
      </c>
      <c r="J10" s="12">
        <v>0</v>
      </c>
      <c r="K10" s="12">
        <v>40.44</v>
      </c>
      <c r="L10" s="11"/>
      <c r="M10" s="11"/>
      <c r="N10" s="11">
        <v>40.44</v>
      </c>
      <c r="O10" s="8"/>
    </row>
  </sheetData>
  <autoFilter ref="A2:O10">
    <sortState ref="A3:O10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22"/>
  <sheetViews>
    <sheetView workbookViewId="0">
      <selection activeCell="Q15" sqref="Q15"/>
    </sheetView>
  </sheetViews>
  <sheetFormatPr defaultColWidth="7.99166666666667" defaultRowHeight="18" customHeight="1"/>
  <cols>
    <col min="1" max="1" width="8.125" style="19" customWidth="1"/>
    <col min="2" max="2" width="14" style="19" customWidth="1"/>
    <col min="3" max="3" width="8.625" style="3" customWidth="1"/>
    <col min="4" max="4" width="4.875" style="3" customWidth="1"/>
    <col min="5" max="5" width="13.75" customWidth="1"/>
    <col min="6" max="6" width="8.75" style="19" customWidth="1"/>
    <col min="7" max="7" width="8.75" customWidth="1"/>
    <col min="8" max="8" width="6.875" customWidth="1"/>
    <col min="9" max="9" width="6.5" customWidth="1"/>
    <col min="10" max="14" width="8.75" customWidth="1"/>
    <col min="15" max="15" width="6.125" style="19" customWidth="1"/>
    <col min="16" max="258" width="12.5" style="19" customWidth="1"/>
    <col min="259" max="259" width="12.5" style="19"/>
    <col min="260" max="16384" width="7.99166666666667" style="19"/>
  </cols>
  <sheetData>
    <row r="1" s="18" customFormat="1" ht="30" customHeight="1" spans="1:15">
      <c r="A1" s="20" t="s">
        <v>67</v>
      </c>
      <c r="B1" s="20"/>
      <c r="C1" s="5"/>
      <c r="D1" s="5"/>
      <c r="E1" s="5"/>
      <c r="F1" s="20"/>
      <c r="G1" s="5"/>
      <c r="H1" s="5"/>
      <c r="I1" s="5"/>
      <c r="J1" s="5"/>
      <c r="K1" s="5"/>
      <c r="L1" s="5"/>
      <c r="M1" s="5"/>
      <c r="N1" s="5"/>
      <c r="O1" s="20"/>
    </row>
    <row r="2" s="18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2">
        <v>1</v>
      </c>
      <c r="B3" s="15">
        <v>20280051924</v>
      </c>
      <c r="C3" s="10" t="s">
        <v>68</v>
      </c>
      <c r="D3" s="11" t="s">
        <v>24</v>
      </c>
      <c r="E3" s="11" t="s">
        <v>69</v>
      </c>
      <c r="F3" s="12">
        <v>79.06</v>
      </c>
      <c r="G3" s="12">
        <v>39.53</v>
      </c>
      <c r="H3" s="12">
        <v>0</v>
      </c>
      <c r="I3" s="12">
        <v>0</v>
      </c>
      <c r="J3" s="12">
        <v>0</v>
      </c>
      <c r="K3" s="12">
        <v>39.53</v>
      </c>
      <c r="L3" s="16">
        <v>78.48</v>
      </c>
      <c r="M3" s="12">
        <f>ROUND(L3*0.5,2)</f>
        <v>39.24</v>
      </c>
      <c r="N3" s="12">
        <f>M3+K3</f>
        <v>78.77</v>
      </c>
      <c r="O3" s="12"/>
    </row>
    <row r="4" customHeight="1" spans="1:15">
      <c r="A4" s="12">
        <v>2</v>
      </c>
      <c r="B4" s="15">
        <v>20280051902</v>
      </c>
      <c r="C4" s="10" t="s">
        <v>70</v>
      </c>
      <c r="D4" s="11" t="s">
        <v>24</v>
      </c>
      <c r="E4" s="11" t="s">
        <v>69</v>
      </c>
      <c r="F4" s="12">
        <v>70.59</v>
      </c>
      <c r="G4" s="12">
        <v>35.3</v>
      </c>
      <c r="H4" s="12">
        <v>0</v>
      </c>
      <c r="I4" s="15">
        <v>2.5</v>
      </c>
      <c r="J4" s="12">
        <v>0</v>
      </c>
      <c r="K4" s="12">
        <v>37.8</v>
      </c>
      <c r="L4" s="16">
        <v>79.22</v>
      </c>
      <c r="M4" s="12">
        <f>ROUND(L4*0.5,2)</f>
        <v>39.61</v>
      </c>
      <c r="N4" s="12">
        <f>M4+K4</f>
        <v>77.41</v>
      </c>
      <c r="O4" s="12"/>
    </row>
    <row r="5" customHeight="1" spans="1:15">
      <c r="A5" s="12">
        <v>3</v>
      </c>
      <c r="B5" s="15">
        <v>20280052125</v>
      </c>
      <c r="C5" s="10" t="s">
        <v>71</v>
      </c>
      <c r="D5" s="11" t="s">
        <v>24</v>
      </c>
      <c r="E5" s="11" t="s">
        <v>69</v>
      </c>
      <c r="F5" s="12">
        <v>79.09</v>
      </c>
      <c r="G5" s="12">
        <v>39.55</v>
      </c>
      <c r="H5" s="12">
        <v>0</v>
      </c>
      <c r="I5" s="12">
        <v>0</v>
      </c>
      <c r="J5" s="12">
        <v>0</v>
      </c>
      <c r="K5" s="12">
        <v>39.55</v>
      </c>
      <c r="L5" s="16">
        <v>73.92</v>
      </c>
      <c r="M5" s="12">
        <f>ROUND(L5*0.5,2)</f>
        <v>36.96</v>
      </c>
      <c r="N5" s="12">
        <f>M5+K5</f>
        <v>76.51</v>
      </c>
      <c r="O5" s="12"/>
    </row>
    <row r="6" customHeight="1" spans="1:15">
      <c r="A6" s="12">
        <v>4</v>
      </c>
      <c r="B6" s="15">
        <v>20280052021</v>
      </c>
      <c r="C6" s="10" t="s">
        <v>72</v>
      </c>
      <c r="D6" s="11" t="s">
        <v>17</v>
      </c>
      <c r="E6" s="11" t="s">
        <v>69</v>
      </c>
      <c r="F6" s="12">
        <v>72.09</v>
      </c>
      <c r="G6" s="12">
        <v>36.05</v>
      </c>
      <c r="H6" s="12">
        <v>0</v>
      </c>
      <c r="I6" s="12">
        <v>0</v>
      </c>
      <c r="J6" s="12">
        <v>0</v>
      </c>
      <c r="K6" s="12">
        <v>36.05</v>
      </c>
      <c r="L6" s="16">
        <v>77.18</v>
      </c>
      <c r="M6" s="12">
        <f>ROUND(L6*0.5,2)</f>
        <v>38.59</v>
      </c>
      <c r="N6" s="12">
        <f>M6+K6</f>
        <v>74.64</v>
      </c>
      <c r="O6" s="12"/>
    </row>
    <row r="7" customHeight="1" spans="1:15">
      <c r="A7" s="12">
        <v>5</v>
      </c>
      <c r="B7" s="15">
        <v>20280052121</v>
      </c>
      <c r="C7" s="10" t="s">
        <v>73</v>
      </c>
      <c r="D7" s="11" t="s">
        <v>24</v>
      </c>
      <c r="E7" s="11" t="s">
        <v>69</v>
      </c>
      <c r="F7" s="12">
        <v>72.74</v>
      </c>
      <c r="G7" s="12">
        <v>36.37</v>
      </c>
      <c r="H7" s="12">
        <v>0</v>
      </c>
      <c r="I7" s="12">
        <v>0</v>
      </c>
      <c r="J7" s="12">
        <v>0</v>
      </c>
      <c r="K7" s="12">
        <v>36.37</v>
      </c>
      <c r="L7" s="16">
        <v>73.68</v>
      </c>
      <c r="M7" s="12">
        <f>ROUND(L7*0.5,2)</f>
        <v>36.84</v>
      </c>
      <c r="N7" s="12">
        <f>M7+K7</f>
        <v>73.21</v>
      </c>
      <c r="O7" s="12"/>
    </row>
    <row r="8" customHeight="1" spans="1:15">
      <c r="A8" s="12">
        <v>6</v>
      </c>
      <c r="B8" s="15">
        <v>20280051925</v>
      </c>
      <c r="C8" s="10" t="s">
        <v>74</v>
      </c>
      <c r="D8" s="11" t="s">
        <v>17</v>
      </c>
      <c r="E8" s="11" t="s">
        <v>69</v>
      </c>
      <c r="F8" s="12">
        <v>71</v>
      </c>
      <c r="G8" s="12">
        <v>35.5</v>
      </c>
      <c r="H8" s="12">
        <v>0</v>
      </c>
      <c r="I8" s="12">
        <v>0</v>
      </c>
      <c r="J8" s="12">
        <v>0</v>
      </c>
      <c r="K8" s="12">
        <v>35.5</v>
      </c>
      <c r="L8" s="16">
        <v>75.42</v>
      </c>
      <c r="M8" s="12">
        <f>ROUND(L8*0.5,2)</f>
        <v>37.71</v>
      </c>
      <c r="N8" s="12">
        <f>M8+K8</f>
        <v>73.21</v>
      </c>
      <c r="O8" s="12"/>
    </row>
    <row r="9" customHeight="1" spans="1:15">
      <c r="A9" s="12">
        <v>7</v>
      </c>
      <c r="B9" s="15">
        <v>20280052022</v>
      </c>
      <c r="C9" s="10" t="s">
        <v>75</v>
      </c>
      <c r="D9" s="11" t="s">
        <v>24</v>
      </c>
      <c r="E9" s="11" t="s">
        <v>69</v>
      </c>
      <c r="F9" s="12">
        <v>81.59</v>
      </c>
      <c r="G9" s="12">
        <v>40.8</v>
      </c>
      <c r="H9" s="12">
        <v>0</v>
      </c>
      <c r="I9" s="12">
        <v>0</v>
      </c>
      <c r="J9" s="12">
        <v>0</v>
      </c>
      <c r="K9" s="12">
        <v>40.8</v>
      </c>
      <c r="L9" s="16">
        <v>64.38</v>
      </c>
      <c r="M9" s="12">
        <f>ROUND(L9*0.5,2)</f>
        <v>32.19</v>
      </c>
      <c r="N9" s="12">
        <f>M9+K9</f>
        <v>72.99</v>
      </c>
      <c r="O9" s="12"/>
    </row>
    <row r="10" customHeight="1" spans="1:15">
      <c r="A10" s="12">
        <v>8</v>
      </c>
      <c r="B10" s="15">
        <v>20280052030</v>
      </c>
      <c r="C10" s="10" t="s">
        <v>76</v>
      </c>
      <c r="D10" s="11" t="s">
        <v>24</v>
      </c>
      <c r="E10" s="11" t="s">
        <v>69</v>
      </c>
      <c r="F10" s="12">
        <v>72.97</v>
      </c>
      <c r="G10" s="12">
        <v>36.49</v>
      </c>
      <c r="H10" s="12">
        <v>0</v>
      </c>
      <c r="I10" s="12">
        <v>0</v>
      </c>
      <c r="J10" s="12">
        <v>0</v>
      </c>
      <c r="K10" s="12">
        <v>36.49</v>
      </c>
      <c r="L10" s="16">
        <v>70.02</v>
      </c>
      <c r="M10" s="12">
        <f>ROUND(L10*0.5,2)</f>
        <v>35.01</v>
      </c>
      <c r="N10" s="12">
        <f>M10+K10</f>
        <v>71.5</v>
      </c>
      <c r="O10" s="12"/>
    </row>
    <row r="11" customHeight="1" spans="1:15">
      <c r="A11" s="12">
        <v>9</v>
      </c>
      <c r="B11" s="15">
        <v>20280052014</v>
      </c>
      <c r="C11" s="10" t="s">
        <v>77</v>
      </c>
      <c r="D11" s="11" t="s">
        <v>24</v>
      </c>
      <c r="E11" s="11" t="s">
        <v>69</v>
      </c>
      <c r="F11" s="12">
        <v>66.68</v>
      </c>
      <c r="G11" s="12">
        <v>33.34</v>
      </c>
      <c r="H11" s="12">
        <v>0</v>
      </c>
      <c r="I11" s="12">
        <v>0</v>
      </c>
      <c r="J11" s="12">
        <v>0</v>
      </c>
      <c r="K11" s="12">
        <v>33.34</v>
      </c>
      <c r="L11" s="16">
        <v>75.88</v>
      </c>
      <c r="M11" s="12">
        <f>ROUND(L11*0.5,2)</f>
        <v>37.94</v>
      </c>
      <c r="N11" s="12">
        <f>M11+K11</f>
        <v>71.28</v>
      </c>
      <c r="O11" s="12"/>
    </row>
    <row r="12" customHeight="1" spans="1:15">
      <c r="A12" s="12">
        <v>10</v>
      </c>
      <c r="B12" s="15">
        <v>20280052115</v>
      </c>
      <c r="C12" s="10" t="s">
        <v>78</v>
      </c>
      <c r="D12" s="11" t="s">
        <v>24</v>
      </c>
      <c r="E12" s="11" t="s">
        <v>69</v>
      </c>
      <c r="F12" s="12">
        <v>68.09</v>
      </c>
      <c r="G12" s="12">
        <v>34.05</v>
      </c>
      <c r="H12" s="12">
        <v>0</v>
      </c>
      <c r="I12" s="12">
        <v>0</v>
      </c>
      <c r="J12" s="12">
        <v>0</v>
      </c>
      <c r="K12" s="12">
        <v>34.05</v>
      </c>
      <c r="L12" s="16">
        <v>74.42</v>
      </c>
      <c r="M12" s="12">
        <f>ROUND(L12*0.5,2)</f>
        <v>37.21</v>
      </c>
      <c r="N12" s="12">
        <f>M12+K12</f>
        <v>71.26</v>
      </c>
      <c r="O12" s="12"/>
    </row>
    <row r="13" customHeight="1" spans="1:15">
      <c r="A13" s="12">
        <v>11</v>
      </c>
      <c r="B13" s="25">
        <v>20280052024</v>
      </c>
      <c r="C13" s="13" t="s">
        <v>79</v>
      </c>
      <c r="D13" s="14" t="s">
        <v>24</v>
      </c>
      <c r="E13" s="14" t="s">
        <v>69</v>
      </c>
      <c r="F13" s="12">
        <v>60.41</v>
      </c>
      <c r="G13" s="12">
        <v>30.21</v>
      </c>
      <c r="H13" s="12">
        <v>0</v>
      </c>
      <c r="I13" s="15">
        <v>2.5</v>
      </c>
      <c r="J13" s="12">
        <v>0</v>
      </c>
      <c r="K13" s="12">
        <v>32.71</v>
      </c>
      <c r="L13" s="24">
        <v>74.3</v>
      </c>
      <c r="M13" s="12">
        <f>ROUND(L13*0.5,2)</f>
        <v>37.15</v>
      </c>
      <c r="N13" s="12">
        <f>M13+K13</f>
        <v>69.86</v>
      </c>
      <c r="O13" s="12"/>
    </row>
    <row r="14" customHeight="1" spans="1:15">
      <c r="A14" s="12">
        <v>12</v>
      </c>
      <c r="B14" s="15">
        <v>20280052104</v>
      </c>
      <c r="C14" s="10" t="s">
        <v>80</v>
      </c>
      <c r="D14" s="11" t="s">
        <v>17</v>
      </c>
      <c r="E14" s="11" t="s">
        <v>69</v>
      </c>
      <c r="F14" s="12">
        <v>69.56</v>
      </c>
      <c r="G14" s="12">
        <v>34.78</v>
      </c>
      <c r="H14" s="12">
        <v>0</v>
      </c>
      <c r="I14" s="12">
        <v>0</v>
      </c>
      <c r="J14" s="12">
        <v>0</v>
      </c>
      <c r="K14" s="12">
        <v>34.78</v>
      </c>
      <c r="L14" s="16">
        <v>69.38</v>
      </c>
      <c r="M14" s="12">
        <f>ROUND(L14*0.5,2)</f>
        <v>34.69</v>
      </c>
      <c r="N14" s="12">
        <f>M14+K14</f>
        <v>69.47</v>
      </c>
      <c r="O14" s="12"/>
    </row>
    <row r="15" customHeight="1" spans="1:15">
      <c r="A15" s="12">
        <v>13</v>
      </c>
      <c r="B15" s="15">
        <v>20280052202</v>
      </c>
      <c r="C15" s="10" t="s">
        <v>81</v>
      </c>
      <c r="D15" s="11" t="s">
        <v>17</v>
      </c>
      <c r="E15" s="11" t="s">
        <v>69</v>
      </c>
      <c r="F15" s="12">
        <v>74.41</v>
      </c>
      <c r="G15" s="12">
        <v>37.21</v>
      </c>
      <c r="H15" s="12">
        <v>0</v>
      </c>
      <c r="I15" s="12">
        <v>0</v>
      </c>
      <c r="J15" s="12">
        <v>0</v>
      </c>
      <c r="K15" s="12">
        <v>37.21</v>
      </c>
      <c r="L15" s="16">
        <v>64.46</v>
      </c>
      <c r="M15" s="12">
        <f>ROUND(L15*0.5,2)</f>
        <v>32.23</v>
      </c>
      <c r="N15" s="12">
        <f>M15+K15</f>
        <v>69.44</v>
      </c>
      <c r="O15" s="12"/>
    </row>
    <row r="16" customHeight="1" spans="1:15">
      <c r="A16" s="12">
        <v>14</v>
      </c>
      <c r="B16" s="25">
        <v>20280052018</v>
      </c>
      <c r="C16" s="13" t="s">
        <v>82</v>
      </c>
      <c r="D16" s="14" t="s">
        <v>24</v>
      </c>
      <c r="E16" s="14" t="s">
        <v>69</v>
      </c>
      <c r="F16" s="12">
        <v>65.44</v>
      </c>
      <c r="G16" s="12">
        <v>32.72</v>
      </c>
      <c r="H16" s="12">
        <v>0</v>
      </c>
      <c r="I16" s="12">
        <v>0</v>
      </c>
      <c r="J16" s="12">
        <v>0</v>
      </c>
      <c r="K16" s="12">
        <v>32.72</v>
      </c>
      <c r="L16" s="16">
        <v>73.42</v>
      </c>
      <c r="M16" s="12">
        <f>ROUND(L16*0.5,2)</f>
        <v>36.71</v>
      </c>
      <c r="N16" s="12">
        <f>M16+K16</f>
        <v>69.43</v>
      </c>
      <c r="O16" s="12"/>
    </row>
    <row r="17" customHeight="1" spans="1:15">
      <c r="A17" s="12">
        <v>15</v>
      </c>
      <c r="B17" s="25">
        <v>20280052216</v>
      </c>
      <c r="C17" s="13" t="s">
        <v>83</v>
      </c>
      <c r="D17" s="14" t="s">
        <v>17</v>
      </c>
      <c r="E17" s="14" t="s">
        <v>69</v>
      </c>
      <c r="F17" s="12">
        <v>64.74</v>
      </c>
      <c r="G17" s="12">
        <v>32.37</v>
      </c>
      <c r="H17" s="12">
        <v>0</v>
      </c>
      <c r="I17" s="12">
        <v>0</v>
      </c>
      <c r="J17" s="12">
        <v>0</v>
      </c>
      <c r="K17" s="12">
        <v>32.37</v>
      </c>
      <c r="L17" s="16">
        <v>73.62</v>
      </c>
      <c r="M17" s="12">
        <f>ROUND(L17*0.5,2)</f>
        <v>36.81</v>
      </c>
      <c r="N17" s="12">
        <f>M17+K17</f>
        <v>69.18</v>
      </c>
      <c r="O17" s="12"/>
    </row>
    <row r="18" customHeight="1" spans="1:15">
      <c r="A18" s="12">
        <v>16</v>
      </c>
      <c r="B18" s="15">
        <v>20280052218</v>
      </c>
      <c r="C18" s="10" t="s">
        <v>84</v>
      </c>
      <c r="D18" s="11" t="s">
        <v>24</v>
      </c>
      <c r="E18" s="11" t="s">
        <v>69</v>
      </c>
      <c r="F18" s="12">
        <v>66.47</v>
      </c>
      <c r="G18" s="12">
        <v>33.24</v>
      </c>
      <c r="H18" s="12">
        <v>0</v>
      </c>
      <c r="I18" s="12">
        <v>0</v>
      </c>
      <c r="J18" s="12">
        <v>0</v>
      </c>
      <c r="K18" s="12">
        <v>33.24</v>
      </c>
      <c r="L18" s="16">
        <v>71.84</v>
      </c>
      <c r="M18" s="12">
        <f>ROUND(L18*0.5,2)</f>
        <v>35.92</v>
      </c>
      <c r="N18" s="12">
        <f>M18+K18</f>
        <v>69.16</v>
      </c>
      <c r="O18" s="12"/>
    </row>
    <row r="19" customHeight="1" spans="1:15">
      <c r="A19" s="12">
        <v>17</v>
      </c>
      <c r="B19" s="15">
        <v>20280052103</v>
      </c>
      <c r="C19" s="10" t="s">
        <v>85</v>
      </c>
      <c r="D19" s="11" t="s">
        <v>24</v>
      </c>
      <c r="E19" s="11" t="s">
        <v>69</v>
      </c>
      <c r="F19" s="12">
        <v>69.5</v>
      </c>
      <c r="G19" s="12">
        <v>34.75</v>
      </c>
      <c r="H19" s="12">
        <v>0</v>
      </c>
      <c r="I19" s="12">
        <v>0</v>
      </c>
      <c r="J19" s="12">
        <v>0</v>
      </c>
      <c r="K19" s="12">
        <v>34.75</v>
      </c>
      <c r="L19" s="16">
        <v>66.44</v>
      </c>
      <c r="M19" s="12">
        <f>ROUND(L19*0.5,2)</f>
        <v>33.22</v>
      </c>
      <c r="N19" s="12">
        <f>M19+K19</f>
        <v>67.97</v>
      </c>
      <c r="O19" s="12"/>
    </row>
    <row r="20" customHeight="1" spans="1:15">
      <c r="A20" s="12">
        <v>18</v>
      </c>
      <c r="B20" s="25">
        <v>20280052127</v>
      </c>
      <c r="C20" s="13" t="s">
        <v>86</v>
      </c>
      <c r="D20" s="14" t="s">
        <v>24</v>
      </c>
      <c r="E20" s="14" t="s">
        <v>69</v>
      </c>
      <c r="F20" s="12">
        <v>64.91</v>
      </c>
      <c r="G20" s="12">
        <v>32.46</v>
      </c>
      <c r="H20" s="12">
        <v>0</v>
      </c>
      <c r="I20" s="12">
        <v>0</v>
      </c>
      <c r="J20" s="12">
        <v>0</v>
      </c>
      <c r="K20" s="12">
        <v>32.46</v>
      </c>
      <c r="L20" s="16">
        <v>65.34</v>
      </c>
      <c r="M20" s="12">
        <f>ROUND(L20*0.5,2)</f>
        <v>32.67</v>
      </c>
      <c r="N20" s="12">
        <f>M20+K20</f>
        <v>65.13</v>
      </c>
      <c r="O20" s="12"/>
    </row>
    <row r="21" customHeight="1" spans="1:15">
      <c r="A21" s="12">
        <v>19</v>
      </c>
      <c r="B21" s="15">
        <v>20280052019</v>
      </c>
      <c r="C21" s="10" t="s">
        <v>87</v>
      </c>
      <c r="D21" s="11" t="s">
        <v>24</v>
      </c>
      <c r="E21" s="11" t="s">
        <v>69</v>
      </c>
      <c r="F21" s="12">
        <v>84.59</v>
      </c>
      <c r="G21" s="12">
        <v>42.3</v>
      </c>
      <c r="H21" s="12">
        <v>0</v>
      </c>
      <c r="I21" s="12">
        <v>0</v>
      </c>
      <c r="J21" s="12">
        <v>0</v>
      </c>
      <c r="K21" s="12">
        <v>42.3</v>
      </c>
      <c r="L21" s="12"/>
      <c r="M21" s="12"/>
      <c r="N21" s="12">
        <f>M21+K21</f>
        <v>42.3</v>
      </c>
      <c r="O21" s="12"/>
    </row>
    <row r="22" customHeight="1" spans="1:15">
      <c r="A22" s="12">
        <v>20</v>
      </c>
      <c r="B22" s="15">
        <v>20280052029</v>
      </c>
      <c r="C22" s="10" t="s">
        <v>88</v>
      </c>
      <c r="D22" s="11" t="s">
        <v>24</v>
      </c>
      <c r="E22" s="11" t="s">
        <v>69</v>
      </c>
      <c r="F22" s="12">
        <v>73.97</v>
      </c>
      <c r="G22" s="12">
        <v>36.99</v>
      </c>
      <c r="H22" s="12">
        <v>0</v>
      </c>
      <c r="I22" s="15">
        <v>2.5</v>
      </c>
      <c r="J22" s="12">
        <v>0</v>
      </c>
      <c r="K22" s="12">
        <v>39.49</v>
      </c>
      <c r="L22" s="12"/>
      <c r="M22" s="12"/>
      <c r="N22" s="12">
        <f>M22+K22</f>
        <v>39.49</v>
      </c>
      <c r="O22" s="12"/>
    </row>
  </sheetData>
  <autoFilter ref="A2:O22">
    <sortState ref="A3:O22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6"/>
  <sheetViews>
    <sheetView workbookViewId="0">
      <selection activeCell="P5" sqref="P5"/>
    </sheetView>
  </sheetViews>
  <sheetFormatPr defaultColWidth="7.99166666666667" defaultRowHeight="18" customHeight="1" outlineLevelRow="5"/>
  <cols>
    <col min="1" max="1" width="6.375" style="2" customWidth="1"/>
    <col min="2" max="2" width="13.25" style="2" customWidth="1"/>
    <col min="3" max="3" width="9" style="3" customWidth="1"/>
    <col min="4" max="4" width="4.875" style="3" customWidth="1"/>
    <col min="5" max="5" width="14.125" customWidth="1"/>
    <col min="6" max="6" width="9.375" style="2" customWidth="1"/>
    <col min="7" max="7" width="10" customWidth="1"/>
    <col min="8" max="9" width="6.875" customWidth="1"/>
    <col min="10" max="10" width="9" customWidth="1"/>
    <col min="11" max="11" width="8.5" customWidth="1"/>
    <col min="12" max="14" width="9" customWidth="1"/>
    <col min="15" max="15" width="5.125" style="2" customWidth="1"/>
    <col min="16" max="262" width="12.5" style="2" customWidth="1"/>
    <col min="263" max="263" width="12.5" style="2"/>
    <col min="264" max="16384" width="7.99166666666667" style="2"/>
  </cols>
  <sheetData>
    <row r="1" s="1" customFormat="1" ht="30" customHeight="1" spans="1:15">
      <c r="A1" s="4" t="s">
        <v>89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20290052407</v>
      </c>
      <c r="C3" s="10" t="s">
        <v>90</v>
      </c>
      <c r="D3" s="11" t="s">
        <v>17</v>
      </c>
      <c r="E3" s="11" t="s">
        <v>91</v>
      </c>
      <c r="F3" s="8">
        <v>82.76</v>
      </c>
      <c r="G3" s="12">
        <v>41.38</v>
      </c>
      <c r="H3" s="15">
        <v>2.5</v>
      </c>
      <c r="I3" s="15">
        <v>2.5</v>
      </c>
      <c r="J3" s="12">
        <v>0</v>
      </c>
      <c r="K3" s="12">
        <v>46.38</v>
      </c>
      <c r="L3" s="16">
        <v>77.78</v>
      </c>
      <c r="M3" s="12">
        <f>ROUND(L3*0.5,2)</f>
        <v>38.89</v>
      </c>
      <c r="N3" s="12">
        <f>M3+K3</f>
        <v>85.27</v>
      </c>
      <c r="O3" s="8"/>
    </row>
    <row r="4" customHeight="1" spans="1:15">
      <c r="A4" s="8">
        <v>2</v>
      </c>
      <c r="B4" s="9">
        <v>20290052402</v>
      </c>
      <c r="C4" s="10" t="s">
        <v>92</v>
      </c>
      <c r="D4" s="11" t="s">
        <v>17</v>
      </c>
      <c r="E4" s="11" t="s">
        <v>91</v>
      </c>
      <c r="F4" s="8">
        <v>87.17</v>
      </c>
      <c r="G4" s="12">
        <v>43.59</v>
      </c>
      <c r="H4" s="12">
        <v>0</v>
      </c>
      <c r="I4" s="12">
        <v>0</v>
      </c>
      <c r="J4" s="12">
        <v>0</v>
      </c>
      <c r="K4" s="12">
        <v>43.59</v>
      </c>
      <c r="L4" s="16">
        <v>78.44</v>
      </c>
      <c r="M4" s="12">
        <f>ROUND(L4*0.5,2)</f>
        <v>39.22</v>
      </c>
      <c r="N4" s="12">
        <f>M4+K4</f>
        <v>82.81</v>
      </c>
      <c r="O4" s="8"/>
    </row>
    <row r="5" customHeight="1" spans="1:15">
      <c r="A5" s="8">
        <v>3</v>
      </c>
      <c r="B5" s="9">
        <v>20290052311</v>
      </c>
      <c r="C5" s="10" t="s">
        <v>93</v>
      </c>
      <c r="D5" s="11" t="s">
        <v>17</v>
      </c>
      <c r="E5" s="11" t="s">
        <v>91</v>
      </c>
      <c r="F5" s="8">
        <v>85.15</v>
      </c>
      <c r="G5" s="12">
        <v>42.58</v>
      </c>
      <c r="H5" s="12">
        <v>0</v>
      </c>
      <c r="I5" s="15">
        <v>2.5</v>
      </c>
      <c r="J5" s="12">
        <v>0</v>
      </c>
      <c r="K5" s="12">
        <v>45.08</v>
      </c>
      <c r="L5" s="16">
        <v>72.7</v>
      </c>
      <c r="M5" s="12">
        <f>ROUND(L5*0.5,2)</f>
        <v>36.35</v>
      </c>
      <c r="N5" s="12">
        <f>M5+K5</f>
        <v>81.43</v>
      </c>
      <c r="O5" s="8"/>
    </row>
    <row r="6" customHeight="1" spans="1:15">
      <c r="A6" s="8">
        <v>4</v>
      </c>
      <c r="B6" s="9">
        <v>20290052302</v>
      </c>
      <c r="C6" s="10" t="s">
        <v>94</v>
      </c>
      <c r="D6" s="11" t="s">
        <v>17</v>
      </c>
      <c r="E6" s="11" t="s">
        <v>91</v>
      </c>
      <c r="F6" s="8">
        <v>89.15</v>
      </c>
      <c r="G6" s="12">
        <v>44.58</v>
      </c>
      <c r="H6" s="12">
        <v>0</v>
      </c>
      <c r="I6" s="12">
        <v>0</v>
      </c>
      <c r="J6" s="12">
        <v>0</v>
      </c>
      <c r="K6" s="12">
        <v>44.58</v>
      </c>
      <c r="L6" s="16">
        <v>71.86</v>
      </c>
      <c r="M6" s="12">
        <f>ROUND(L6*0.5,2)</f>
        <v>35.93</v>
      </c>
      <c r="N6" s="12">
        <f>M6+K6</f>
        <v>80.51</v>
      </c>
      <c r="O6" s="8"/>
    </row>
  </sheetData>
  <autoFilter ref="A2:O6">
    <sortState ref="A3:O6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8"/>
  <sheetViews>
    <sheetView workbookViewId="0">
      <selection activeCell="A3" sqref="A3:A8"/>
    </sheetView>
  </sheetViews>
  <sheetFormatPr defaultColWidth="7.99166666666667" defaultRowHeight="18" customHeight="1" outlineLevelRow="7"/>
  <cols>
    <col min="1" max="1" width="6.875" style="19" customWidth="1"/>
    <col min="2" max="2" width="12.75" style="19" customWidth="1"/>
    <col min="3" max="3" width="9" style="3" customWidth="1"/>
    <col min="4" max="4" width="4.875" style="3" customWidth="1"/>
    <col min="5" max="5" width="13.375" customWidth="1"/>
    <col min="6" max="6" width="8.5" style="19" customWidth="1"/>
    <col min="7" max="14" width="8.5" customWidth="1"/>
    <col min="15" max="15" width="5.5" style="19" customWidth="1"/>
    <col min="16" max="256" width="12.5" style="19" customWidth="1"/>
    <col min="257" max="257" width="12.5" style="19"/>
    <col min="258" max="16384" width="7.99166666666667" style="19"/>
  </cols>
  <sheetData>
    <row r="1" s="18" customFormat="1" ht="30" customHeight="1" spans="1:15">
      <c r="A1" s="20" t="s">
        <v>95</v>
      </c>
      <c r="B1" s="20"/>
      <c r="C1" s="5"/>
      <c r="D1" s="5"/>
      <c r="E1" s="5"/>
      <c r="F1" s="20"/>
      <c r="G1" s="5"/>
      <c r="H1" s="5"/>
      <c r="I1" s="5"/>
      <c r="J1" s="5"/>
      <c r="K1" s="5"/>
      <c r="L1" s="5"/>
      <c r="M1" s="5"/>
      <c r="N1" s="5"/>
      <c r="O1" s="20"/>
    </row>
    <row r="2" s="18" customFormat="1" ht="42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customHeight="1" spans="1:15">
      <c r="A3" s="12">
        <v>1</v>
      </c>
      <c r="B3" s="15">
        <v>20310052502</v>
      </c>
      <c r="C3" s="10" t="s">
        <v>96</v>
      </c>
      <c r="D3" s="11" t="s">
        <v>17</v>
      </c>
      <c r="E3" s="11" t="s">
        <v>97</v>
      </c>
      <c r="F3" s="12">
        <v>79.25</v>
      </c>
      <c r="G3" s="12">
        <v>39.63</v>
      </c>
      <c r="H3" s="12">
        <v>0</v>
      </c>
      <c r="I3" s="15">
        <v>2.5</v>
      </c>
      <c r="J3" s="12">
        <v>0</v>
      </c>
      <c r="K3" s="12">
        <v>42.13</v>
      </c>
      <c r="L3" s="16">
        <v>78</v>
      </c>
      <c r="M3" s="12">
        <f>ROUND(L3*0.5,2)</f>
        <v>39</v>
      </c>
      <c r="N3" s="12">
        <f>M3+K3</f>
        <v>81.13</v>
      </c>
      <c r="O3" s="12"/>
    </row>
    <row r="4" customHeight="1" spans="1:15">
      <c r="A4" s="12">
        <v>2</v>
      </c>
      <c r="B4" s="15">
        <v>20310052521</v>
      </c>
      <c r="C4" s="13" t="s">
        <v>98</v>
      </c>
      <c r="D4" s="14" t="s">
        <v>24</v>
      </c>
      <c r="E4" s="14" t="s">
        <v>97</v>
      </c>
      <c r="F4" s="12">
        <v>73</v>
      </c>
      <c r="G4" s="12">
        <v>36.5</v>
      </c>
      <c r="H4" s="12">
        <v>0</v>
      </c>
      <c r="I4" s="15">
        <v>2.5</v>
      </c>
      <c r="J4" s="12">
        <v>0</v>
      </c>
      <c r="K4" s="12">
        <v>39</v>
      </c>
      <c r="L4" s="16">
        <v>76.2</v>
      </c>
      <c r="M4" s="12">
        <f>ROUND(L4*0.5,2)</f>
        <v>38.1</v>
      </c>
      <c r="N4" s="12">
        <f>M4+K4</f>
        <v>77.1</v>
      </c>
      <c r="O4" s="12"/>
    </row>
    <row r="5" customHeight="1" spans="1:15">
      <c r="A5" s="12">
        <v>3</v>
      </c>
      <c r="B5" s="15">
        <v>20310052511</v>
      </c>
      <c r="C5" s="10" t="s">
        <v>99</v>
      </c>
      <c r="D5" s="11" t="s">
        <v>17</v>
      </c>
      <c r="E5" s="11" t="s">
        <v>97</v>
      </c>
      <c r="F5" s="12">
        <v>73.25</v>
      </c>
      <c r="G5" s="12">
        <v>36.63</v>
      </c>
      <c r="H5" s="12">
        <v>0</v>
      </c>
      <c r="I5" s="15">
        <v>2.5</v>
      </c>
      <c r="J5" s="12">
        <v>0</v>
      </c>
      <c r="K5" s="12">
        <v>39.13</v>
      </c>
      <c r="L5" s="16">
        <v>74</v>
      </c>
      <c r="M5" s="12">
        <f>ROUND(L5*0.5,2)</f>
        <v>37</v>
      </c>
      <c r="N5" s="12">
        <f>M5+K5</f>
        <v>76.13</v>
      </c>
      <c r="O5" s="12"/>
    </row>
    <row r="6" customHeight="1" spans="1:15">
      <c r="A6" s="12">
        <v>4</v>
      </c>
      <c r="B6" s="15">
        <v>20310052711</v>
      </c>
      <c r="C6" s="10" t="s">
        <v>100</v>
      </c>
      <c r="D6" s="11" t="s">
        <v>17</v>
      </c>
      <c r="E6" s="11" t="s">
        <v>97</v>
      </c>
      <c r="F6" s="12">
        <v>79.5</v>
      </c>
      <c r="G6" s="12">
        <v>39.75</v>
      </c>
      <c r="H6" s="12">
        <v>0</v>
      </c>
      <c r="I6" s="12">
        <v>0</v>
      </c>
      <c r="J6" s="12">
        <v>0</v>
      </c>
      <c r="K6" s="12">
        <v>39.75</v>
      </c>
      <c r="L6" s="16">
        <v>72</v>
      </c>
      <c r="M6" s="12">
        <f>ROUND(L6*0.5,2)</f>
        <v>36</v>
      </c>
      <c r="N6" s="12">
        <f>M6+K6</f>
        <v>75.75</v>
      </c>
      <c r="O6" s="12"/>
    </row>
    <row r="7" customHeight="1" spans="1:15">
      <c r="A7" s="12">
        <v>5</v>
      </c>
      <c r="B7" s="15">
        <v>20310052604</v>
      </c>
      <c r="C7" s="10" t="s">
        <v>101</v>
      </c>
      <c r="D7" s="11" t="s">
        <v>17</v>
      </c>
      <c r="E7" s="11" t="s">
        <v>97</v>
      </c>
      <c r="F7" s="12">
        <v>74.25</v>
      </c>
      <c r="G7" s="12">
        <v>37.13</v>
      </c>
      <c r="H7" s="12">
        <v>0</v>
      </c>
      <c r="I7" s="15">
        <v>2.5</v>
      </c>
      <c r="J7" s="12">
        <v>0</v>
      </c>
      <c r="K7" s="12">
        <v>39.63</v>
      </c>
      <c r="L7" s="16">
        <v>70.8</v>
      </c>
      <c r="M7" s="12">
        <f>ROUND(L7*0.5,2)</f>
        <v>35.4</v>
      </c>
      <c r="N7" s="12">
        <f>M7+K7</f>
        <v>75.03</v>
      </c>
      <c r="O7" s="12"/>
    </row>
    <row r="8" customHeight="1" spans="1:15">
      <c r="A8" s="12">
        <v>6</v>
      </c>
      <c r="B8" s="15">
        <v>20310052612</v>
      </c>
      <c r="C8" s="10" t="s">
        <v>102</v>
      </c>
      <c r="D8" s="11" t="s">
        <v>17</v>
      </c>
      <c r="E8" s="11" t="s">
        <v>97</v>
      </c>
      <c r="F8" s="12">
        <v>79.5</v>
      </c>
      <c r="G8" s="12">
        <v>39.75</v>
      </c>
      <c r="H8" s="12">
        <v>0</v>
      </c>
      <c r="I8" s="12">
        <v>0</v>
      </c>
      <c r="J8" s="12">
        <v>0</v>
      </c>
      <c r="K8" s="12">
        <v>39.75</v>
      </c>
      <c r="L8" s="16">
        <v>65.6</v>
      </c>
      <c r="M8" s="12">
        <f>ROUND(L8*0.5,2)</f>
        <v>32.8</v>
      </c>
      <c r="N8" s="12">
        <f>M8+K8</f>
        <v>72.55</v>
      </c>
      <c r="O8" s="12"/>
    </row>
  </sheetData>
  <autoFilter ref="A2:O8">
    <sortState ref="A3:O8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8"/>
  <sheetViews>
    <sheetView workbookViewId="0">
      <selection activeCell="L25" sqref="L25"/>
    </sheetView>
  </sheetViews>
  <sheetFormatPr defaultColWidth="7.99166666666667" defaultRowHeight="18" customHeight="1" outlineLevelRow="7"/>
  <cols>
    <col min="1" max="1" width="7.625" style="2" customWidth="1"/>
    <col min="2" max="2" width="13.625" style="2" customWidth="1"/>
    <col min="3" max="3" width="8.125" style="3" customWidth="1"/>
    <col min="4" max="4" width="4.875" style="3" customWidth="1"/>
    <col min="5" max="5" width="20.375" customWidth="1"/>
    <col min="6" max="6" width="7.25" style="2" customWidth="1"/>
    <col min="7" max="7" width="9" customWidth="1"/>
    <col min="8" max="8" width="5.875" customWidth="1"/>
    <col min="9" max="9" width="6" customWidth="1"/>
    <col min="10" max="10" width="9" customWidth="1"/>
    <col min="11" max="11" width="7.625" customWidth="1"/>
    <col min="12" max="12" width="7.875" customWidth="1"/>
    <col min="13" max="14" width="9" customWidth="1"/>
    <col min="15" max="15" width="5.5" style="2" customWidth="1"/>
    <col min="16" max="16" width="12.8666666666667" style="2" customWidth="1"/>
    <col min="17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103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20320052910</v>
      </c>
      <c r="C3" s="10" t="s">
        <v>104</v>
      </c>
      <c r="D3" s="11" t="s">
        <v>17</v>
      </c>
      <c r="E3" s="11" t="s">
        <v>105</v>
      </c>
      <c r="F3" s="8">
        <v>64.66</v>
      </c>
      <c r="G3" s="12">
        <v>32.33</v>
      </c>
      <c r="H3" s="15">
        <v>2.5</v>
      </c>
      <c r="I3" s="15">
        <v>2.5</v>
      </c>
      <c r="J3" s="12">
        <v>0</v>
      </c>
      <c r="K3" s="12">
        <v>37.33</v>
      </c>
      <c r="L3" s="16">
        <v>78</v>
      </c>
      <c r="M3" s="12">
        <f>ROUND(L3*0.5,2)</f>
        <v>39</v>
      </c>
      <c r="N3" s="12">
        <f>M3+K3</f>
        <v>76.33</v>
      </c>
      <c r="O3" s="8"/>
    </row>
    <row r="4" customHeight="1" spans="1:15">
      <c r="A4" s="8">
        <v>2</v>
      </c>
      <c r="B4" s="9">
        <v>20320052807</v>
      </c>
      <c r="C4" s="10" t="s">
        <v>106</v>
      </c>
      <c r="D4" s="11" t="s">
        <v>17</v>
      </c>
      <c r="E4" s="11" t="s">
        <v>105</v>
      </c>
      <c r="F4" s="8">
        <v>72.64</v>
      </c>
      <c r="G4" s="12">
        <v>36.32</v>
      </c>
      <c r="H4" s="12">
        <v>0</v>
      </c>
      <c r="I4" s="15">
        <v>2.5</v>
      </c>
      <c r="J4" s="12">
        <v>0</v>
      </c>
      <c r="K4" s="12">
        <v>38.82</v>
      </c>
      <c r="L4" s="16">
        <v>75</v>
      </c>
      <c r="M4" s="12">
        <f t="shared" ref="M3:M8" si="0">ROUND(L4*0.5,2)</f>
        <v>37.5</v>
      </c>
      <c r="N4" s="12">
        <f t="shared" ref="N3:N8" si="1">M4+K4</f>
        <v>76.32</v>
      </c>
      <c r="O4" s="8"/>
    </row>
    <row r="5" customHeight="1" spans="1:15">
      <c r="A5" s="8">
        <v>3</v>
      </c>
      <c r="B5" s="9">
        <v>20320052930</v>
      </c>
      <c r="C5" s="10" t="s">
        <v>107</v>
      </c>
      <c r="D5" s="11" t="s">
        <v>17</v>
      </c>
      <c r="E5" s="11" t="s">
        <v>105</v>
      </c>
      <c r="F5" s="8">
        <v>76.9</v>
      </c>
      <c r="G5" s="12">
        <v>38.45</v>
      </c>
      <c r="H5" s="12">
        <v>0</v>
      </c>
      <c r="I5" s="12">
        <v>0</v>
      </c>
      <c r="J5" s="12">
        <v>0</v>
      </c>
      <c r="K5" s="12">
        <v>38.45</v>
      </c>
      <c r="L5" s="16">
        <v>73.6</v>
      </c>
      <c r="M5" s="12">
        <f t="shared" si="0"/>
        <v>36.8</v>
      </c>
      <c r="N5" s="12">
        <f t="shared" si="1"/>
        <v>75.25</v>
      </c>
      <c r="O5" s="8"/>
    </row>
    <row r="6" customHeight="1" spans="1:15">
      <c r="A6" s="8">
        <v>4</v>
      </c>
      <c r="B6" s="9">
        <v>20320052908</v>
      </c>
      <c r="C6" s="10" t="s">
        <v>108</v>
      </c>
      <c r="D6" s="11" t="s">
        <v>17</v>
      </c>
      <c r="E6" s="11" t="s">
        <v>105</v>
      </c>
      <c r="F6" s="8">
        <v>73.3</v>
      </c>
      <c r="G6" s="12">
        <v>36.65</v>
      </c>
      <c r="H6" s="12">
        <v>0</v>
      </c>
      <c r="I6" s="15">
        <v>2.5</v>
      </c>
      <c r="J6" s="12">
        <v>0</v>
      </c>
      <c r="K6" s="12">
        <v>39.15</v>
      </c>
      <c r="L6" s="16">
        <v>72.2</v>
      </c>
      <c r="M6" s="12">
        <f t="shared" si="0"/>
        <v>36.1</v>
      </c>
      <c r="N6" s="12">
        <f t="shared" si="1"/>
        <v>75.25</v>
      </c>
      <c r="O6" s="8"/>
    </row>
    <row r="7" customHeight="1" spans="1:15">
      <c r="A7" s="8">
        <v>5</v>
      </c>
      <c r="B7" s="9">
        <v>20320052904</v>
      </c>
      <c r="C7" s="10" t="s">
        <v>109</v>
      </c>
      <c r="D7" s="11" t="s">
        <v>24</v>
      </c>
      <c r="E7" s="11" t="s">
        <v>105</v>
      </c>
      <c r="F7" s="8">
        <v>70.3</v>
      </c>
      <c r="G7" s="12">
        <v>35.15</v>
      </c>
      <c r="H7" s="12">
        <v>0</v>
      </c>
      <c r="I7" s="15">
        <v>2.5</v>
      </c>
      <c r="J7" s="12">
        <v>0</v>
      </c>
      <c r="K7" s="12">
        <v>37.65</v>
      </c>
      <c r="L7" s="16">
        <v>73.8</v>
      </c>
      <c r="M7" s="12">
        <f>ROUND(L7*0.5,2)</f>
        <v>36.9</v>
      </c>
      <c r="N7" s="12">
        <f>M7+K7</f>
        <v>74.55</v>
      </c>
      <c r="O7" s="8"/>
    </row>
    <row r="8" customHeight="1" spans="1:15">
      <c r="A8" s="8">
        <v>6</v>
      </c>
      <c r="B8" s="9">
        <v>20320052907</v>
      </c>
      <c r="C8" s="13" t="s">
        <v>110</v>
      </c>
      <c r="D8" s="14" t="s">
        <v>17</v>
      </c>
      <c r="E8" s="14" t="s">
        <v>105</v>
      </c>
      <c r="F8" s="8">
        <v>68.95</v>
      </c>
      <c r="G8" s="12">
        <v>34.48</v>
      </c>
      <c r="H8" s="12">
        <v>0</v>
      </c>
      <c r="I8" s="15">
        <v>2.5</v>
      </c>
      <c r="J8" s="12">
        <v>0</v>
      </c>
      <c r="K8" s="12">
        <v>36.98</v>
      </c>
      <c r="L8" s="16">
        <v>67.6</v>
      </c>
      <c r="M8" s="12">
        <f>ROUND(L8*0.5,2)</f>
        <v>33.8</v>
      </c>
      <c r="N8" s="12">
        <f>M8+K8</f>
        <v>70.78</v>
      </c>
      <c r="O8" s="8"/>
    </row>
  </sheetData>
  <autoFilter ref="A2:O8">
    <sortState ref="A3:O8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10"/>
  <sheetViews>
    <sheetView workbookViewId="0">
      <selection activeCell="L22" sqref="L22"/>
    </sheetView>
  </sheetViews>
  <sheetFormatPr defaultColWidth="7.99166666666667" defaultRowHeight="18" customHeight="1"/>
  <cols>
    <col min="1" max="1" width="8.25" style="2" customWidth="1"/>
    <col min="2" max="2" width="12.125" style="2" customWidth="1"/>
    <col min="3" max="3" width="9.625" style="3" customWidth="1"/>
    <col min="4" max="4" width="4.875" style="3" customWidth="1"/>
    <col min="5" max="5" width="12.875" customWidth="1"/>
    <col min="6" max="6" width="9.125" style="2" customWidth="1"/>
    <col min="7" max="7" width="9.125" customWidth="1"/>
    <col min="8" max="8" width="7.625" customWidth="1"/>
    <col min="9" max="9" width="6.875" customWidth="1"/>
    <col min="10" max="10" width="7.75" customWidth="1"/>
    <col min="11" max="14" width="9.125" customWidth="1"/>
    <col min="15" max="15" width="4.5" style="2" customWidth="1"/>
    <col min="16" max="16" width="12.8666666666667" style="2" customWidth="1"/>
    <col min="17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111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customHeight="1" spans="1:15">
      <c r="A3" s="8">
        <v>1</v>
      </c>
      <c r="B3" s="9">
        <v>20330053113</v>
      </c>
      <c r="C3" s="10" t="s">
        <v>112</v>
      </c>
      <c r="D3" s="11" t="s">
        <v>17</v>
      </c>
      <c r="E3" s="11" t="s">
        <v>113</v>
      </c>
      <c r="F3" s="8">
        <v>78.92</v>
      </c>
      <c r="G3" s="12">
        <v>39.46</v>
      </c>
      <c r="H3" s="12">
        <v>0</v>
      </c>
      <c r="I3" s="15">
        <v>2.5</v>
      </c>
      <c r="J3" s="12">
        <v>0</v>
      </c>
      <c r="K3" s="12">
        <v>41.96</v>
      </c>
      <c r="L3" s="16">
        <v>78.4</v>
      </c>
      <c r="M3" s="12">
        <f>ROUND(L3*0.5,2)</f>
        <v>39.2</v>
      </c>
      <c r="N3" s="12">
        <f>M3+K3</f>
        <v>81.16</v>
      </c>
      <c r="O3" s="8"/>
    </row>
    <row r="4" customHeight="1" spans="1:15">
      <c r="A4" s="8">
        <v>2</v>
      </c>
      <c r="B4" s="9">
        <v>20330053226</v>
      </c>
      <c r="C4" s="10" t="s">
        <v>114</v>
      </c>
      <c r="D4" s="11" t="s">
        <v>17</v>
      </c>
      <c r="E4" s="11" t="s">
        <v>113</v>
      </c>
      <c r="F4" s="8">
        <v>79.52</v>
      </c>
      <c r="G4" s="12">
        <v>39.76</v>
      </c>
      <c r="H4" s="12">
        <v>0</v>
      </c>
      <c r="I4" s="15">
        <v>2.5</v>
      </c>
      <c r="J4" s="12">
        <v>0</v>
      </c>
      <c r="K4" s="12">
        <v>42.26</v>
      </c>
      <c r="L4" s="16">
        <v>77.6</v>
      </c>
      <c r="M4" s="12">
        <f>ROUND(L4*0.5,2)</f>
        <v>38.8</v>
      </c>
      <c r="N4" s="12">
        <f>M4+K4</f>
        <v>81.06</v>
      </c>
      <c r="O4" s="8"/>
    </row>
    <row r="5" customHeight="1" spans="1:15">
      <c r="A5" s="8">
        <v>3</v>
      </c>
      <c r="B5" s="9">
        <v>20330053103</v>
      </c>
      <c r="C5" s="10" t="s">
        <v>115</v>
      </c>
      <c r="D5" s="11" t="s">
        <v>17</v>
      </c>
      <c r="E5" s="11" t="s">
        <v>113</v>
      </c>
      <c r="F5" s="8">
        <v>80.8</v>
      </c>
      <c r="G5" s="12">
        <v>40.4</v>
      </c>
      <c r="H5" s="12">
        <v>0</v>
      </c>
      <c r="I5" s="12">
        <v>0</v>
      </c>
      <c r="J5" s="12">
        <v>0</v>
      </c>
      <c r="K5" s="12">
        <v>40.4</v>
      </c>
      <c r="L5" s="16">
        <v>75.4</v>
      </c>
      <c r="M5" s="12">
        <f>ROUND(L5*0.5,2)</f>
        <v>37.7</v>
      </c>
      <c r="N5" s="12">
        <f>M5+K5</f>
        <v>78.1</v>
      </c>
      <c r="O5" s="8"/>
    </row>
    <row r="6" customHeight="1" spans="1:15">
      <c r="A6" s="8">
        <v>4</v>
      </c>
      <c r="B6" s="9">
        <v>20330053108</v>
      </c>
      <c r="C6" s="10" t="s">
        <v>116</v>
      </c>
      <c r="D6" s="11" t="s">
        <v>17</v>
      </c>
      <c r="E6" s="11" t="s">
        <v>113</v>
      </c>
      <c r="F6" s="8">
        <v>77.09</v>
      </c>
      <c r="G6" s="12">
        <v>38.55</v>
      </c>
      <c r="H6" s="12">
        <v>0</v>
      </c>
      <c r="I6" s="15">
        <v>2.5</v>
      </c>
      <c r="J6" s="12">
        <v>0</v>
      </c>
      <c r="K6" s="12">
        <v>41.05</v>
      </c>
      <c r="L6" s="16">
        <v>73.6</v>
      </c>
      <c r="M6" s="12">
        <f>ROUND(L6*0.5,2)</f>
        <v>36.8</v>
      </c>
      <c r="N6" s="12">
        <f>M6+K6</f>
        <v>77.85</v>
      </c>
      <c r="O6" s="8"/>
    </row>
    <row r="7" customHeight="1" spans="1:15">
      <c r="A7" s="8">
        <v>5</v>
      </c>
      <c r="B7" s="9">
        <v>20330053128</v>
      </c>
      <c r="C7" s="10" t="s">
        <v>117</v>
      </c>
      <c r="D7" s="11" t="s">
        <v>17</v>
      </c>
      <c r="E7" s="11" t="s">
        <v>113</v>
      </c>
      <c r="F7" s="8">
        <v>74.73</v>
      </c>
      <c r="G7" s="12">
        <v>37.37</v>
      </c>
      <c r="H7" s="15">
        <v>2.5</v>
      </c>
      <c r="I7" s="15">
        <v>2.5</v>
      </c>
      <c r="J7" s="12">
        <v>0</v>
      </c>
      <c r="K7" s="12">
        <v>42.37</v>
      </c>
      <c r="L7" s="16">
        <v>69.2</v>
      </c>
      <c r="M7" s="12">
        <f>ROUND(L7*0.5,2)</f>
        <v>34.6</v>
      </c>
      <c r="N7" s="12">
        <f>M7+K7</f>
        <v>76.97</v>
      </c>
      <c r="O7" s="8"/>
    </row>
    <row r="8" customHeight="1" spans="1:15">
      <c r="A8" s="8">
        <v>6</v>
      </c>
      <c r="B8" s="9">
        <v>20330053116</v>
      </c>
      <c r="C8" s="10" t="s">
        <v>118</v>
      </c>
      <c r="D8" s="11" t="s">
        <v>17</v>
      </c>
      <c r="E8" s="11" t="s">
        <v>113</v>
      </c>
      <c r="F8" s="8">
        <v>75.99</v>
      </c>
      <c r="G8" s="12">
        <v>38</v>
      </c>
      <c r="H8" s="12">
        <v>0</v>
      </c>
      <c r="I8" s="15">
        <v>2.5</v>
      </c>
      <c r="J8" s="12">
        <v>0</v>
      </c>
      <c r="K8" s="12">
        <v>40.5</v>
      </c>
      <c r="L8" s="16">
        <v>70.4</v>
      </c>
      <c r="M8" s="12">
        <f>ROUND(L8*0.5,2)</f>
        <v>35.2</v>
      </c>
      <c r="N8" s="12">
        <f>M8+K8</f>
        <v>75.7</v>
      </c>
      <c r="O8" s="8"/>
    </row>
    <row r="9" customHeight="1" spans="1:15">
      <c r="A9" s="8">
        <v>7</v>
      </c>
      <c r="B9" s="9">
        <v>20330053305</v>
      </c>
      <c r="C9" s="13" t="s">
        <v>119</v>
      </c>
      <c r="D9" s="14" t="s">
        <v>17</v>
      </c>
      <c r="E9" s="14" t="s">
        <v>113</v>
      </c>
      <c r="F9" s="8">
        <v>75.38</v>
      </c>
      <c r="G9" s="12">
        <v>37.69</v>
      </c>
      <c r="H9" s="12">
        <v>0</v>
      </c>
      <c r="I9" s="15">
        <v>2.5</v>
      </c>
      <c r="J9" s="12">
        <v>0</v>
      </c>
      <c r="K9" s="12">
        <v>40.19</v>
      </c>
      <c r="L9" s="16">
        <v>70.4</v>
      </c>
      <c r="M9" s="12">
        <f>ROUND(L9*0.5,2)</f>
        <v>35.2</v>
      </c>
      <c r="N9" s="12">
        <f>M9+K9</f>
        <v>75.39</v>
      </c>
      <c r="O9" s="8"/>
    </row>
    <row r="10" customHeight="1" spans="1:15">
      <c r="A10" s="8">
        <v>8</v>
      </c>
      <c r="B10" s="9">
        <v>20330053319</v>
      </c>
      <c r="C10" s="10" t="s">
        <v>120</v>
      </c>
      <c r="D10" s="11" t="s">
        <v>24</v>
      </c>
      <c r="E10" s="11" t="s">
        <v>113</v>
      </c>
      <c r="F10" s="8">
        <v>77.02</v>
      </c>
      <c r="G10" s="12">
        <v>38.51</v>
      </c>
      <c r="H10" s="12">
        <v>0</v>
      </c>
      <c r="I10" s="15">
        <v>2.5</v>
      </c>
      <c r="J10" s="12">
        <v>0</v>
      </c>
      <c r="K10" s="12">
        <v>41.01</v>
      </c>
      <c r="L10" s="16">
        <v>65.2</v>
      </c>
      <c r="M10" s="12">
        <f>ROUND(L10*0.5,2)</f>
        <v>32.6</v>
      </c>
      <c r="N10" s="12">
        <f>M10+K10</f>
        <v>73.61</v>
      </c>
      <c r="O10" s="8"/>
    </row>
  </sheetData>
  <autoFilter ref="A2:O10">
    <sortState ref="A3:O10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20初中语文</vt:lpstr>
      <vt:lpstr>21初中生物</vt:lpstr>
      <vt:lpstr>23初中数学</vt:lpstr>
      <vt:lpstr>24初中英语</vt:lpstr>
      <vt:lpstr>25初中物理</vt:lpstr>
      <vt:lpstr>26初中化学</vt:lpstr>
      <vt:lpstr>27初中地理</vt:lpstr>
      <vt:lpstr>28初中道德与法治</vt:lpstr>
      <vt:lpstr>29初中历史</vt:lpstr>
      <vt:lpstr>30初中篮球</vt:lpstr>
      <vt:lpstr>31初中排球</vt:lpstr>
      <vt:lpstr>32初中足球</vt:lpstr>
      <vt:lpstr>33初中田径</vt:lpstr>
      <vt:lpstr>34初中计算机</vt:lpstr>
      <vt:lpstr>35初中心理健康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2020-08-04T11:06:00Z</dcterms:created>
  <dcterms:modified xsi:type="dcterms:W3CDTF">2020-08-18T10:46:21Z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