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85" activeTab="0"/>
  </bookViews>
  <sheets>
    <sheet name="考核考察对象" sheetId="1" r:id="rId1"/>
  </sheets>
  <definedNames>
    <definedName name="_xlnm.Print_Titles" localSheetId="0">'考核考察对象'!$1:$3</definedName>
  </definedNames>
  <calcPr fullCalcOnLoad="1"/>
</workbook>
</file>

<file path=xl/sharedStrings.xml><?xml version="1.0" encoding="utf-8"?>
<sst xmlns="http://schemas.openxmlformats.org/spreadsheetml/2006/main" count="575" uniqueCount="363">
  <si>
    <t>序
号</t>
  </si>
  <si>
    <t>姓名</t>
  </si>
  <si>
    <t>性
别</t>
  </si>
  <si>
    <t>农村学校工作年限</t>
  </si>
  <si>
    <t>报考
岗位</t>
  </si>
  <si>
    <t>准考
证号</t>
  </si>
  <si>
    <t>联系电话</t>
  </si>
  <si>
    <t>备注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</si>
  <si>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</si>
  <si>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</si>
  <si>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</si>
  <si>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</si>
  <si>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</si>
  <si>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</si>
  <si>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</si>
  <si>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</si>
  <si>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</si>
  <si>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</si>
  <si>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</si>
  <si>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</si>
  <si>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</si>
  <si>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</si>
  <si>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</si>
  <si>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</si>
  <si>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</si>
  <si>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</si>
  <si>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</si>
  <si>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</si>
  <si>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</si>
  <si>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</si>
  <si>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</si>
  <si>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</si>
  <si>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</si>
  <si>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</si>
  <si>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</si>
  <si>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</si>
  <si>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</si>
  <si>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</si>
  <si>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</si>
  <si>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</si>
  <si>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</si>
  <si>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</si>
  <si>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</si>
  <si>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</si>
  <si>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任晓容</t>
  </si>
  <si>
    <t>女</t>
  </si>
  <si>
    <t>专科</t>
  </si>
  <si>
    <t>英语教育</t>
  </si>
  <si>
    <t>小学英语</t>
  </si>
  <si>
    <t>29001</t>
  </si>
  <si>
    <t>体育教育</t>
  </si>
  <si>
    <t>小学体育</t>
  </si>
  <si>
    <t>3</t>
  </si>
  <si>
    <t>本科</t>
  </si>
  <si>
    <t>音乐教育</t>
  </si>
  <si>
    <t>小学音乐</t>
  </si>
  <si>
    <t>4</t>
  </si>
  <si>
    <t>汉语言文学</t>
  </si>
  <si>
    <t>小学语文</t>
  </si>
  <si>
    <t>5</t>
  </si>
  <si>
    <t>汉语言文学教育</t>
  </si>
  <si>
    <t>6</t>
  </si>
  <si>
    <t>美术教育</t>
  </si>
  <si>
    <t>小学美术</t>
  </si>
  <si>
    <t>7</t>
  </si>
  <si>
    <t>8</t>
  </si>
  <si>
    <t>男</t>
  </si>
  <si>
    <t>教育学</t>
  </si>
  <si>
    <t>小学数学</t>
  </si>
  <si>
    <t>9</t>
  </si>
  <si>
    <t>熊燕华</t>
  </si>
  <si>
    <t>27006</t>
  </si>
  <si>
    <t>13649070273</t>
  </si>
  <si>
    <t>英语</t>
  </si>
  <si>
    <t>杜强</t>
  </si>
  <si>
    <t>18382849549</t>
  </si>
  <si>
    <t>数学与应用数学</t>
  </si>
  <si>
    <t>谷晓东</t>
  </si>
  <si>
    <t>18398201733</t>
  </si>
  <si>
    <t>王知灵</t>
  </si>
  <si>
    <t>18782782665</t>
  </si>
  <si>
    <t>杨莉</t>
  </si>
  <si>
    <t>教育管理</t>
  </si>
  <si>
    <t>18382856723</t>
  </si>
  <si>
    <t>音乐学</t>
  </si>
  <si>
    <t>46</t>
  </si>
  <si>
    <t>47</t>
  </si>
  <si>
    <t>48</t>
  </si>
  <si>
    <t>49</t>
  </si>
  <si>
    <t>李琳</t>
  </si>
  <si>
    <t>15775796080</t>
  </si>
  <si>
    <t>50</t>
  </si>
  <si>
    <t>美术学</t>
  </si>
  <si>
    <t>51</t>
  </si>
  <si>
    <t>冉俊明</t>
  </si>
  <si>
    <t>18080520822</t>
  </si>
  <si>
    <t>52</t>
  </si>
  <si>
    <t>杜小丽</t>
  </si>
  <si>
    <t>13408279234</t>
  </si>
  <si>
    <t>53</t>
  </si>
  <si>
    <t>54</t>
  </si>
  <si>
    <t>55</t>
  </si>
  <si>
    <t>56</t>
  </si>
  <si>
    <t>57</t>
  </si>
  <si>
    <t>58</t>
  </si>
  <si>
    <t>59</t>
  </si>
  <si>
    <t>刘红利</t>
  </si>
  <si>
    <t>15982781656</t>
  </si>
  <si>
    <t>60</t>
  </si>
  <si>
    <t>周芳</t>
  </si>
  <si>
    <t>15397738262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</si>
  <si>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</si>
  <si>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</si>
  <si>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</si>
  <si>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</si>
  <si>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</si>
  <si>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</si>
  <si>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</si>
  <si>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</si>
  <si>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</si>
  <si>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</si>
  <si>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党双全</t>
  </si>
  <si>
    <t>15982725582</t>
  </si>
  <si>
    <t>赵静</t>
  </si>
  <si>
    <t>何艳</t>
  </si>
  <si>
    <t>宋雪琼</t>
  </si>
  <si>
    <t>13550474735</t>
  </si>
  <si>
    <t>吴晓娇</t>
  </si>
  <si>
    <t>14780222693</t>
  </si>
  <si>
    <t>张渝</t>
  </si>
  <si>
    <t>15884959547</t>
  </si>
  <si>
    <t>付东山</t>
  </si>
  <si>
    <t>13795942050</t>
  </si>
  <si>
    <t>王柳越</t>
  </si>
  <si>
    <t>15882708711</t>
  </si>
  <si>
    <t>唐璐</t>
  </si>
  <si>
    <t>园林教育</t>
  </si>
  <si>
    <t>15982774942</t>
  </si>
  <si>
    <t>苟圣</t>
  </si>
  <si>
    <t>15808279806</t>
  </si>
  <si>
    <t>吴南明</t>
  </si>
  <si>
    <t>15082785756</t>
  </si>
  <si>
    <t>杜茳</t>
  </si>
  <si>
    <t>王超</t>
  </si>
  <si>
    <t>0.2</t>
  </si>
  <si>
    <t>邓贤洪</t>
  </si>
  <si>
    <t>0.5</t>
  </si>
  <si>
    <t>0.7</t>
  </si>
  <si>
    <t>15884970349</t>
  </si>
  <si>
    <t>何燕</t>
  </si>
  <si>
    <t>19983658629</t>
  </si>
  <si>
    <t>汉语</t>
  </si>
  <si>
    <t>林琳</t>
  </si>
  <si>
    <t>曾荟</t>
  </si>
  <si>
    <t>计算机科学与技术</t>
  </si>
  <si>
    <t>艺术设计</t>
  </si>
  <si>
    <t>程磊</t>
  </si>
  <si>
    <t>雷顶丽</t>
  </si>
  <si>
    <t>13881699131</t>
  </si>
  <si>
    <t>严丹亭</t>
  </si>
  <si>
    <t>18111334923</t>
  </si>
  <si>
    <t>熊小芳</t>
  </si>
  <si>
    <t>15228560632</t>
  </si>
  <si>
    <t>余飞</t>
  </si>
  <si>
    <t>15828949362</t>
  </si>
  <si>
    <t>何丽</t>
  </si>
  <si>
    <t>18382711450</t>
  </si>
  <si>
    <t>赵海云</t>
  </si>
  <si>
    <t>18989152727</t>
  </si>
  <si>
    <t>陈艳</t>
  </si>
  <si>
    <t>电子商务</t>
  </si>
  <si>
    <t>18398237220</t>
  </si>
  <si>
    <t>周姚洁</t>
  </si>
  <si>
    <t>15182070230</t>
  </si>
  <si>
    <t>邓明茹</t>
  </si>
  <si>
    <t>心理学</t>
  </si>
  <si>
    <t>13408273029</t>
  </si>
  <si>
    <t>巨玉春</t>
  </si>
  <si>
    <t>18228868009</t>
  </si>
  <si>
    <t>71</t>
  </si>
  <si>
    <t>72</t>
  </si>
  <si>
    <t>73</t>
  </si>
  <si>
    <t>74</t>
  </si>
  <si>
    <t>15282726339</t>
  </si>
  <si>
    <t>18095021683</t>
  </si>
  <si>
    <t>18096355230</t>
  </si>
  <si>
    <t>18682701310</t>
  </si>
  <si>
    <t>13795933255</t>
  </si>
  <si>
    <t>13981656695</t>
  </si>
  <si>
    <t>18080525266</t>
  </si>
  <si>
    <t>2</t>
  </si>
  <si>
    <t>吴佼蓉</t>
  </si>
  <si>
    <t>女</t>
  </si>
  <si>
    <t>本科</t>
  </si>
  <si>
    <t>汉语言文学</t>
  </si>
  <si>
    <t>高中语文</t>
  </si>
  <si>
    <t>01002</t>
  </si>
  <si>
    <t>18398919880</t>
  </si>
  <si>
    <t>本科</t>
  </si>
  <si>
    <t>汉语言文学</t>
  </si>
  <si>
    <t>高中语文</t>
  </si>
  <si>
    <t>初中数学</t>
  </si>
  <si>
    <t>熊艳</t>
  </si>
  <si>
    <t>女</t>
  </si>
  <si>
    <t>01004</t>
  </si>
  <si>
    <t>15983994098</t>
  </si>
  <si>
    <t>数学教育</t>
  </si>
  <si>
    <t>高中数学</t>
  </si>
  <si>
    <t>周彬</t>
  </si>
  <si>
    <t>男</t>
  </si>
  <si>
    <t>数学与应用数学</t>
  </si>
  <si>
    <t>02002</t>
  </si>
  <si>
    <t>18181383157</t>
  </si>
  <si>
    <t>英语</t>
  </si>
  <si>
    <t>高中英语</t>
  </si>
  <si>
    <t>初中英语</t>
  </si>
  <si>
    <t>赵慧婷</t>
  </si>
  <si>
    <t>03004</t>
  </si>
  <si>
    <t>15808274208</t>
  </si>
  <si>
    <t>胡敏</t>
  </si>
  <si>
    <t>应用电子技术教育</t>
  </si>
  <si>
    <t>高中物理</t>
  </si>
  <si>
    <t>04001</t>
  </si>
  <si>
    <t>15208269957</t>
  </si>
  <si>
    <t>郑达华</t>
  </si>
  <si>
    <t>物理学</t>
  </si>
  <si>
    <t>04002</t>
  </si>
  <si>
    <t>15328255665</t>
  </si>
  <si>
    <t>郭松林</t>
  </si>
  <si>
    <t>04003</t>
  </si>
  <si>
    <t>18981670789</t>
  </si>
  <si>
    <t>初中物理</t>
  </si>
  <si>
    <t>李丽容</t>
  </si>
  <si>
    <t>化学</t>
  </si>
  <si>
    <t>高中化学</t>
  </si>
  <si>
    <t>05001</t>
  </si>
  <si>
    <t>15348291312</t>
  </si>
  <si>
    <t>杨桂华</t>
  </si>
  <si>
    <t>应用化学</t>
  </si>
  <si>
    <t>05003</t>
  </si>
  <si>
    <t>18942886028</t>
  </si>
  <si>
    <t>米景杨</t>
  </si>
  <si>
    <t>生物科学</t>
  </si>
  <si>
    <t>高中生物</t>
  </si>
  <si>
    <t>06001</t>
  </si>
  <si>
    <t>13551792898</t>
  </si>
  <si>
    <t>刘琼</t>
  </si>
  <si>
    <t>行政管理</t>
  </si>
  <si>
    <t>高中政治</t>
  </si>
  <si>
    <t>07001</t>
  </si>
  <si>
    <t>13219313007</t>
  </si>
  <si>
    <t>历史学</t>
  </si>
  <si>
    <t>高中历史</t>
  </si>
  <si>
    <t>张平</t>
  </si>
  <si>
    <t>08002</t>
  </si>
  <si>
    <t>18782720441</t>
  </si>
  <si>
    <t>地理科学</t>
  </si>
  <si>
    <t>高中地理</t>
  </si>
  <si>
    <t>杨小辉</t>
  </si>
  <si>
    <t>09002</t>
  </si>
  <si>
    <t>18728741942</t>
  </si>
  <si>
    <t>体育教育</t>
  </si>
  <si>
    <t>初中体育</t>
  </si>
  <si>
    <t>高中体育</t>
  </si>
  <si>
    <t>李金徽</t>
  </si>
  <si>
    <t>10002</t>
  </si>
  <si>
    <t>13882407311</t>
  </si>
  <si>
    <t>音乐学</t>
  </si>
  <si>
    <t>李淑碧</t>
  </si>
  <si>
    <t>音乐表演</t>
  </si>
  <si>
    <t>11004</t>
  </si>
  <si>
    <t>18682779120</t>
  </si>
  <si>
    <t>初中语文</t>
  </si>
  <si>
    <t>田晓妍</t>
  </si>
  <si>
    <t>16003</t>
  </si>
  <si>
    <t>13568495671</t>
  </si>
  <si>
    <t>陈荟</t>
  </si>
  <si>
    <t>16004</t>
  </si>
  <si>
    <t>13881686915</t>
  </si>
  <si>
    <t>黄群</t>
  </si>
  <si>
    <t>16005</t>
  </si>
  <si>
    <t>13551491375</t>
  </si>
  <si>
    <t>王海燕</t>
  </si>
  <si>
    <t>对外汉语</t>
  </si>
  <si>
    <t>16008</t>
  </si>
  <si>
    <t>13419473032</t>
  </si>
  <si>
    <t>王丹</t>
  </si>
  <si>
    <t>16012</t>
  </si>
  <si>
    <t>13568467561</t>
  </si>
  <si>
    <t>王江平</t>
  </si>
  <si>
    <t>17002</t>
  </si>
  <si>
    <t>18008272728</t>
  </si>
  <si>
    <t>欧超</t>
  </si>
  <si>
    <t>17003</t>
  </si>
  <si>
    <t>18095020970</t>
  </si>
  <si>
    <t>赵彦博</t>
  </si>
  <si>
    <t>18002</t>
  </si>
  <si>
    <t>13629075757</t>
  </si>
  <si>
    <t>徐进</t>
  </si>
  <si>
    <t>18010</t>
  </si>
  <si>
    <t>18981696243</t>
  </si>
  <si>
    <t>蒲红梅</t>
  </si>
  <si>
    <t>18011</t>
  </si>
  <si>
    <t>18281802641</t>
  </si>
  <si>
    <t>王超</t>
  </si>
  <si>
    <t>19001</t>
  </si>
  <si>
    <t>13548453858</t>
  </si>
  <si>
    <t>曹玉芹</t>
  </si>
  <si>
    <t>19004</t>
  </si>
  <si>
    <t>15982700620</t>
  </si>
  <si>
    <t>初中化学</t>
  </si>
  <si>
    <t>闫婷</t>
  </si>
  <si>
    <t>20004</t>
  </si>
  <si>
    <t>15884963565</t>
  </si>
  <si>
    <t>初中音乐</t>
  </si>
  <si>
    <t>陈爱博</t>
  </si>
  <si>
    <t>23002</t>
  </si>
  <si>
    <t>18096346150</t>
  </si>
  <si>
    <t>朱天成</t>
  </si>
  <si>
    <t>社会体育</t>
  </si>
  <si>
    <t>24001</t>
  </si>
  <si>
    <t>18282102691</t>
  </si>
  <si>
    <t>杜毅</t>
  </si>
  <si>
    <t>24004</t>
  </si>
  <si>
    <t>18244463121</t>
  </si>
  <si>
    <t>王小平</t>
  </si>
  <si>
    <t>男</t>
  </si>
  <si>
    <t>本科</t>
  </si>
  <si>
    <t>体育教育</t>
  </si>
  <si>
    <t>初中体育</t>
  </si>
  <si>
    <t>24008</t>
  </si>
  <si>
    <t>15196558081</t>
  </si>
  <si>
    <t>刘燕</t>
  </si>
  <si>
    <t>女</t>
  </si>
  <si>
    <t>本科</t>
  </si>
  <si>
    <t>美术学</t>
  </si>
  <si>
    <t>初中美术</t>
  </si>
  <si>
    <t>25003</t>
  </si>
  <si>
    <t>15982714426</t>
  </si>
  <si>
    <t>王燕</t>
  </si>
  <si>
    <t>女</t>
  </si>
  <si>
    <t>本科</t>
  </si>
  <si>
    <t>美术学</t>
  </si>
  <si>
    <t>初中美术</t>
  </si>
  <si>
    <t>25004</t>
  </si>
  <si>
    <t>15808270985</t>
  </si>
  <si>
    <t>潘跃晗</t>
  </si>
  <si>
    <t>女</t>
  </si>
  <si>
    <t>本科</t>
  </si>
  <si>
    <t>计算机科学与技术</t>
  </si>
  <si>
    <t>初中计算机</t>
  </si>
  <si>
    <t>26003</t>
  </si>
  <si>
    <t>18782751196</t>
  </si>
  <si>
    <t>加分
分值</t>
  </si>
  <si>
    <t>笔试
成绩</t>
  </si>
  <si>
    <t>排名</t>
  </si>
  <si>
    <t>考试
总成绩</t>
  </si>
  <si>
    <t>1</t>
  </si>
  <si>
    <t>通江县2020年公开选聘农村中小学教师到城区学校任教
考核考察对象名单</t>
  </si>
  <si>
    <t>高中化学
（实验教师）</t>
  </si>
  <si>
    <t>职教教师
（音乐）</t>
  </si>
  <si>
    <t>专业</t>
  </si>
  <si>
    <t>学历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</si>
</sst>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;[Red]0.00"/>
    <numFmt numFmtId="187" formatCode="0.00_);\(0.00\)"/>
  </numFmts>
  <fonts count="52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仿宋_GB2312"/>
      <family val="3"/>
    </font>
    <font>
      <b/>
      <sz val="16"/>
      <color indexed="8"/>
      <name val="华文中宋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b/>
      <sz val="12"/>
      <color theme="1"/>
      <name val="仿宋_GB2312"/>
      <family val="3"/>
    </font>
    <font>
      <b/>
      <sz val="16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7" fillId="33" borderId="0" xfId="0" applyFont="1" applyFill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186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186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49" fontId="47" fillId="33" borderId="0" xfId="0" applyNumberFormat="1" applyFont="1" applyFill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ont>
        <color theme="0"/>
      </font>
    </dxf>
    <dxf>
      <font>
        <color theme="1"/>
      </font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4.25390625" style="23" customWidth="1"/>
    <col min="2" max="2" width="7.50390625" style="1" customWidth="1"/>
    <col min="3" max="3" width="3.25390625" style="1" customWidth="1"/>
    <col min="4" max="4" width="5.25390625" style="1" customWidth="1"/>
    <col min="5" max="5" width="11.125" style="24" customWidth="1"/>
    <col min="6" max="6" width="5.625" style="1" customWidth="1"/>
    <col min="7" max="7" width="12.125" style="24" customWidth="1"/>
    <col min="8" max="8" width="6.875" style="24" customWidth="1"/>
    <col min="9" max="14" width="6.375" style="24" hidden="1" customWidth="1"/>
    <col min="15" max="18" width="6.25390625" style="24" customWidth="1"/>
    <col min="19" max="19" width="12.375" style="25" hidden="1" customWidth="1"/>
    <col min="20" max="20" width="3.875" style="1" customWidth="1"/>
    <col min="21" max="16384" width="9.00390625" style="1" customWidth="1"/>
  </cols>
  <sheetData>
    <row r="1" spans="1:20" ht="51" customHeight="1">
      <c r="A1" s="33" t="s">
        <v>358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4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30" customFormat="1" ht="33.75" customHeight="1">
      <c r="A3" s="26" t="s">
        <v>0</v>
      </c>
      <c r="B3" s="27" t="s">
        <v>1</v>
      </c>
      <c r="C3" s="28" t="s">
        <v>2</v>
      </c>
      <c r="D3" s="32" t="s">
        <v>362</v>
      </c>
      <c r="E3" s="32" t="s">
        <v>361</v>
      </c>
      <c r="F3" s="28" t="s">
        <v>3</v>
      </c>
      <c r="G3" s="28" t="s">
        <v>4</v>
      </c>
      <c r="H3" s="28" t="s">
        <v>5</v>
      </c>
      <c r="I3" s="35" t="s">
        <v>353</v>
      </c>
      <c r="J3" s="35"/>
      <c r="K3" s="35"/>
      <c r="L3" s="35"/>
      <c r="M3" s="35"/>
      <c r="N3" s="35"/>
      <c r="O3" s="35"/>
      <c r="P3" s="28" t="s">
        <v>354</v>
      </c>
      <c r="Q3" s="29" t="s">
        <v>356</v>
      </c>
      <c r="R3" s="28" t="s">
        <v>355</v>
      </c>
      <c r="S3" s="26" t="s">
        <v>6</v>
      </c>
      <c r="T3" s="27" t="s">
        <v>7</v>
      </c>
    </row>
    <row r="4" spans="1:20" s="6" customFormat="1" ht="25.5" customHeight="1">
      <c r="A4" s="2" t="s">
        <v>357</v>
      </c>
      <c r="B4" s="3" t="s">
        <v>202</v>
      </c>
      <c r="C4" s="3" t="s">
        <v>203</v>
      </c>
      <c r="D4" s="3" t="s">
        <v>198</v>
      </c>
      <c r="E4" s="4" t="s">
        <v>199</v>
      </c>
      <c r="F4" s="3">
        <v>14</v>
      </c>
      <c r="G4" s="4" t="s">
        <v>200</v>
      </c>
      <c r="H4" s="5" t="s">
        <v>204</v>
      </c>
      <c r="I4" s="4">
        <v>1</v>
      </c>
      <c r="J4" s="4">
        <v>0</v>
      </c>
      <c r="K4" s="4">
        <v>0.2</v>
      </c>
      <c r="L4" s="4">
        <v>0</v>
      </c>
      <c r="M4" s="4">
        <v>0</v>
      </c>
      <c r="N4" s="4">
        <f aca="true" t="shared" si="0" ref="N4:N18">I4+J4+K4+L4+M4</f>
        <v>1.2</v>
      </c>
      <c r="O4" s="4">
        <f>N4</f>
        <v>1.2</v>
      </c>
      <c r="P4" s="4">
        <v>75</v>
      </c>
      <c r="Q4" s="4">
        <f aca="true" t="shared" si="1" ref="Q4:Q27">O4+P4</f>
        <v>76.2</v>
      </c>
      <c r="R4" s="4">
        <v>1</v>
      </c>
      <c r="S4" s="5" t="s">
        <v>205</v>
      </c>
      <c r="T4" s="3"/>
    </row>
    <row r="5" spans="1:20" s="6" customFormat="1" ht="25.5" customHeight="1">
      <c r="A5" s="2" t="s">
        <v>190</v>
      </c>
      <c r="B5" s="3" t="s">
        <v>191</v>
      </c>
      <c r="C5" s="3" t="s">
        <v>192</v>
      </c>
      <c r="D5" s="3" t="s">
        <v>193</v>
      </c>
      <c r="E5" s="4" t="s">
        <v>194</v>
      </c>
      <c r="F5" s="3">
        <v>5</v>
      </c>
      <c r="G5" s="4" t="s">
        <v>195</v>
      </c>
      <c r="H5" s="5" t="s">
        <v>196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f t="shared" si="0"/>
        <v>0</v>
      </c>
      <c r="O5" s="4"/>
      <c r="P5" s="4">
        <v>73</v>
      </c>
      <c r="Q5" s="4">
        <f t="shared" si="1"/>
        <v>73</v>
      </c>
      <c r="R5" s="4">
        <v>2</v>
      </c>
      <c r="S5" s="5" t="s">
        <v>197</v>
      </c>
      <c r="T5" s="3"/>
    </row>
    <row r="6" spans="1:20" s="6" customFormat="1" ht="25.5" customHeight="1">
      <c r="A6" s="2" t="s">
        <v>52</v>
      </c>
      <c r="B6" s="3" t="s">
        <v>208</v>
      </c>
      <c r="C6" s="3" t="s">
        <v>209</v>
      </c>
      <c r="D6" s="3" t="s">
        <v>198</v>
      </c>
      <c r="E6" s="4" t="s">
        <v>210</v>
      </c>
      <c r="F6" s="3">
        <v>13</v>
      </c>
      <c r="G6" s="4" t="s">
        <v>207</v>
      </c>
      <c r="H6" s="5" t="s">
        <v>211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f t="shared" si="0"/>
        <v>1</v>
      </c>
      <c r="O6" s="4">
        <f>N6</f>
        <v>1</v>
      </c>
      <c r="P6" s="4">
        <v>83</v>
      </c>
      <c r="Q6" s="4">
        <f t="shared" si="1"/>
        <v>84</v>
      </c>
      <c r="R6" s="4">
        <v>1</v>
      </c>
      <c r="S6" s="5" t="s">
        <v>212</v>
      </c>
      <c r="T6" s="3"/>
    </row>
    <row r="7" spans="1:20" s="6" customFormat="1" ht="25.5" customHeight="1">
      <c r="A7" s="2" t="s">
        <v>56</v>
      </c>
      <c r="B7" s="3" t="s">
        <v>216</v>
      </c>
      <c r="C7" s="3" t="s">
        <v>203</v>
      </c>
      <c r="D7" s="3" t="s">
        <v>198</v>
      </c>
      <c r="E7" s="4" t="s">
        <v>213</v>
      </c>
      <c r="F7" s="3">
        <v>5</v>
      </c>
      <c r="G7" s="4" t="s">
        <v>214</v>
      </c>
      <c r="H7" s="5" t="s">
        <v>217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4"/>
      <c r="P7" s="4">
        <v>92</v>
      </c>
      <c r="Q7" s="4">
        <f t="shared" si="1"/>
        <v>92</v>
      </c>
      <c r="R7" s="4">
        <v>1</v>
      </c>
      <c r="S7" s="5" t="s">
        <v>218</v>
      </c>
      <c r="T7" s="3"/>
    </row>
    <row r="8" spans="1:20" s="6" customFormat="1" ht="25.5" customHeight="1">
      <c r="A8" s="2" t="s">
        <v>59</v>
      </c>
      <c r="B8" s="3" t="s">
        <v>228</v>
      </c>
      <c r="C8" s="3" t="s">
        <v>209</v>
      </c>
      <c r="D8" s="3" t="s">
        <v>198</v>
      </c>
      <c r="E8" s="4" t="s">
        <v>225</v>
      </c>
      <c r="F8" s="3">
        <v>11</v>
      </c>
      <c r="G8" s="4" t="s">
        <v>221</v>
      </c>
      <c r="H8" s="5" t="s">
        <v>229</v>
      </c>
      <c r="I8" s="4">
        <v>0</v>
      </c>
      <c r="J8" s="4">
        <v>0</v>
      </c>
      <c r="K8" s="4">
        <v>2.1</v>
      </c>
      <c r="L8" s="4">
        <v>0</v>
      </c>
      <c r="M8" s="4">
        <v>0</v>
      </c>
      <c r="N8" s="4">
        <f t="shared" si="0"/>
        <v>2.1</v>
      </c>
      <c r="O8" s="4">
        <f>N8</f>
        <v>2.1</v>
      </c>
      <c r="P8" s="4">
        <v>71</v>
      </c>
      <c r="Q8" s="4">
        <f t="shared" si="1"/>
        <v>73.1</v>
      </c>
      <c r="R8" s="4">
        <v>1</v>
      </c>
      <c r="S8" s="5" t="s">
        <v>230</v>
      </c>
      <c r="T8" s="3"/>
    </row>
    <row r="9" spans="1:20" s="6" customFormat="1" ht="25.5" customHeight="1">
      <c r="A9" s="2" t="s">
        <v>61</v>
      </c>
      <c r="B9" s="3" t="s">
        <v>219</v>
      </c>
      <c r="C9" s="3" t="s">
        <v>203</v>
      </c>
      <c r="D9" s="3" t="s">
        <v>198</v>
      </c>
      <c r="E9" s="4" t="s">
        <v>220</v>
      </c>
      <c r="F9" s="3">
        <v>5</v>
      </c>
      <c r="G9" s="4" t="s">
        <v>221</v>
      </c>
      <c r="H9" s="5" t="s">
        <v>222</v>
      </c>
      <c r="I9" s="4">
        <v>0</v>
      </c>
      <c r="J9" s="4">
        <v>0</v>
      </c>
      <c r="K9" s="4">
        <v>1.2</v>
      </c>
      <c r="L9" s="4">
        <v>0</v>
      </c>
      <c r="M9" s="4">
        <v>0</v>
      </c>
      <c r="N9" s="4">
        <f t="shared" si="0"/>
        <v>1.2</v>
      </c>
      <c r="O9" s="4">
        <f>N9</f>
        <v>1.2</v>
      </c>
      <c r="P9" s="4">
        <v>64</v>
      </c>
      <c r="Q9" s="4">
        <f t="shared" si="1"/>
        <v>65.2</v>
      </c>
      <c r="R9" s="4">
        <v>2</v>
      </c>
      <c r="S9" s="5" t="s">
        <v>223</v>
      </c>
      <c r="T9" s="3"/>
    </row>
    <row r="10" spans="1:20" s="6" customFormat="1" ht="25.5" customHeight="1">
      <c r="A10" s="2" t="s">
        <v>64</v>
      </c>
      <c r="B10" s="3" t="s">
        <v>224</v>
      </c>
      <c r="C10" s="3" t="s">
        <v>209</v>
      </c>
      <c r="D10" s="3" t="s">
        <v>198</v>
      </c>
      <c r="E10" s="4" t="s">
        <v>225</v>
      </c>
      <c r="F10" s="3">
        <v>6</v>
      </c>
      <c r="G10" s="4" t="s">
        <v>221</v>
      </c>
      <c r="H10" s="5" t="s">
        <v>226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 t="shared" si="0"/>
        <v>0</v>
      </c>
      <c r="O10" s="4"/>
      <c r="P10" s="4">
        <v>55</v>
      </c>
      <c r="Q10" s="4">
        <f t="shared" si="1"/>
        <v>55</v>
      </c>
      <c r="R10" s="4">
        <v>3</v>
      </c>
      <c r="S10" s="5" t="s">
        <v>227</v>
      </c>
      <c r="T10" s="3"/>
    </row>
    <row r="11" spans="1:20" s="6" customFormat="1" ht="25.5" customHeight="1">
      <c r="A11" s="2" t="s">
        <v>65</v>
      </c>
      <c r="B11" s="3" t="s">
        <v>232</v>
      </c>
      <c r="C11" s="3" t="s">
        <v>203</v>
      </c>
      <c r="D11" s="3" t="s">
        <v>198</v>
      </c>
      <c r="E11" s="4" t="s">
        <v>233</v>
      </c>
      <c r="F11" s="3">
        <v>5</v>
      </c>
      <c r="G11" s="4" t="s">
        <v>234</v>
      </c>
      <c r="H11" s="5" t="s">
        <v>235</v>
      </c>
      <c r="I11" s="4">
        <v>0</v>
      </c>
      <c r="J11" s="4">
        <v>0</v>
      </c>
      <c r="K11" s="4">
        <v>0.4</v>
      </c>
      <c r="L11" s="4">
        <v>0</v>
      </c>
      <c r="M11" s="4">
        <v>0</v>
      </c>
      <c r="N11" s="4">
        <f t="shared" si="0"/>
        <v>0.4</v>
      </c>
      <c r="O11" s="4">
        <f>N11</f>
        <v>0.4</v>
      </c>
      <c r="P11" s="4">
        <v>76</v>
      </c>
      <c r="Q11" s="4">
        <f t="shared" si="1"/>
        <v>76.4</v>
      </c>
      <c r="R11" s="4">
        <v>1</v>
      </c>
      <c r="S11" s="5" t="s">
        <v>236</v>
      </c>
      <c r="T11" s="3"/>
    </row>
    <row r="12" spans="1:20" s="6" customFormat="1" ht="25.5" customHeight="1">
      <c r="A12" s="2" t="s">
        <v>69</v>
      </c>
      <c r="B12" s="3" t="s">
        <v>237</v>
      </c>
      <c r="C12" s="3" t="s">
        <v>203</v>
      </c>
      <c r="D12" s="3" t="s">
        <v>198</v>
      </c>
      <c r="E12" s="4" t="s">
        <v>238</v>
      </c>
      <c r="F12" s="3">
        <v>6</v>
      </c>
      <c r="G12" s="4" t="s">
        <v>359</v>
      </c>
      <c r="H12" s="5" t="s">
        <v>239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f t="shared" si="0"/>
        <v>0</v>
      </c>
      <c r="O12" s="4"/>
      <c r="P12" s="4">
        <v>55</v>
      </c>
      <c r="Q12" s="4">
        <f t="shared" si="1"/>
        <v>55</v>
      </c>
      <c r="R12" s="4">
        <v>1</v>
      </c>
      <c r="S12" s="5" t="s">
        <v>240</v>
      </c>
      <c r="T12" s="3"/>
    </row>
    <row r="13" spans="1:20" s="6" customFormat="1" ht="25.5" customHeight="1">
      <c r="A13" s="2" t="s">
        <v>8</v>
      </c>
      <c r="B13" s="3" t="s">
        <v>241</v>
      </c>
      <c r="C13" s="3" t="s">
        <v>209</v>
      </c>
      <c r="D13" s="3" t="s">
        <v>198</v>
      </c>
      <c r="E13" s="4" t="s">
        <v>242</v>
      </c>
      <c r="F13" s="3">
        <v>8</v>
      </c>
      <c r="G13" s="4" t="s">
        <v>243</v>
      </c>
      <c r="H13" s="5" t="s">
        <v>244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 t="shared" si="0"/>
        <v>0</v>
      </c>
      <c r="O13" s="4"/>
      <c r="P13" s="4">
        <v>81</v>
      </c>
      <c r="Q13" s="4">
        <f t="shared" si="1"/>
        <v>81</v>
      </c>
      <c r="R13" s="4">
        <v>1</v>
      </c>
      <c r="S13" s="5" t="s">
        <v>245</v>
      </c>
      <c r="T13" s="3"/>
    </row>
    <row r="14" spans="1:20" s="6" customFormat="1" ht="25.5" customHeight="1">
      <c r="A14" s="2" t="s">
        <v>9</v>
      </c>
      <c r="B14" s="3" t="s">
        <v>246</v>
      </c>
      <c r="C14" s="3" t="s">
        <v>203</v>
      </c>
      <c r="D14" s="3" t="s">
        <v>198</v>
      </c>
      <c r="E14" s="4" t="s">
        <v>247</v>
      </c>
      <c r="F14" s="3">
        <v>13</v>
      </c>
      <c r="G14" s="4" t="s">
        <v>248</v>
      </c>
      <c r="H14" s="5" t="s">
        <v>249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0"/>
        <v>0</v>
      </c>
      <c r="O14" s="4"/>
      <c r="P14" s="4">
        <v>75</v>
      </c>
      <c r="Q14" s="4">
        <f t="shared" si="1"/>
        <v>75</v>
      </c>
      <c r="R14" s="4">
        <v>1</v>
      </c>
      <c r="S14" s="5" t="s">
        <v>250</v>
      </c>
      <c r="T14" s="3"/>
    </row>
    <row r="15" spans="1:20" s="6" customFormat="1" ht="25.5" customHeight="1">
      <c r="A15" s="2" t="s">
        <v>10</v>
      </c>
      <c r="B15" s="3" t="s">
        <v>253</v>
      </c>
      <c r="C15" s="3" t="s">
        <v>209</v>
      </c>
      <c r="D15" s="3" t="s">
        <v>198</v>
      </c>
      <c r="E15" s="4" t="s">
        <v>251</v>
      </c>
      <c r="F15" s="3">
        <v>6</v>
      </c>
      <c r="G15" s="4" t="s">
        <v>252</v>
      </c>
      <c r="H15" s="5" t="s">
        <v>254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f t="shared" si="0"/>
        <v>1</v>
      </c>
      <c r="O15" s="4">
        <f>N15</f>
        <v>1</v>
      </c>
      <c r="P15" s="4">
        <v>78</v>
      </c>
      <c r="Q15" s="4">
        <f t="shared" si="1"/>
        <v>79</v>
      </c>
      <c r="R15" s="4">
        <v>1</v>
      </c>
      <c r="S15" s="5" t="s">
        <v>255</v>
      </c>
      <c r="T15" s="3"/>
    </row>
    <row r="16" spans="1:20" s="6" customFormat="1" ht="25.5" customHeight="1">
      <c r="A16" s="2" t="s">
        <v>11</v>
      </c>
      <c r="B16" s="3" t="s">
        <v>258</v>
      </c>
      <c r="C16" s="3" t="s">
        <v>209</v>
      </c>
      <c r="D16" s="3" t="s">
        <v>198</v>
      </c>
      <c r="E16" s="4" t="s">
        <v>256</v>
      </c>
      <c r="F16" s="3">
        <v>6</v>
      </c>
      <c r="G16" s="4" t="s">
        <v>257</v>
      </c>
      <c r="H16" s="5" t="s">
        <v>259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0"/>
        <v>0</v>
      </c>
      <c r="O16" s="4"/>
      <c r="P16" s="4">
        <v>88</v>
      </c>
      <c r="Q16" s="4">
        <f t="shared" si="1"/>
        <v>88</v>
      </c>
      <c r="R16" s="4">
        <v>1</v>
      </c>
      <c r="S16" s="5" t="s">
        <v>260</v>
      </c>
      <c r="T16" s="3"/>
    </row>
    <row r="17" spans="1:20" s="6" customFormat="1" ht="25.5" customHeight="1">
      <c r="A17" s="2" t="s">
        <v>12</v>
      </c>
      <c r="B17" s="3" t="s">
        <v>264</v>
      </c>
      <c r="C17" s="3" t="s">
        <v>209</v>
      </c>
      <c r="D17" s="3" t="s">
        <v>198</v>
      </c>
      <c r="E17" s="4" t="s">
        <v>261</v>
      </c>
      <c r="F17" s="3">
        <v>7</v>
      </c>
      <c r="G17" s="4" t="s">
        <v>263</v>
      </c>
      <c r="H17" s="5" t="s">
        <v>265</v>
      </c>
      <c r="I17" s="4">
        <v>0</v>
      </c>
      <c r="J17" s="4">
        <v>0.5</v>
      </c>
      <c r="K17" s="4">
        <v>0</v>
      </c>
      <c r="L17" s="4">
        <v>0</v>
      </c>
      <c r="M17" s="4">
        <v>0</v>
      </c>
      <c r="N17" s="4">
        <f t="shared" si="0"/>
        <v>0.5</v>
      </c>
      <c r="O17" s="4">
        <f>N17</f>
        <v>0.5</v>
      </c>
      <c r="P17" s="4">
        <v>71.5</v>
      </c>
      <c r="Q17" s="4">
        <f t="shared" si="1"/>
        <v>72</v>
      </c>
      <c r="R17" s="4">
        <v>1</v>
      </c>
      <c r="S17" s="5" t="s">
        <v>266</v>
      </c>
      <c r="T17" s="4"/>
    </row>
    <row r="18" spans="1:20" s="6" customFormat="1" ht="25.5" customHeight="1">
      <c r="A18" s="2" t="s">
        <v>13</v>
      </c>
      <c r="B18" s="3" t="s">
        <v>268</v>
      </c>
      <c r="C18" s="3" t="s">
        <v>203</v>
      </c>
      <c r="D18" s="3" t="s">
        <v>198</v>
      </c>
      <c r="E18" s="4" t="s">
        <v>269</v>
      </c>
      <c r="F18" s="3">
        <v>5</v>
      </c>
      <c r="G18" s="4" t="s">
        <v>360</v>
      </c>
      <c r="H18" s="5" t="s">
        <v>270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 t="shared" si="0"/>
        <v>0</v>
      </c>
      <c r="O18" s="4"/>
      <c r="P18" s="4">
        <v>75</v>
      </c>
      <c r="Q18" s="4">
        <f t="shared" si="1"/>
        <v>75</v>
      </c>
      <c r="R18" s="4">
        <v>1</v>
      </c>
      <c r="S18" s="5" t="s">
        <v>271</v>
      </c>
      <c r="T18" s="3"/>
    </row>
    <row r="19" spans="1:20" s="6" customFormat="1" ht="25.5" customHeight="1">
      <c r="A19" s="2" t="s">
        <v>14</v>
      </c>
      <c r="B19" s="3" t="s">
        <v>273</v>
      </c>
      <c r="C19" s="3" t="s">
        <v>203</v>
      </c>
      <c r="D19" s="3" t="s">
        <v>198</v>
      </c>
      <c r="E19" s="4" t="s">
        <v>199</v>
      </c>
      <c r="F19" s="3">
        <v>20</v>
      </c>
      <c r="G19" s="4" t="s">
        <v>272</v>
      </c>
      <c r="H19" s="5" t="s">
        <v>274</v>
      </c>
      <c r="I19" s="4">
        <v>0</v>
      </c>
      <c r="J19" s="4">
        <v>0.5</v>
      </c>
      <c r="K19" s="4">
        <v>0.4</v>
      </c>
      <c r="L19" s="4">
        <v>0</v>
      </c>
      <c r="M19" s="4">
        <v>0</v>
      </c>
      <c r="N19" s="4">
        <f aca="true" t="shared" si="2" ref="N19:N26">I19+J19+K19+L19+M19</f>
        <v>0.9</v>
      </c>
      <c r="O19" s="4">
        <f>N19</f>
        <v>0.9</v>
      </c>
      <c r="P19" s="4">
        <v>87</v>
      </c>
      <c r="Q19" s="4">
        <f t="shared" si="1"/>
        <v>87.9</v>
      </c>
      <c r="R19" s="4">
        <v>1</v>
      </c>
      <c r="S19" s="5" t="s">
        <v>275</v>
      </c>
      <c r="T19" s="3"/>
    </row>
    <row r="20" spans="1:20" s="6" customFormat="1" ht="25.5" customHeight="1">
      <c r="A20" s="2" t="s">
        <v>15</v>
      </c>
      <c r="B20" s="3" t="s">
        <v>279</v>
      </c>
      <c r="C20" s="3" t="s">
        <v>203</v>
      </c>
      <c r="D20" s="3" t="s">
        <v>198</v>
      </c>
      <c r="E20" s="4" t="s">
        <v>199</v>
      </c>
      <c r="F20" s="3">
        <v>7</v>
      </c>
      <c r="G20" s="4" t="s">
        <v>272</v>
      </c>
      <c r="H20" s="5" t="s">
        <v>280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f t="shared" si="2"/>
        <v>0</v>
      </c>
      <c r="O20" s="4"/>
      <c r="P20" s="4">
        <v>82</v>
      </c>
      <c r="Q20" s="4">
        <f t="shared" si="1"/>
        <v>82</v>
      </c>
      <c r="R20" s="4">
        <v>2</v>
      </c>
      <c r="S20" s="5" t="s">
        <v>281</v>
      </c>
      <c r="T20" s="3"/>
    </row>
    <row r="21" spans="1:20" s="6" customFormat="1" ht="25.5" customHeight="1">
      <c r="A21" s="2" t="s">
        <v>16</v>
      </c>
      <c r="B21" s="3" t="s">
        <v>282</v>
      </c>
      <c r="C21" s="3" t="s">
        <v>203</v>
      </c>
      <c r="D21" s="3" t="s">
        <v>198</v>
      </c>
      <c r="E21" s="4" t="s">
        <v>283</v>
      </c>
      <c r="F21" s="3">
        <v>12</v>
      </c>
      <c r="G21" s="4" t="s">
        <v>272</v>
      </c>
      <c r="H21" s="5" t="s">
        <v>284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2"/>
        <v>0</v>
      </c>
      <c r="O21" s="4"/>
      <c r="P21" s="4">
        <v>80</v>
      </c>
      <c r="Q21" s="4">
        <f t="shared" si="1"/>
        <v>80</v>
      </c>
      <c r="R21" s="4">
        <v>3</v>
      </c>
      <c r="S21" s="5" t="s">
        <v>285</v>
      </c>
      <c r="T21" s="3"/>
    </row>
    <row r="22" spans="1:20" s="6" customFormat="1" ht="25.5" customHeight="1">
      <c r="A22" s="2" t="s">
        <v>17</v>
      </c>
      <c r="B22" s="3" t="s">
        <v>276</v>
      </c>
      <c r="C22" s="3" t="s">
        <v>203</v>
      </c>
      <c r="D22" s="3" t="s">
        <v>198</v>
      </c>
      <c r="E22" s="4" t="s">
        <v>199</v>
      </c>
      <c r="F22" s="3">
        <v>5</v>
      </c>
      <c r="G22" s="4" t="s">
        <v>272</v>
      </c>
      <c r="H22" s="5" t="s">
        <v>277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2"/>
        <v>0</v>
      </c>
      <c r="O22" s="4"/>
      <c r="P22" s="4">
        <v>77</v>
      </c>
      <c r="Q22" s="4">
        <f t="shared" si="1"/>
        <v>77</v>
      </c>
      <c r="R22" s="4">
        <v>4</v>
      </c>
      <c r="S22" s="5" t="s">
        <v>278</v>
      </c>
      <c r="T22" s="3"/>
    </row>
    <row r="23" spans="1:20" s="6" customFormat="1" ht="25.5" customHeight="1">
      <c r="A23" s="2" t="s">
        <v>18</v>
      </c>
      <c r="B23" s="3" t="s">
        <v>286</v>
      </c>
      <c r="C23" s="3" t="s">
        <v>203</v>
      </c>
      <c r="D23" s="3" t="s">
        <v>198</v>
      </c>
      <c r="E23" s="4" t="s">
        <v>199</v>
      </c>
      <c r="F23" s="3">
        <v>12</v>
      </c>
      <c r="G23" s="4" t="s">
        <v>272</v>
      </c>
      <c r="H23" s="5" t="s">
        <v>287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f t="shared" si="2"/>
        <v>0</v>
      </c>
      <c r="O23" s="4"/>
      <c r="P23" s="4">
        <v>76</v>
      </c>
      <c r="Q23" s="4">
        <f t="shared" si="1"/>
        <v>76</v>
      </c>
      <c r="R23" s="4">
        <v>5</v>
      </c>
      <c r="S23" s="5" t="s">
        <v>288</v>
      </c>
      <c r="T23" s="3"/>
    </row>
    <row r="24" spans="1:20" s="6" customFormat="1" ht="25.5" customHeight="1">
      <c r="A24" s="2" t="s">
        <v>19</v>
      </c>
      <c r="B24" s="3" t="s">
        <v>289</v>
      </c>
      <c r="C24" s="3" t="s">
        <v>209</v>
      </c>
      <c r="D24" s="3" t="s">
        <v>198</v>
      </c>
      <c r="E24" s="4" t="s">
        <v>206</v>
      </c>
      <c r="F24" s="3">
        <v>12</v>
      </c>
      <c r="G24" s="4" t="s">
        <v>201</v>
      </c>
      <c r="H24" s="5" t="s">
        <v>290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f t="shared" si="2"/>
        <v>0</v>
      </c>
      <c r="O24" s="4"/>
      <c r="P24" s="4">
        <v>52.5</v>
      </c>
      <c r="Q24" s="4">
        <f t="shared" si="1"/>
        <v>52.5</v>
      </c>
      <c r="R24" s="4">
        <v>1</v>
      </c>
      <c r="S24" s="5" t="s">
        <v>291</v>
      </c>
      <c r="T24" s="3"/>
    </row>
    <row r="25" spans="1:20" s="6" customFormat="1" ht="25.5" customHeight="1">
      <c r="A25" s="2" t="s">
        <v>20</v>
      </c>
      <c r="B25" s="7" t="s">
        <v>292</v>
      </c>
      <c r="C25" s="7" t="s">
        <v>203</v>
      </c>
      <c r="D25" s="8" t="s">
        <v>198</v>
      </c>
      <c r="E25" s="9" t="s">
        <v>210</v>
      </c>
      <c r="F25" s="7">
        <v>13</v>
      </c>
      <c r="G25" s="9" t="s">
        <v>201</v>
      </c>
      <c r="H25" s="10" t="s">
        <v>293</v>
      </c>
      <c r="I25" s="11">
        <v>1</v>
      </c>
      <c r="J25" s="11">
        <v>0</v>
      </c>
      <c r="K25" s="11">
        <v>1.6</v>
      </c>
      <c r="L25" s="11">
        <v>0</v>
      </c>
      <c r="M25" s="11">
        <v>0</v>
      </c>
      <c r="N25" s="11">
        <f t="shared" si="2"/>
        <v>2.6</v>
      </c>
      <c r="O25" s="11">
        <f>N25</f>
        <v>2.6</v>
      </c>
      <c r="P25" s="11">
        <v>46</v>
      </c>
      <c r="Q25" s="4">
        <f t="shared" si="1"/>
        <v>48.6</v>
      </c>
      <c r="R25" s="9">
        <v>2</v>
      </c>
      <c r="S25" s="12" t="s">
        <v>294</v>
      </c>
      <c r="T25" s="7"/>
    </row>
    <row r="26" spans="1:20" s="6" customFormat="1" ht="25.5" customHeight="1">
      <c r="A26" s="2" t="s">
        <v>21</v>
      </c>
      <c r="B26" s="3" t="s">
        <v>301</v>
      </c>
      <c r="C26" s="3" t="s">
        <v>203</v>
      </c>
      <c r="D26" s="3" t="s">
        <v>198</v>
      </c>
      <c r="E26" s="4" t="s">
        <v>213</v>
      </c>
      <c r="F26" s="3">
        <v>6</v>
      </c>
      <c r="G26" s="4" t="s">
        <v>215</v>
      </c>
      <c r="H26" s="5" t="s">
        <v>302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f t="shared" si="2"/>
        <v>0</v>
      </c>
      <c r="O26" s="4"/>
      <c r="P26" s="4">
        <v>93.5</v>
      </c>
      <c r="Q26" s="4">
        <f t="shared" si="1"/>
        <v>93.5</v>
      </c>
      <c r="R26" s="4">
        <v>1</v>
      </c>
      <c r="S26" s="5" t="s">
        <v>303</v>
      </c>
      <c r="T26" s="3"/>
    </row>
    <row r="27" spans="1:20" s="6" customFormat="1" ht="25.5" customHeight="1">
      <c r="A27" s="2" t="s">
        <v>22</v>
      </c>
      <c r="B27" s="3" t="s">
        <v>295</v>
      </c>
      <c r="C27" s="3" t="s">
        <v>203</v>
      </c>
      <c r="D27" s="3" t="s">
        <v>198</v>
      </c>
      <c r="E27" s="4" t="s">
        <v>213</v>
      </c>
      <c r="F27" s="3">
        <v>6</v>
      </c>
      <c r="G27" s="4" t="s">
        <v>215</v>
      </c>
      <c r="H27" s="5" t="s">
        <v>296</v>
      </c>
      <c r="I27" s="4">
        <v>0</v>
      </c>
      <c r="J27" s="4">
        <v>0</v>
      </c>
      <c r="K27" s="4">
        <v>0.2</v>
      </c>
      <c r="L27" s="4">
        <v>0</v>
      </c>
      <c r="M27" s="4">
        <v>0</v>
      </c>
      <c r="N27" s="4">
        <v>0.2</v>
      </c>
      <c r="O27" s="4">
        <v>0.2</v>
      </c>
      <c r="P27" s="4">
        <v>89</v>
      </c>
      <c r="Q27" s="4">
        <f t="shared" si="1"/>
        <v>89.2</v>
      </c>
      <c r="R27" s="4">
        <v>2</v>
      </c>
      <c r="S27" s="5" t="s">
        <v>297</v>
      </c>
      <c r="T27" s="3"/>
    </row>
    <row r="28" spans="1:20" s="6" customFormat="1" ht="25.5" customHeight="1">
      <c r="A28" s="2" t="s">
        <v>23</v>
      </c>
      <c r="B28" s="3" t="s">
        <v>298</v>
      </c>
      <c r="C28" s="3" t="s">
        <v>203</v>
      </c>
      <c r="D28" s="3" t="s">
        <v>198</v>
      </c>
      <c r="E28" s="4" t="s">
        <v>213</v>
      </c>
      <c r="F28" s="3">
        <v>11</v>
      </c>
      <c r="G28" s="4" t="s">
        <v>215</v>
      </c>
      <c r="H28" s="5" t="s">
        <v>299</v>
      </c>
      <c r="I28" s="4">
        <v>1</v>
      </c>
      <c r="J28" s="4">
        <v>0</v>
      </c>
      <c r="K28" s="4">
        <v>1.3</v>
      </c>
      <c r="L28" s="4">
        <v>0</v>
      </c>
      <c r="M28" s="4">
        <v>0</v>
      </c>
      <c r="N28" s="4">
        <f>I28+J28+K28+L28+M28</f>
        <v>2.3</v>
      </c>
      <c r="O28" s="4">
        <f>N28</f>
        <v>2.3</v>
      </c>
      <c r="P28" s="4">
        <v>84.5</v>
      </c>
      <c r="Q28" s="4">
        <f aca="true" t="shared" si="3" ref="Q28:Q50">O28+P28</f>
        <v>86.8</v>
      </c>
      <c r="R28" s="4">
        <v>3</v>
      </c>
      <c r="S28" s="5" t="s">
        <v>300</v>
      </c>
      <c r="T28" s="3"/>
    </row>
    <row r="29" spans="1:20" s="6" customFormat="1" ht="25.5" customHeight="1">
      <c r="A29" s="2" t="s">
        <v>24</v>
      </c>
      <c r="B29" s="3" t="s">
        <v>307</v>
      </c>
      <c r="C29" s="3" t="s">
        <v>203</v>
      </c>
      <c r="D29" s="3" t="s">
        <v>198</v>
      </c>
      <c r="E29" s="4" t="s">
        <v>225</v>
      </c>
      <c r="F29" s="3">
        <v>12</v>
      </c>
      <c r="G29" s="4" t="s">
        <v>231</v>
      </c>
      <c r="H29" s="5" t="s">
        <v>308</v>
      </c>
      <c r="I29" s="4">
        <v>1</v>
      </c>
      <c r="J29" s="4">
        <v>0</v>
      </c>
      <c r="K29" s="4">
        <v>0.4</v>
      </c>
      <c r="L29" s="4">
        <v>0</v>
      </c>
      <c r="M29" s="4">
        <v>0</v>
      </c>
      <c r="N29" s="4">
        <f>I29+J29+K29+L29+M29</f>
        <v>1.4</v>
      </c>
      <c r="O29" s="4">
        <f>N29</f>
        <v>1.4</v>
      </c>
      <c r="P29" s="4">
        <v>87</v>
      </c>
      <c r="Q29" s="4">
        <f t="shared" si="3"/>
        <v>88.4</v>
      </c>
      <c r="R29" s="4">
        <v>1</v>
      </c>
      <c r="S29" s="5" t="s">
        <v>309</v>
      </c>
      <c r="T29" s="3"/>
    </row>
    <row r="30" spans="1:20" s="6" customFormat="1" ht="25.5" customHeight="1">
      <c r="A30" s="2" t="s">
        <v>25</v>
      </c>
      <c r="B30" s="3" t="s">
        <v>304</v>
      </c>
      <c r="C30" s="3" t="s">
        <v>209</v>
      </c>
      <c r="D30" s="3" t="s">
        <v>198</v>
      </c>
      <c r="E30" s="4" t="s">
        <v>225</v>
      </c>
      <c r="F30" s="3">
        <v>7</v>
      </c>
      <c r="G30" s="4" t="s">
        <v>231</v>
      </c>
      <c r="H30" s="5" t="s">
        <v>305</v>
      </c>
      <c r="I30" s="4">
        <v>0</v>
      </c>
      <c r="J30" s="4">
        <v>0.5</v>
      </c>
      <c r="K30" s="4">
        <v>0</v>
      </c>
      <c r="L30" s="4">
        <v>0</v>
      </c>
      <c r="M30" s="4">
        <v>0</v>
      </c>
      <c r="N30" s="4">
        <v>0.5</v>
      </c>
      <c r="O30" s="4">
        <v>0.5</v>
      </c>
      <c r="P30" s="4">
        <v>85</v>
      </c>
      <c r="Q30" s="4">
        <f t="shared" si="3"/>
        <v>85.5</v>
      </c>
      <c r="R30" s="4">
        <v>2</v>
      </c>
      <c r="S30" s="5" t="s">
        <v>306</v>
      </c>
      <c r="T30" s="3"/>
    </row>
    <row r="31" spans="1:20" s="6" customFormat="1" ht="25.5" customHeight="1">
      <c r="A31" s="2" t="s">
        <v>26</v>
      </c>
      <c r="B31" s="3" t="s">
        <v>311</v>
      </c>
      <c r="C31" s="3" t="s">
        <v>203</v>
      </c>
      <c r="D31" s="3" t="s">
        <v>198</v>
      </c>
      <c r="E31" s="4" t="s">
        <v>233</v>
      </c>
      <c r="F31" s="3">
        <v>5</v>
      </c>
      <c r="G31" s="4" t="s">
        <v>310</v>
      </c>
      <c r="H31" s="5" t="s">
        <v>312</v>
      </c>
      <c r="I31" s="4">
        <v>1</v>
      </c>
      <c r="J31" s="4">
        <v>0</v>
      </c>
      <c r="K31" s="4">
        <v>1.2</v>
      </c>
      <c r="L31" s="4">
        <v>0</v>
      </c>
      <c r="M31" s="4">
        <v>0</v>
      </c>
      <c r="N31" s="4">
        <f>I31+J31+K31+L31+M31</f>
        <v>2.2</v>
      </c>
      <c r="O31" s="4">
        <f>N31</f>
        <v>2.2</v>
      </c>
      <c r="P31" s="4">
        <v>99</v>
      </c>
      <c r="Q31" s="4">
        <f t="shared" si="3"/>
        <v>101.2</v>
      </c>
      <c r="R31" s="4">
        <v>1</v>
      </c>
      <c r="S31" s="5" t="s">
        <v>313</v>
      </c>
      <c r="T31" s="3"/>
    </row>
    <row r="32" spans="1:20" s="6" customFormat="1" ht="25.5" customHeight="1">
      <c r="A32" s="2" t="s">
        <v>27</v>
      </c>
      <c r="B32" s="3" t="s">
        <v>315</v>
      </c>
      <c r="C32" s="3" t="s">
        <v>203</v>
      </c>
      <c r="D32" s="3" t="s">
        <v>198</v>
      </c>
      <c r="E32" s="4" t="s">
        <v>267</v>
      </c>
      <c r="F32" s="3">
        <v>6</v>
      </c>
      <c r="G32" s="4" t="s">
        <v>314</v>
      </c>
      <c r="H32" s="5" t="s">
        <v>316</v>
      </c>
      <c r="I32" s="4">
        <v>0</v>
      </c>
      <c r="J32" s="4">
        <v>0</v>
      </c>
      <c r="K32" s="4">
        <v>1.7</v>
      </c>
      <c r="L32" s="4">
        <v>0</v>
      </c>
      <c r="M32" s="4">
        <v>0</v>
      </c>
      <c r="N32" s="4">
        <f>I32+J32+K32+L32+M32</f>
        <v>1.7</v>
      </c>
      <c r="O32" s="4">
        <f>N32</f>
        <v>1.7</v>
      </c>
      <c r="P32" s="4">
        <v>73</v>
      </c>
      <c r="Q32" s="4">
        <f t="shared" si="3"/>
        <v>74.7</v>
      </c>
      <c r="R32" s="4">
        <v>1</v>
      </c>
      <c r="S32" s="5" t="s">
        <v>317</v>
      </c>
      <c r="T32" s="4"/>
    </row>
    <row r="33" spans="1:20" s="6" customFormat="1" ht="25.5" customHeight="1">
      <c r="A33" s="2" t="s">
        <v>28</v>
      </c>
      <c r="B33" s="3" t="s">
        <v>322</v>
      </c>
      <c r="C33" s="3" t="s">
        <v>209</v>
      </c>
      <c r="D33" s="3" t="s">
        <v>198</v>
      </c>
      <c r="E33" s="4" t="s">
        <v>261</v>
      </c>
      <c r="F33" s="3">
        <v>7</v>
      </c>
      <c r="G33" s="4" t="s">
        <v>262</v>
      </c>
      <c r="H33" s="5" t="s">
        <v>323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f aca="true" t="shared" si="4" ref="N33:N38">I33+J33+K33+L33+M33</f>
        <v>0</v>
      </c>
      <c r="O33" s="4"/>
      <c r="P33" s="4">
        <v>72</v>
      </c>
      <c r="Q33" s="4">
        <f t="shared" si="3"/>
        <v>72</v>
      </c>
      <c r="R33" s="4">
        <v>1</v>
      </c>
      <c r="S33" s="5" t="s">
        <v>324</v>
      </c>
      <c r="T33" s="3"/>
    </row>
    <row r="34" spans="1:20" s="6" customFormat="1" ht="25.5" customHeight="1">
      <c r="A34" s="2" t="s">
        <v>29</v>
      </c>
      <c r="B34" s="3" t="s">
        <v>318</v>
      </c>
      <c r="C34" s="3" t="s">
        <v>209</v>
      </c>
      <c r="D34" s="3" t="s">
        <v>198</v>
      </c>
      <c r="E34" s="4" t="s">
        <v>319</v>
      </c>
      <c r="F34" s="3">
        <v>5</v>
      </c>
      <c r="G34" s="4" t="s">
        <v>262</v>
      </c>
      <c r="H34" s="5" t="s">
        <v>320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f t="shared" si="4"/>
        <v>0</v>
      </c>
      <c r="O34" s="4"/>
      <c r="P34" s="4">
        <v>70.5</v>
      </c>
      <c r="Q34" s="4">
        <f t="shared" si="3"/>
        <v>70.5</v>
      </c>
      <c r="R34" s="4">
        <v>2</v>
      </c>
      <c r="S34" s="5" t="s">
        <v>321</v>
      </c>
      <c r="T34" s="3"/>
    </row>
    <row r="35" spans="1:20" s="6" customFormat="1" ht="25.5" customHeight="1">
      <c r="A35" s="2" t="s">
        <v>30</v>
      </c>
      <c r="B35" s="3" t="s">
        <v>325</v>
      </c>
      <c r="C35" s="3" t="s">
        <v>326</v>
      </c>
      <c r="D35" s="3" t="s">
        <v>327</v>
      </c>
      <c r="E35" s="4" t="s">
        <v>328</v>
      </c>
      <c r="F35" s="3">
        <v>5</v>
      </c>
      <c r="G35" s="4" t="s">
        <v>329</v>
      </c>
      <c r="H35" s="5" t="s">
        <v>330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f t="shared" si="4"/>
        <v>0</v>
      </c>
      <c r="O35" s="4"/>
      <c r="P35" s="4">
        <v>65.5</v>
      </c>
      <c r="Q35" s="4">
        <f t="shared" si="3"/>
        <v>65.5</v>
      </c>
      <c r="R35" s="4">
        <v>3</v>
      </c>
      <c r="S35" s="5" t="s">
        <v>331</v>
      </c>
      <c r="T35" s="3"/>
    </row>
    <row r="36" spans="1:20" s="6" customFormat="1" ht="25.5" customHeight="1">
      <c r="A36" s="2" t="s">
        <v>31</v>
      </c>
      <c r="B36" s="3" t="s">
        <v>339</v>
      </c>
      <c r="C36" s="3" t="s">
        <v>340</v>
      </c>
      <c r="D36" s="3" t="s">
        <v>341</v>
      </c>
      <c r="E36" s="4" t="s">
        <v>342</v>
      </c>
      <c r="F36" s="3">
        <v>7</v>
      </c>
      <c r="G36" s="4" t="s">
        <v>343</v>
      </c>
      <c r="H36" s="5" t="s">
        <v>344</v>
      </c>
      <c r="I36" s="4">
        <v>0</v>
      </c>
      <c r="J36" s="4">
        <v>0</v>
      </c>
      <c r="K36" s="4">
        <v>0.2</v>
      </c>
      <c r="L36" s="4">
        <v>0</v>
      </c>
      <c r="M36" s="4">
        <v>0</v>
      </c>
      <c r="N36" s="4">
        <f t="shared" si="4"/>
        <v>0.2</v>
      </c>
      <c r="O36" s="4">
        <f>N36</f>
        <v>0.2</v>
      </c>
      <c r="P36" s="4">
        <v>70</v>
      </c>
      <c r="Q36" s="4">
        <f t="shared" si="3"/>
        <v>70.2</v>
      </c>
      <c r="R36" s="4">
        <v>1</v>
      </c>
      <c r="S36" s="5" t="s">
        <v>345</v>
      </c>
      <c r="T36" s="3"/>
    </row>
    <row r="37" spans="1:20" s="6" customFormat="1" ht="25.5" customHeight="1">
      <c r="A37" s="2" t="s">
        <v>32</v>
      </c>
      <c r="B37" s="3" t="s">
        <v>332</v>
      </c>
      <c r="C37" s="3" t="s">
        <v>333</v>
      </c>
      <c r="D37" s="3" t="s">
        <v>334</v>
      </c>
      <c r="E37" s="4" t="s">
        <v>335</v>
      </c>
      <c r="F37" s="3">
        <v>7</v>
      </c>
      <c r="G37" s="4" t="s">
        <v>336</v>
      </c>
      <c r="H37" s="5" t="s">
        <v>337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f t="shared" si="4"/>
        <v>0</v>
      </c>
      <c r="O37" s="4"/>
      <c r="P37" s="4">
        <v>69</v>
      </c>
      <c r="Q37" s="4">
        <f t="shared" si="3"/>
        <v>69</v>
      </c>
      <c r="R37" s="4">
        <v>2</v>
      </c>
      <c r="S37" s="5" t="s">
        <v>338</v>
      </c>
      <c r="T37" s="3"/>
    </row>
    <row r="38" spans="1:20" s="6" customFormat="1" ht="25.5" customHeight="1">
      <c r="A38" s="2" t="s">
        <v>33</v>
      </c>
      <c r="B38" s="3" t="s">
        <v>346</v>
      </c>
      <c r="C38" s="3" t="s">
        <v>347</v>
      </c>
      <c r="D38" s="3" t="s">
        <v>348</v>
      </c>
      <c r="E38" s="4" t="s">
        <v>349</v>
      </c>
      <c r="F38" s="3">
        <v>12</v>
      </c>
      <c r="G38" s="4" t="s">
        <v>350</v>
      </c>
      <c r="H38" s="5" t="s">
        <v>351</v>
      </c>
      <c r="I38" s="4">
        <v>0</v>
      </c>
      <c r="J38" s="4">
        <v>0</v>
      </c>
      <c r="K38" s="4">
        <v>2.9</v>
      </c>
      <c r="L38" s="4">
        <v>0</v>
      </c>
      <c r="M38" s="4">
        <v>0</v>
      </c>
      <c r="N38" s="4">
        <f t="shared" si="4"/>
        <v>2.9</v>
      </c>
      <c r="O38" s="4">
        <f>N38</f>
        <v>2.9</v>
      </c>
      <c r="P38" s="4">
        <v>78</v>
      </c>
      <c r="Q38" s="4">
        <f t="shared" si="3"/>
        <v>80.9</v>
      </c>
      <c r="R38" s="4">
        <v>1</v>
      </c>
      <c r="S38" s="5" t="s">
        <v>352</v>
      </c>
      <c r="T38" s="3"/>
    </row>
    <row r="39" spans="1:20" s="6" customFormat="1" ht="25.5" customHeight="1">
      <c r="A39" s="2" t="s">
        <v>34</v>
      </c>
      <c r="B39" s="3" t="s">
        <v>169</v>
      </c>
      <c r="C39" s="3" t="s">
        <v>45</v>
      </c>
      <c r="D39" s="3" t="s">
        <v>53</v>
      </c>
      <c r="E39" s="4" t="s">
        <v>170</v>
      </c>
      <c r="F39" s="3">
        <v>5</v>
      </c>
      <c r="G39" s="4" t="s">
        <v>58</v>
      </c>
      <c r="H39" s="4">
        <v>27056</v>
      </c>
      <c r="I39" s="4">
        <v>1</v>
      </c>
      <c r="J39" s="4"/>
      <c r="K39" s="4">
        <v>0.87</v>
      </c>
      <c r="L39" s="4"/>
      <c r="M39" s="4"/>
      <c r="N39" s="4">
        <v>1.87</v>
      </c>
      <c r="O39" s="4">
        <v>1.87</v>
      </c>
      <c r="P39" s="4">
        <v>86.5</v>
      </c>
      <c r="Q39" s="4">
        <f t="shared" si="3"/>
        <v>88.37</v>
      </c>
      <c r="R39" s="4">
        <v>1</v>
      </c>
      <c r="S39" s="5" t="s">
        <v>171</v>
      </c>
      <c r="T39" s="17"/>
    </row>
    <row r="40" spans="1:20" s="6" customFormat="1" ht="25.5" customHeight="1">
      <c r="A40" s="2" t="s">
        <v>35</v>
      </c>
      <c r="B40" s="3" t="s">
        <v>125</v>
      </c>
      <c r="C40" s="3" t="s">
        <v>45</v>
      </c>
      <c r="D40" s="3" t="s">
        <v>53</v>
      </c>
      <c r="E40" s="4" t="s">
        <v>67</v>
      </c>
      <c r="F40" s="3">
        <v>7</v>
      </c>
      <c r="G40" s="4" t="s">
        <v>58</v>
      </c>
      <c r="H40" s="4">
        <v>27026</v>
      </c>
      <c r="I40" s="4"/>
      <c r="J40" s="4">
        <v>0.5</v>
      </c>
      <c r="K40" s="4"/>
      <c r="L40" s="4"/>
      <c r="M40" s="4"/>
      <c r="N40" s="4">
        <v>0.5</v>
      </c>
      <c r="O40" s="4">
        <v>0.5</v>
      </c>
      <c r="P40" s="4">
        <v>86.5</v>
      </c>
      <c r="Q40" s="4">
        <f t="shared" si="3"/>
        <v>87</v>
      </c>
      <c r="R40" s="4">
        <v>2</v>
      </c>
      <c r="S40" s="5" t="s">
        <v>126</v>
      </c>
      <c r="T40" s="17"/>
    </row>
    <row r="41" spans="1:20" s="6" customFormat="1" ht="25.5" customHeight="1">
      <c r="A41" s="2" t="s">
        <v>36</v>
      </c>
      <c r="B41" s="3" t="s">
        <v>129</v>
      </c>
      <c r="C41" s="3" t="s">
        <v>45</v>
      </c>
      <c r="D41" s="3" t="s">
        <v>53</v>
      </c>
      <c r="E41" s="4" t="s">
        <v>57</v>
      </c>
      <c r="F41" s="3">
        <v>13</v>
      </c>
      <c r="G41" s="4" t="s">
        <v>58</v>
      </c>
      <c r="H41" s="4">
        <v>27030</v>
      </c>
      <c r="I41" s="4"/>
      <c r="J41" s="4"/>
      <c r="K41" s="4">
        <v>0.9</v>
      </c>
      <c r="L41" s="4"/>
      <c r="M41" s="4"/>
      <c r="N41" s="4">
        <v>0.9</v>
      </c>
      <c r="O41" s="4">
        <v>0.9</v>
      </c>
      <c r="P41" s="4">
        <v>84</v>
      </c>
      <c r="Q41" s="4">
        <f t="shared" si="3"/>
        <v>84.9</v>
      </c>
      <c r="R41" s="4">
        <v>3</v>
      </c>
      <c r="S41" s="5" t="s">
        <v>130</v>
      </c>
      <c r="T41" s="3"/>
    </row>
    <row r="42" spans="1:20" s="6" customFormat="1" ht="25.5" customHeight="1">
      <c r="A42" s="2" t="s">
        <v>37</v>
      </c>
      <c r="B42" s="3" t="s">
        <v>138</v>
      </c>
      <c r="C42" s="3" t="s">
        <v>45</v>
      </c>
      <c r="D42" s="3" t="s">
        <v>53</v>
      </c>
      <c r="E42" s="4" t="s">
        <v>57</v>
      </c>
      <c r="F42" s="3">
        <v>14</v>
      </c>
      <c r="G42" s="4" t="s">
        <v>58</v>
      </c>
      <c r="H42" s="4">
        <v>27041</v>
      </c>
      <c r="I42" s="4"/>
      <c r="J42" s="4">
        <v>0.5</v>
      </c>
      <c r="K42" s="4">
        <v>0.4</v>
      </c>
      <c r="L42" s="4"/>
      <c r="M42" s="4"/>
      <c r="N42" s="4">
        <v>0.9</v>
      </c>
      <c r="O42" s="4">
        <v>0.9</v>
      </c>
      <c r="P42" s="4">
        <v>82</v>
      </c>
      <c r="Q42" s="4">
        <f t="shared" si="3"/>
        <v>82.9</v>
      </c>
      <c r="R42" s="4">
        <v>4</v>
      </c>
      <c r="S42" s="5" t="s">
        <v>139</v>
      </c>
      <c r="T42" s="3"/>
    </row>
    <row r="43" spans="1:20" s="6" customFormat="1" ht="25.5" customHeight="1">
      <c r="A43" s="2" t="s">
        <v>38</v>
      </c>
      <c r="B43" s="3" t="s">
        <v>165</v>
      </c>
      <c r="C43" s="3" t="s">
        <v>45</v>
      </c>
      <c r="D43" s="3" t="s">
        <v>46</v>
      </c>
      <c r="E43" s="4" t="s">
        <v>151</v>
      </c>
      <c r="F43" s="3">
        <v>5</v>
      </c>
      <c r="G43" s="4" t="s">
        <v>58</v>
      </c>
      <c r="H43" s="4">
        <v>27054</v>
      </c>
      <c r="I43" s="4">
        <v>1</v>
      </c>
      <c r="J43" s="4"/>
      <c r="K43" s="4">
        <v>1</v>
      </c>
      <c r="L43" s="4"/>
      <c r="M43" s="4"/>
      <c r="N43" s="4">
        <v>2</v>
      </c>
      <c r="O43" s="4">
        <v>2</v>
      </c>
      <c r="P43" s="4">
        <v>80.5</v>
      </c>
      <c r="Q43" s="4">
        <f t="shared" si="3"/>
        <v>82.5</v>
      </c>
      <c r="R43" s="4">
        <v>5</v>
      </c>
      <c r="S43" s="5" t="s">
        <v>166</v>
      </c>
      <c r="T43" s="17"/>
    </row>
    <row r="44" spans="1:20" s="6" customFormat="1" ht="25.5" customHeight="1">
      <c r="A44" s="2" t="s">
        <v>39</v>
      </c>
      <c r="B44" s="3" t="s">
        <v>149</v>
      </c>
      <c r="C44" s="3" t="s">
        <v>45</v>
      </c>
      <c r="D44" s="3" t="s">
        <v>53</v>
      </c>
      <c r="E44" s="4" t="s">
        <v>60</v>
      </c>
      <c r="F44" s="2" t="s">
        <v>59</v>
      </c>
      <c r="G44" s="4" t="s">
        <v>58</v>
      </c>
      <c r="H44" s="4">
        <v>27047</v>
      </c>
      <c r="I44" s="4">
        <v>1</v>
      </c>
      <c r="J44" s="4"/>
      <c r="K44" s="4">
        <v>0.4</v>
      </c>
      <c r="L44" s="4"/>
      <c r="M44" s="4"/>
      <c r="N44" s="4">
        <v>1.4</v>
      </c>
      <c r="O44" s="4">
        <v>1.4</v>
      </c>
      <c r="P44" s="4">
        <v>80.5</v>
      </c>
      <c r="Q44" s="4">
        <f t="shared" si="3"/>
        <v>81.9</v>
      </c>
      <c r="R44" s="4">
        <v>6</v>
      </c>
      <c r="S44" s="5" t="s">
        <v>150</v>
      </c>
      <c r="T44" s="3"/>
    </row>
    <row r="45" spans="1:20" s="6" customFormat="1" ht="25.5" customHeight="1">
      <c r="A45" s="2" t="s">
        <v>40</v>
      </c>
      <c r="B45" s="3" t="s">
        <v>109</v>
      </c>
      <c r="C45" s="3" t="s">
        <v>45</v>
      </c>
      <c r="D45" s="3" t="s">
        <v>53</v>
      </c>
      <c r="E45" s="4" t="s">
        <v>57</v>
      </c>
      <c r="F45" s="3">
        <v>9</v>
      </c>
      <c r="G45" s="4" t="s">
        <v>58</v>
      </c>
      <c r="H45" s="4">
        <v>27020</v>
      </c>
      <c r="I45" s="4"/>
      <c r="J45" s="4"/>
      <c r="K45" s="4">
        <v>0.2</v>
      </c>
      <c r="L45" s="4"/>
      <c r="M45" s="4"/>
      <c r="N45" s="4">
        <v>0.2</v>
      </c>
      <c r="O45" s="4">
        <v>0.2</v>
      </c>
      <c r="P45" s="4">
        <v>81</v>
      </c>
      <c r="Q45" s="4">
        <f t="shared" si="3"/>
        <v>81.2</v>
      </c>
      <c r="R45" s="4">
        <v>7</v>
      </c>
      <c r="S45" s="5" t="s">
        <v>110</v>
      </c>
      <c r="T45" s="3"/>
    </row>
    <row r="46" spans="1:20" s="6" customFormat="1" ht="25.5" customHeight="1">
      <c r="A46" s="2" t="s">
        <v>41</v>
      </c>
      <c r="B46" s="3" t="s">
        <v>70</v>
      </c>
      <c r="C46" s="3" t="s">
        <v>45</v>
      </c>
      <c r="D46" s="3" t="s">
        <v>53</v>
      </c>
      <c r="E46" s="4" t="s">
        <v>57</v>
      </c>
      <c r="F46" s="3">
        <v>20</v>
      </c>
      <c r="G46" s="4" t="s">
        <v>58</v>
      </c>
      <c r="H46" s="5" t="s">
        <v>71</v>
      </c>
      <c r="I46" s="4">
        <v>1</v>
      </c>
      <c r="J46" s="4"/>
      <c r="K46" s="4"/>
      <c r="L46" s="4"/>
      <c r="M46" s="4"/>
      <c r="N46" s="4">
        <v>1</v>
      </c>
      <c r="O46" s="4">
        <v>1</v>
      </c>
      <c r="P46" s="4">
        <v>79</v>
      </c>
      <c r="Q46" s="4">
        <f t="shared" si="3"/>
        <v>80</v>
      </c>
      <c r="R46" s="4">
        <v>8</v>
      </c>
      <c r="S46" s="5" t="s">
        <v>72</v>
      </c>
      <c r="T46" s="3"/>
    </row>
    <row r="47" spans="1:20" s="6" customFormat="1" ht="25.5" customHeight="1">
      <c r="A47" s="2" t="s">
        <v>42</v>
      </c>
      <c r="B47" s="3" t="s">
        <v>77</v>
      </c>
      <c r="C47" s="3" t="s">
        <v>45</v>
      </c>
      <c r="D47" s="3" t="s">
        <v>53</v>
      </c>
      <c r="E47" s="4" t="s">
        <v>60</v>
      </c>
      <c r="F47" s="3">
        <v>6</v>
      </c>
      <c r="G47" s="4" t="s">
        <v>58</v>
      </c>
      <c r="H47" s="4">
        <v>27012</v>
      </c>
      <c r="I47" s="4"/>
      <c r="J47" s="4"/>
      <c r="K47" s="4">
        <v>0.5</v>
      </c>
      <c r="L47" s="4"/>
      <c r="M47" s="4"/>
      <c r="N47" s="4">
        <v>0.5</v>
      </c>
      <c r="O47" s="4">
        <v>0.5</v>
      </c>
      <c r="P47" s="4">
        <v>79.5</v>
      </c>
      <c r="Q47" s="4">
        <f t="shared" si="3"/>
        <v>80</v>
      </c>
      <c r="R47" s="4">
        <v>8</v>
      </c>
      <c r="S47" s="5" t="s">
        <v>78</v>
      </c>
      <c r="T47" s="3"/>
    </row>
    <row r="48" spans="1:20" s="6" customFormat="1" ht="25.5" customHeight="1">
      <c r="A48" s="2" t="s">
        <v>43</v>
      </c>
      <c r="B48" s="3" t="s">
        <v>97</v>
      </c>
      <c r="C48" s="3" t="s">
        <v>45</v>
      </c>
      <c r="D48" s="3" t="s">
        <v>53</v>
      </c>
      <c r="E48" s="4" t="s">
        <v>57</v>
      </c>
      <c r="F48" s="3">
        <v>5</v>
      </c>
      <c r="G48" s="4" t="s">
        <v>58</v>
      </c>
      <c r="H48" s="4">
        <v>27018</v>
      </c>
      <c r="I48" s="4">
        <v>1</v>
      </c>
      <c r="J48" s="4"/>
      <c r="K48" s="4">
        <v>0.6</v>
      </c>
      <c r="L48" s="4"/>
      <c r="M48" s="4"/>
      <c r="N48" s="4">
        <v>1.6</v>
      </c>
      <c r="O48" s="4">
        <v>1.6</v>
      </c>
      <c r="P48" s="4">
        <v>78</v>
      </c>
      <c r="Q48" s="4">
        <f t="shared" si="3"/>
        <v>79.6</v>
      </c>
      <c r="R48" s="4">
        <v>10</v>
      </c>
      <c r="S48" s="5" t="s">
        <v>98</v>
      </c>
      <c r="T48" s="3"/>
    </row>
    <row r="49" spans="1:20" s="6" customFormat="1" ht="25.5" customHeight="1">
      <c r="A49" s="2" t="s">
        <v>85</v>
      </c>
      <c r="B49" s="3" t="s">
        <v>79</v>
      </c>
      <c r="C49" s="3" t="s">
        <v>45</v>
      </c>
      <c r="D49" s="3" t="s">
        <v>53</v>
      </c>
      <c r="E49" s="4" t="s">
        <v>60</v>
      </c>
      <c r="F49" s="3">
        <v>9</v>
      </c>
      <c r="G49" s="4" t="s">
        <v>58</v>
      </c>
      <c r="H49" s="4">
        <v>27013</v>
      </c>
      <c r="I49" s="4"/>
      <c r="J49" s="4">
        <v>0.5</v>
      </c>
      <c r="K49" s="4">
        <v>0.8</v>
      </c>
      <c r="L49" s="4"/>
      <c r="M49" s="4"/>
      <c r="N49" s="4">
        <v>1.3</v>
      </c>
      <c r="O49" s="4">
        <v>1.3</v>
      </c>
      <c r="P49" s="4">
        <v>78</v>
      </c>
      <c r="Q49" s="4">
        <f t="shared" si="3"/>
        <v>79.3</v>
      </c>
      <c r="R49" s="4">
        <v>11</v>
      </c>
      <c r="S49" s="5" t="s">
        <v>80</v>
      </c>
      <c r="T49" s="3"/>
    </row>
    <row r="50" spans="1:20" s="6" customFormat="1" ht="25.5" customHeight="1">
      <c r="A50" s="2" t="s">
        <v>86</v>
      </c>
      <c r="B50" s="3" t="s">
        <v>124</v>
      </c>
      <c r="C50" s="3" t="s">
        <v>45</v>
      </c>
      <c r="D50" s="3" t="s">
        <v>53</v>
      </c>
      <c r="E50" s="4" t="s">
        <v>57</v>
      </c>
      <c r="F50" s="3">
        <v>18</v>
      </c>
      <c r="G50" s="4" t="s">
        <v>58</v>
      </c>
      <c r="H50" s="4">
        <v>27025</v>
      </c>
      <c r="I50" s="4"/>
      <c r="J50" s="4"/>
      <c r="K50" s="4">
        <v>0.2</v>
      </c>
      <c r="L50" s="4"/>
      <c r="M50" s="4"/>
      <c r="N50" s="4">
        <v>0.2</v>
      </c>
      <c r="O50" s="4">
        <v>0.2</v>
      </c>
      <c r="P50" s="4">
        <v>79</v>
      </c>
      <c r="Q50" s="4">
        <f t="shared" si="3"/>
        <v>79.2</v>
      </c>
      <c r="R50" s="4">
        <v>12</v>
      </c>
      <c r="S50" s="5" t="s">
        <v>185</v>
      </c>
      <c r="T50" s="3"/>
    </row>
    <row r="51" spans="1:20" s="6" customFormat="1" ht="25.5" customHeight="1">
      <c r="A51" s="2" t="s">
        <v>87</v>
      </c>
      <c r="B51" s="3" t="s">
        <v>163</v>
      </c>
      <c r="C51" s="3" t="s">
        <v>66</v>
      </c>
      <c r="D51" s="3" t="s">
        <v>53</v>
      </c>
      <c r="E51" s="4" t="s">
        <v>76</v>
      </c>
      <c r="F51" s="3">
        <v>11</v>
      </c>
      <c r="G51" s="4" t="s">
        <v>68</v>
      </c>
      <c r="H51" s="4">
        <v>28036</v>
      </c>
      <c r="I51" s="4"/>
      <c r="J51" s="4"/>
      <c r="K51" s="4">
        <v>1.1</v>
      </c>
      <c r="L51" s="4"/>
      <c r="M51" s="4"/>
      <c r="N51" s="4">
        <v>1.1</v>
      </c>
      <c r="O51" s="4">
        <v>1.1</v>
      </c>
      <c r="P51" s="4">
        <v>86</v>
      </c>
      <c r="Q51" s="4">
        <f aca="true" t="shared" si="5" ref="Q51:Q60">O51+P51</f>
        <v>87.1</v>
      </c>
      <c r="R51" s="4">
        <v>1</v>
      </c>
      <c r="S51" s="5" t="s">
        <v>164</v>
      </c>
      <c r="T51" s="17"/>
    </row>
    <row r="52" spans="1:20" s="6" customFormat="1" ht="25.5" customHeight="1">
      <c r="A52" s="2" t="s">
        <v>88</v>
      </c>
      <c r="B52" s="3" t="s">
        <v>153</v>
      </c>
      <c r="C52" s="3" t="s">
        <v>45</v>
      </c>
      <c r="D52" s="3" t="s">
        <v>53</v>
      </c>
      <c r="E52" s="4" t="s">
        <v>154</v>
      </c>
      <c r="F52" s="3">
        <v>8</v>
      </c>
      <c r="G52" s="4" t="s">
        <v>68</v>
      </c>
      <c r="H52" s="4">
        <v>28032</v>
      </c>
      <c r="I52" s="4"/>
      <c r="J52" s="4"/>
      <c r="K52" s="4"/>
      <c r="L52" s="4"/>
      <c r="M52" s="4"/>
      <c r="N52" s="4"/>
      <c r="O52" s="4"/>
      <c r="P52" s="4">
        <v>86</v>
      </c>
      <c r="Q52" s="4">
        <f t="shared" si="5"/>
        <v>86</v>
      </c>
      <c r="R52" s="4">
        <v>2</v>
      </c>
      <c r="S52" s="5" t="s">
        <v>187</v>
      </c>
      <c r="T52" s="17"/>
    </row>
    <row r="53" spans="1:20" s="6" customFormat="1" ht="25.5" customHeight="1">
      <c r="A53" s="2" t="s">
        <v>91</v>
      </c>
      <c r="B53" s="13" t="s">
        <v>140</v>
      </c>
      <c r="C53" s="13" t="s">
        <v>45</v>
      </c>
      <c r="D53" s="13" t="s">
        <v>53</v>
      </c>
      <c r="E53" s="14" t="s">
        <v>60</v>
      </c>
      <c r="F53" s="13">
        <v>7</v>
      </c>
      <c r="G53" s="14" t="s">
        <v>68</v>
      </c>
      <c r="H53" s="14">
        <v>28024</v>
      </c>
      <c r="I53" s="14">
        <v>1</v>
      </c>
      <c r="J53" s="14">
        <v>0.5</v>
      </c>
      <c r="K53" s="14"/>
      <c r="L53" s="14"/>
      <c r="M53" s="14"/>
      <c r="N53" s="14">
        <v>1.5</v>
      </c>
      <c r="O53" s="14">
        <v>1.5</v>
      </c>
      <c r="P53" s="14">
        <v>82.5</v>
      </c>
      <c r="Q53" s="4">
        <f t="shared" si="5"/>
        <v>84</v>
      </c>
      <c r="R53" s="14">
        <v>3</v>
      </c>
      <c r="S53" s="15" t="s">
        <v>141</v>
      </c>
      <c r="T53" s="13"/>
    </row>
    <row r="54" spans="1:20" s="6" customFormat="1" ht="25.5" customHeight="1">
      <c r="A54" s="2" t="s">
        <v>93</v>
      </c>
      <c r="B54" s="3" t="s">
        <v>94</v>
      </c>
      <c r="C54" s="3" t="s">
        <v>45</v>
      </c>
      <c r="D54" s="3" t="s">
        <v>53</v>
      </c>
      <c r="E54" s="4" t="s">
        <v>57</v>
      </c>
      <c r="F54" s="3">
        <v>20</v>
      </c>
      <c r="G54" s="4" t="s">
        <v>68</v>
      </c>
      <c r="H54" s="4">
        <v>28012</v>
      </c>
      <c r="I54" s="4"/>
      <c r="J54" s="4"/>
      <c r="K54" s="4">
        <v>1.5</v>
      </c>
      <c r="L54" s="4"/>
      <c r="M54" s="4"/>
      <c r="N54" s="4">
        <v>1.5</v>
      </c>
      <c r="O54" s="4">
        <v>1.5</v>
      </c>
      <c r="P54" s="4">
        <v>81.5</v>
      </c>
      <c r="Q54" s="4">
        <f t="shared" si="5"/>
        <v>83</v>
      </c>
      <c r="R54" s="4">
        <v>4</v>
      </c>
      <c r="S54" s="5" t="s">
        <v>95</v>
      </c>
      <c r="T54" s="3"/>
    </row>
    <row r="55" spans="1:20" s="6" customFormat="1" ht="25.5" customHeight="1">
      <c r="A55" s="2" t="s">
        <v>96</v>
      </c>
      <c r="B55" s="3" t="s">
        <v>172</v>
      </c>
      <c r="C55" s="3" t="s">
        <v>45</v>
      </c>
      <c r="D55" s="3" t="s">
        <v>53</v>
      </c>
      <c r="E55" s="4" t="s">
        <v>57</v>
      </c>
      <c r="F55" s="3">
        <v>11</v>
      </c>
      <c r="G55" s="4" t="s">
        <v>68</v>
      </c>
      <c r="H55" s="4">
        <v>28038</v>
      </c>
      <c r="I55" s="4"/>
      <c r="J55" s="4"/>
      <c r="K55" s="4">
        <v>2.7</v>
      </c>
      <c r="L55" s="4"/>
      <c r="M55" s="4"/>
      <c r="N55" s="4">
        <v>2.7</v>
      </c>
      <c r="O55" s="4">
        <v>2.7</v>
      </c>
      <c r="P55" s="4">
        <v>73.5</v>
      </c>
      <c r="Q55" s="4">
        <f t="shared" si="5"/>
        <v>76.2</v>
      </c>
      <c r="R55" s="4">
        <v>5</v>
      </c>
      <c r="S55" s="5" t="s">
        <v>173</v>
      </c>
      <c r="T55" s="17"/>
    </row>
    <row r="56" spans="1:20" s="6" customFormat="1" ht="25.5" customHeight="1">
      <c r="A56" s="2" t="s">
        <v>99</v>
      </c>
      <c r="B56" s="3" t="s">
        <v>81</v>
      </c>
      <c r="C56" s="3" t="s">
        <v>45</v>
      </c>
      <c r="D56" s="3" t="s">
        <v>53</v>
      </c>
      <c r="E56" s="4" t="s">
        <v>82</v>
      </c>
      <c r="F56" s="3">
        <v>5</v>
      </c>
      <c r="G56" s="4" t="s">
        <v>68</v>
      </c>
      <c r="H56" s="4">
        <v>28004</v>
      </c>
      <c r="I56" s="4"/>
      <c r="J56" s="4">
        <v>0.5</v>
      </c>
      <c r="K56" s="4">
        <v>0.7</v>
      </c>
      <c r="L56" s="4"/>
      <c r="M56" s="4"/>
      <c r="N56" s="4">
        <v>1.2</v>
      </c>
      <c r="O56" s="4">
        <v>1.2</v>
      </c>
      <c r="P56" s="4">
        <v>74</v>
      </c>
      <c r="Q56" s="4">
        <f t="shared" si="5"/>
        <v>75.2</v>
      </c>
      <c r="R56" s="4">
        <v>6</v>
      </c>
      <c r="S56" s="5" t="s">
        <v>83</v>
      </c>
      <c r="T56" s="3"/>
    </row>
    <row r="57" spans="1:20" s="6" customFormat="1" ht="25.5" customHeight="1">
      <c r="A57" s="2" t="s">
        <v>100</v>
      </c>
      <c r="B57" s="3" t="s">
        <v>135</v>
      </c>
      <c r="C57" s="3" t="s">
        <v>45</v>
      </c>
      <c r="D57" s="3" t="s">
        <v>53</v>
      </c>
      <c r="E57" s="4" t="s">
        <v>136</v>
      </c>
      <c r="F57" s="3">
        <v>10</v>
      </c>
      <c r="G57" s="4" t="s">
        <v>68</v>
      </c>
      <c r="H57" s="4">
        <v>28021</v>
      </c>
      <c r="I57" s="4">
        <v>1</v>
      </c>
      <c r="J57" s="4"/>
      <c r="K57" s="4"/>
      <c r="L57" s="4"/>
      <c r="M57" s="4"/>
      <c r="N57" s="4">
        <v>1</v>
      </c>
      <c r="O57" s="4">
        <v>1</v>
      </c>
      <c r="P57" s="4">
        <v>74</v>
      </c>
      <c r="Q57" s="4">
        <f t="shared" si="5"/>
        <v>75</v>
      </c>
      <c r="R57" s="4">
        <v>7</v>
      </c>
      <c r="S57" s="5" t="s">
        <v>137</v>
      </c>
      <c r="T57" s="3"/>
    </row>
    <row r="58" spans="1:20" s="6" customFormat="1" ht="25.5" customHeight="1">
      <c r="A58" s="2" t="s">
        <v>101</v>
      </c>
      <c r="B58" s="3" t="s">
        <v>123</v>
      </c>
      <c r="C58" s="3" t="s">
        <v>45</v>
      </c>
      <c r="D58" s="3" t="s">
        <v>53</v>
      </c>
      <c r="E58" s="4" t="s">
        <v>76</v>
      </c>
      <c r="F58" s="3">
        <v>12</v>
      </c>
      <c r="G58" s="4" t="s">
        <v>68</v>
      </c>
      <c r="H58" s="4">
        <v>28016</v>
      </c>
      <c r="I58" s="4"/>
      <c r="J58" s="4"/>
      <c r="K58" s="4"/>
      <c r="L58" s="4"/>
      <c r="M58" s="4"/>
      <c r="N58" s="4"/>
      <c r="O58" s="4"/>
      <c r="P58" s="4">
        <v>74</v>
      </c>
      <c r="Q58" s="4">
        <f t="shared" si="5"/>
        <v>74</v>
      </c>
      <c r="R58" s="4">
        <v>8</v>
      </c>
      <c r="S58" s="5" t="s">
        <v>184</v>
      </c>
      <c r="T58" s="3"/>
    </row>
    <row r="59" spans="1:20" s="6" customFormat="1" ht="25.5" customHeight="1">
      <c r="A59" s="2" t="s">
        <v>102</v>
      </c>
      <c r="B59" s="3" t="s">
        <v>131</v>
      </c>
      <c r="C59" s="3" t="s">
        <v>66</v>
      </c>
      <c r="D59" s="3" t="s">
        <v>53</v>
      </c>
      <c r="E59" s="4" t="s">
        <v>92</v>
      </c>
      <c r="F59" s="3">
        <v>8</v>
      </c>
      <c r="G59" s="4" t="s">
        <v>68</v>
      </c>
      <c r="H59" s="4">
        <v>28019</v>
      </c>
      <c r="I59" s="4"/>
      <c r="J59" s="4"/>
      <c r="K59" s="4"/>
      <c r="L59" s="4"/>
      <c r="M59" s="4"/>
      <c r="N59" s="4"/>
      <c r="O59" s="4"/>
      <c r="P59" s="4">
        <v>73</v>
      </c>
      <c r="Q59" s="4">
        <f t="shared" si="5"/>
        <v>73</v>
      </c>
      <c r="R59" s="4">
        <v>9</v>
      </c>
      <c r="S59" s="5" t="s">
        <v>132</v>
      </c>
      <c r="T59" s="3"/>
    </row>
    <row r="60" spans="1:20" s="6" customFormat="1" ht="25.5" customHeight="1">
      <c r="A60" s="2" t="s">
        <v>103</v>
      </c>
      <c r="B60" s="3" t="s">
        <v>174</v>
      </c>
      <c r="C60" s="3" t="s">
        <v>45</v>
      </c>
      <c r="D60" s="3" t="s">
        <v>53</v>
      </c>
      <c r="E60" s="4" t="s">
        <v>175</v>
      </c>
      <c r="F60" s="3">
        <v>13</v>
      </c>
      <c r="G60" s="4" t="s">
        <v>68</v>
      </c>
      <c r="H60" s="4">
        <v>28041</v>
      </c>
      <c r="I60" s="4"/>
      <c r="J60" s="4"/>
      <c r="K60" s="4">
        <v>0.2</v>
      </c>
      <c r="L60" s="4"/>
      <c r="M60" s="4"/>
      <c r="N60" s="4">
        <v>0.2</v>
      </c>
      <c r="O60" s="4">
        <v>0.2</v>
      </c>
      <c r="P60" s="4">
        <v>72.5</v>
      </c>
      <c r="Q60" s="4">
        <f t="shared" si="5"/>
        <v>72.7</v>
      </c>
      <c r="R60" s="4">
        <v>10</v>
      </c>
      <c r="S60" s="5" t="s">
        <v>176</v>
      </c>
      <c r="T60" s="17"/>
    </row>
    <row r="61" spans="1:20" s="6" customFormat="1" ht="25.5" customHeight="1">
      <c r="A61" s="2" t="s">
        <v>104</v>
      </c>
      <c r="B61" s="3" t="s">
        <v>89</v>
      </c>
      <c r="C61" s="3" t="s">
        <v>45</v>
      </c>
      <c r="D61" s="3" t="s">
        <v>53</v>
      </c>
      <c r="E61" s="4" t="s">
        <v>47</v>
      </c>
      <c r="F61" s="3">
        <v>5</v>
      </c>
      <c r="G61" s="4" t="s">
        <v>48</v>
      </c>
      <c r="H61" s="4">
        <v>29008</v>
      </c>
      <c r="I61" s="4"/>
      <c r="J61" s="4"/>
      <c r="K61" s="4"/>
      <c r="L61" s="4"/>
      <c r="M61" s="4"/>
      <c r="N61" s="4"/>
      <c r="O61" s="4"/>
      <c r="P61" s="4">
        <v>93</v>
      </c>
      <c r="Q61" s="4">
        <f aca="true" t="shared" si="6" ref="Q61:Q66">O61+P61</f>
        <v>93</v>
      </c>
      <c r="R61" s="21">
        <v>1</v>
      </c>
      <c r="S61" s="22" t="s">
        <v>90</v>
      </c>
      <c r="T61" s="3"/>
    </row>
    <row r="62" spans="1:20" s="6" customFormat="1" ht="25.5" customHeight="1">
      <c r="A62" s="2" t="s">
        <v>105</v>
      </c>
      <c r="B62" s="3" t="s">
        <v>157</v>
      </c>
      <c r="C62" s="3" t="s">
        <v>45</v>
      </c>
      <c r="D62" s="3" t="s">
        <v>53</v>
      </c>
      <c r="E62" s="4" t="s">
        <v>73</v>
      </c>
      <c r="F62" s="3">
        <v>11</v>
      </c>
      <c r="G62" s="4" t="s">
        <v>48</v>
      </c>
      <c r="H62" s="4">
        <v>29027</v>
      </c>
      <c r="I62" s="4"/>
      <c r="J62" s="4"/>
      <c r="K62" s="4"/>
      <c r="L62" s="4"/>
      <c r="M62" s="4"/>
      <c r="N62" s="4"/>
      <c r="O62" s="4"/>
      <c r="P62" s="4">
        <v>92</v>
      </c>
      <c r="Q62" s="4">
        <f t="shared" si="6"/>
        <v>92</v>
      </c>
      <c r="R62" s="21">
        <v>2</v>
      </c>
      <c r="S62" s="22" t="s">
        <v>158</v>
      </c>
      <c r="T62" s="17"/>
    </row>
    <row r="63" spans="1:20" s="6" customFormat="1" ht="25.5" customHeight="1">
      <c r="A63" s="2" t="s">
        <v>108</v>
      </c>
      <c r="B63" s="3" t="s">
        <v>44</v>
      </c>
      <c r="C63" s="3" t="s">
        <v>45</v>
      </c>
      <c r="D63" s="3" t="s">
        <v>46</v>
      </c>
      <c r="E63" s="4" t="s">
        <v>47</v>
      </c>
      <c r="F63" s="3">
        <v>10</v>
      </c>
      <c r="G63" s="4" t="s">
        <v>48</v>
      </c>
      <c r="H63" s="5" t="s">
        <v>49</v>
      </c>
      <c r="I63" s="4"/>
      <c r="J63" s="4"/>
      <c r="K63" s="4">
        <v>0.6</v>
      </c>
      <c r="L63" s="4"/>
      <c r="M63" s="4"/>
      <c r="N63" s="4">
        <v>0.6</v>
      </c>
      <c r="O63" s="4">
        <v>0.6</v>
      </c>
      <c r="P63" s="4">
        <v>91</v>
      </c>
      <c r="Q63" s="4">
        <f t="shared" si="6"/>
        <v>91.6</v>
      </c>
      <c r="R63" s="21">
        <v>3</v>
      </c>
      <c r="S63" s="22" t="s">
        <v>183</v>
      </c>
      <c r="T63" s="3"/>
    </row>
    <row r="64" spans="1:20" s="6" customFormat="1" ht="25.5" customHeight="1">
      <c r="A64" s="2" t="s">
        <v>111</v>
      </c>
      <c r="B64" s="3" t="s">
        <v>133</v>
      </c>
      <c r="C64" s="3" t="s">
        <v>45</v>
      </c>
      <c r="D64" s="3" t="s">
        <v>46</v>
      </c>
      <c r="E64" s="4" t="s">
        <v>54</v>
      </c>
      <c r="F64" s="3">
        <v>6</v>
      </c>
      <c r="G64" s="4" t="s">
        <v>55</v>
      </c>
      <c r="H64" s="4">
        <v>31012</v>
      </c>
      <c r="I64" s="4"/>
      <c r="J64" s="4"/>
      <c r="K64" s="4"/>
      <c r="L64" s="4"/>
      <c r="M64" s="4"/>
      <c r="N64" s="4"/>
      <c r="O64" s="4"/>
      <c r="P64" s="4">
        <v>86</v>
      </c>
      <c r="Q64" s="4">
        <f t="shared" si="6"/>
        <v>86</v>
      </c>
      <c r="R64" s="21">
        <v>1</v>
      </c>
      <c r="S64" s="22" t="s">
        <v>134</v>
      </c>
      <c r="T64" s="3"/>
    </row>
    <row r="65" spans="1:20" s="6" customFormat="1" ht="25.5" customHeight="1">
      <c r="A65" s="2" t="s">
        <v>112</v>
      </c>
      <c r="B65" s="3" t="s">
        <v>159</v>
      </c>
      <c r="C65" s="3" t="s">
        <v>45</v>
      </c>
      <c r="D65" s="3" t="s">
        <v>53</v>
      </c>
      <c r="E65" s="4" t="s">
        <v>84</v>
      </c>
      <c r="F65" s="3">
        <v>5</v>
      </c>
      <c r="G65" s="4" t="s">
        <v>55</v>
      </c>
      <c r="H65" s="4">
        <v>31023</v>
      </c>
      <c r="I65" s="4"/>
      <c r="J65" s="4"/>
      <c r="K65" s="4"/>
      <c r="L65" s="4"/>
      <c r="M65" s="4"/>
      <c r="N65" s="4"/>
      <c r="O65" s="4"/>
      <c r="P65" s="4">
        <v>79</v>
      </c>
      <c r="Q65" s="4">
        <f t="shared" si="6"/>
        <v>79</v>
      </c>
      <c r="R65" s="21">
        <v>2</v>
      </c>
      <c r="S65" s="22" t="s">
        <v>160</v>
      </c>
      <c r="T65" s="17"/>
    </row>
    <row r="66" spans="1:20" s="6" customFormat="1" ht="25.5" customHeight="1">
      <c r="A66" s="2" t="s">
        <v>113</v>
      </c>
      <c r="B66" s="3" t="s">
        <v>106</v>
      </c>
      <c r="C66" s="3" t="s">
        <v>45</v>
      </c>
      <c r="D66" s="3" t="s">
        <v>46</v>
      </c>
      <c r="E66" s="4" t="s">
        <v>54</v>
      </c>
      <c r="F66" s="3">
        <v>6</v>
      </c>
      <c r="G66" s="4" t="s">
        <v>55</v>
      </c>
      <c r="H66" s="4">
        <v>31007</v>
      </c>
      <c r="I66" s="4"/>
      <c r="J66" s="4"/>
      <c r="K66" s="4"/>
      <c r="L66" s="4"/>
      <c r="M66" s="4"/>
      <c r="N66" s="4"/>
      <c r="O66" s="4"/>
      <c r="P66" s="4">
        <v>74</v>
      </c>
      <c r="Q66" s="4">
        <f t="shared" si="6"/>
        <v>74</v>
      </c>
      <c r="R66" s="21">
        <v>3</v>
      </c>
      <c r="S66" s="22" t="s">
        <v>107</v>
      </c>
      <c r="T66" s="3"/>
    </row>
    <row r="67" spans="1:20" s="6" customFormat="1" ht="25.5" customHeight="1">
      <c r="A67" s="2" t="s">
        <v>114</v>
      </c>
      <c r="B67" s="3" t="s">
        <v>156</v>
      </c>
      <c r="C67" s="3" t="s">
        <v>66</v>
      </c>
      <c r="D67" s="3" t="s">
        <v>46</v>
      </c>
      <c r="E67" s="4" t="s">
        <v>50</v>
      </c>
      <c r="F67" s="3">
        <v>5</v>
      </c>
      <c r="G67" s="4" t="s">
        <v>51</v>
      </c>
      <c r="H67" s="4">
        <v>32007</v>
      </c>
      <c r="I67" s="4"/>
      <c r="J67" s="4"/>
      <c r="K67" s="4">
        <v>0.4</v>
      </c>
      <c r="L67" s="4"/>
      <c r="M67" s="4"/>
      <c r="N67" s="4">
        <v>0.4</v>
      </c>
      <c r="O67" s="4">
        <v>0.4</v>
      </c>
      <c r="P67" s="4">
        <v>70</v>
      </c>
      <c r="Q67" s="4">
        <f aca="true" t="shared" si="7" ref="Q67:Q77">O67+P67</f>
        <v>70.4</v>
      </c>
      <c r="R67" s="21">
        <v>1</v>
      </c>
      <c r="S67" s="22" t="s">
        <v>188</v>
      </c>
      <c r="T67" s="17"/>
    </row>
    <row r="68" spans="1:20" s="6" customFormat="1" ht="25.5" customHeight="1">
      <c r="A68" s="2" t="s">
        <v>115</v>
      </c>
      <c r="B68" s="3" t="s">
        <v>121</v>
      </c>
      <c r="C68" s="3" t="s">
        <v>66</v>
      </c>
      <c r="D68" s="3" t="s">
        <v>53</v>
      </c>
      <c r="E68" s="4" t="s">
        <v>50</v>
      </c>
      <c r="F68" s="3">
        <v>5</v>
      </c>
      <c r="G68" s="4" t="s">
        <v>51</v>
      </c>
      <c r="H68" s="4">
        <v>32004</v>
      </c>
      <c r="I68" s="4"/>
      <c r="J68" s="4"/>
      <c r="K68" s="4"/>
      <c r="L68" s="4"/>
      <c r="M68" s="4"/>
      <c r="N68" s="4"/>
      <c r="O68" s="4"/>
      <c r="P68" s="4">
        <v>58</v>
      </c>
      <c r="Q68" s="4">
        <f t="shared" si="7"/>
        <v>58</v>
      </c>
      <c r="R68" s="21">
        <v>2</v>
      </c>
      <c r="S68" s="22" t="s">
        <v>122</v>
      </c>
      <c r="T68" s="3"/>
    </row>
    <row r="69" spans="1:20" s="6" customFormat="1" ht="25.5" customHeight="1">
      <c r="A69" s="2" t="s">
        <v>116</v>
      </c>
      <c r="B69" s="3" t="s">
        <v>74</v>
      </c>
      <c r="C69" s="3" t="s">
        <v>66</v>
      </c>
      <c r="D69" s="3" t="s">
        <v>46</v>
      </c>
      <c r="E69" s="4" t="s">
        <v>50</v>
      </c>
      <c r="F69" s="3">
        <v>23</v>
      </c>
      <c r="G69" s="4" t="s">
        <v>51</v>
      </c>
      <c r="H69" s="4">
        <v>32002</v>
      </c>
      <c r="I69" s="4">
        <v>1</v>
      </c>
      <c r="J69" s="4"/>
      <c r="K69" s="4"/>
      <c r="L69" s="4"/>
      <c r="M69" s="4"/>
      <c r="N69" s="4">
        <v>1</v>
      </c>
      <c r="O69" s="4">
        <v>1</v>
      </c>
      <c r="P69" s="4">
        <v>56</v>
      </c>
      <c r="Q69" s="4">
        <f t="shared" si="7"/>
        <v>57</v>
      </c>
      <c r="R69" s="21">
        <v>3</v>
      </c>
      <c r="S69" s="22" t="s">
        <v>75</v>
      </c>
      <c r="T69" s="3"/>
    </row>
    <row r="70" spans="1:20" s="6" customFormat="1" ht="25.5" customHeight="1">
      <c r="A70" s="2" t="s">
        <v>117</v>
      </c>
      <c r="B70" s="3" t="s">
        <v>143</v>
      </c>
      <c r="C70" s="3" t="s">
        <v>66</v>
      </c>
      <c r="D70" s="3" t="s">
        <v>46</v>
      </c>
      <c r="E70" s="4" t="s">
        <v>50</v>
      </c>
      <c r="F70" s="3">
        <v>9</v>
      </c>
      <c r="G70" s="4" t="s">
        <v>51</v>
      </c>
      <c r="H70" s="4">
        <v>32009</v>
      </c>
      <c r="I70" s="4"/>
      <c r="J70" s="4">
        <v>3</v>
      </c>
      <c r="K70" s="4"/>
      <c r="L70" s="4"/>
      <c r="M70" s="4"/>
      <c r="N70" s="4">
        <v>3</v>
      </c>
      <c r="O70" s="4">
        <v>3</v>
      </c>
      <c r="P70" s="4">
        <v>53</v>
      </c>
      <c r="Q70" s="4">
        <f t="shared" si="7"/>
        <v>56</v>
      </c>
      <c r="R70" s="21">
        <v>4</v>
      </c>
      <c r="S70" s="22" t="s">
        <v>189</v>
      </c>
      <c r="T70" s="3"/>
    </row>
    <row r="71" spans="1:20" s="6" customFormat="1" ht="25.5" customHeight="1">
      <c r="A71" s="2" t="s">
        <v>118</v>
      </c>
      <c r="B71" s="3" t="s">
        <v>145</v>
      </c>
      <c r="C71" s="3" t="s">
        <v>66</v>
      </c>
      <c r="D71" s="3" t="s">
        <v>53</v>
      </c>
      <c r="E71" s="4" t="s">
        <v>50</v>
      </c>
      <c r="F71" s="2" t="s">
        <v>69</v>
      </c>
      <c r="G71" s="4" t="s">
        <v>51</v>
      </c>
      <c r="H71" s="20">
        <v>32005</v>
      </c>
      <c r="I71" s="5"/>
      <c r="J71" s="5" t="s">
        <v>146</v>
      </c>
      <c r="K71" s="5" t="s">
        <v>144</v>
      </c>
      <c r="L71" s="5"/>
      <c r="M71" s="5"/>
      <c r="N71" s="5" t="s">
        <v>147</v>
      </c>
      <c r="O71" s="5" t="s">
        <v>147</v>
      </c>
      <c r="P71" s="4">
        <v>55</v>
      </c>
      <c r="Q71" s="4">
        <f t="shared" si="7"/>
        <v>55.7</v>
      </c>
      <c r="R71" s="21">
        <v>5</v>
      </c>
      <c r="S71" s="22" t="s">
        <v>148</v>
      </c>
      <c r="T71" s="3"/>
    </row>
    <row r="72" spans="1:20" s="6" customFormat="1" ht="25.5" customHeight="1">
      <c r="A72" s="2" t="s">
        <v>119</v>
      </c>
      <c r="B72" s="16" t="s">
        <v>142</v>
      </c>
      <c r="C72" s="16" t="s">
        <v>45</v>
      </c>
      <c r="D72" s="16" t="s">
        <v>53</v>
      </c>
      <c r="E72" s="18" t="s">
        <v>92</v>
      </c>
      <c r="F72" s="19">
        <v>5</v>
      </c>
      <c r="G72" s="18" t="s">
        <v>63</v>
      </c>
      <c r="H72" s="20">
        <v>33009</v>
      </c>
      <c r="I72" s="18"/>
      <c r="J72" s="20"/>
      <c r="K72" s="20">
        <v>2.8</v>
      </c>
      <c r="L72" s="20"/>
      <c r="M72" s="20"/>
      <c r="N72" s="20">
        <v>2.8</v>
      </c>
      <c r="O72" s="20">
        <v>2.8</v>
      </c>
      <c r="P72" s="4">
        <v>83</v>
      </c>
      <c r="Q72" s="4">
        <f t="shared" si="7"/>
        <v>85.8</v>
      </c>
      <c r="R72" s="22">
        <v>1</v>
      </c>
      <c r="S72" s="22">
        <v>18728765092</v>
      </c>
      <c r="T72" s="3"/>
    </row>
    <row r="73" spans="1:20" s="6" customFormat="1" ht="25.5" customHeight="1">
      <c r="A73" s="2" t="s">
        <v>120</v>
      </c>
      <c r="B73" s="3" t="s">
        <v>152</v>
      </c>
      <c r="C73" s="3" t="s">
        <v>45</v>
      </c>
      <c r="D73" s="3" t="s">
        <v>53</v>
      </c>
      <c r="E73" s="4" t="s">
        <v>92</v>
      </c>
      <c r="F73" s="3">
        <v>7</v>
      </c>
      <c r="G73" s="4" t="s">
        <v>63</v>
      </c>
      <c r="H73" s="4">
        <v>33010</v>
      </c>
      <c r="I73" s="4"/>
      <c r="J73" s="4"/>
      <c r="K73" s="4">
        <v>2.6</v>
      </c>
      <c r="L73" s="4"/>
      <c r="M73" s="4"/>
      <c r="N73" s="4">
        <v>2.6</v>
      </c>
      <c r="O73" s="4">
        <v>2.6</v>
      </c>
      <c r="P73" s="4">
        <v>82</v>
      </c>
      <c r="Q73" s="4">
        <f t="shared" si="7"/>
        <v>84.6</v>
      </c>
      <c r="R73" s="21">
        <v>2</v>
      </c>
      <c r="S73" s="22" t="s">
        <v>186</v>
      </c>
      <c r="T73" s="3"/>
    </row>
    <row r="74" spans="1:20" s="6" customFormat="1" ht="25.5" customHeight="1">
      <c r="A74" s="2" t="s">
        <v>179</v>
      </c>
      <c r="B74" s="3" t="s">
        <v>127</v>
      </c>
      <c r="C74" s="3" t="s">
        <v>45</v>
      </c>
      <c r="D74" s="3" t="s">
        <v>53</v>
      </c>
      <c r="E74" s="4" t="s">
        <v>62</v>
      </c>
      <c r="F74" s="3">
        <v>8</v>
      </c>
      <c r="G74" s="4" t="s">
        <v>63</v>
      </c>
      <c r="H74" s="4">
        <v>33007</v>
      </c>
      <c r="I74" s="4"/>
      <c r="J74" s="4"/>
      <c r="K74" s="4">
        <v>0.81</v>
      </c>
      <c r="L74" s="4"/>
      <c r="M74" s="4"/>
      <c r="N74" s="4">
        <v>0.81</v>
      </c>
      <c r="O74" s="4">
        <v>0.81</v>
      </c>
      <c r="P74" s="4">
        <v>80</v>
      </c>
      <c r="Q74" s="4">
        <f t="shared" si="7"/>
        <v>80.81</v>
      </c>
      <c r="R74" s="21">
        <v>3</v>
      </c>
      <c r="S74" s="22" t="s">
        <v>128</v>
      </c>
      <c r="T74" s="3"/>
    </row>
    <row r="75" spans="1:20" s="6" customFormat="1" ht="25.5" customHeight="1">
      <c r="A75" s="2" t="s">
        <v>180</v>
      </c>
      <c r="B75" s="3" t="s">
        <v>167</v>
      </c>
      <c r="C75" s="3" t="s">
        <v>66</v>
      </c>
      <c r="D75" s="3" t="s">
        <v>53</v>
      </c>
      <c r="E75" s="4" t="s">
        <v>155</v>
      </c>
      <c r="F75" s="3">
        <v>5</v>
      </c>
      <c r="G75" s="4" t="s">
        <v>63</v>
      </c>
      <c r="H75" s="4">
        <v>33013</v>
      </c>
      <c r="I75" s="4"/>
      <c r="J75" s="4"/>
      <c r="K75" s="4">
        <v>2.3</v>
      </c>
      <c r="L75" s="4"/>
      <c r="M75" s="4"/>
      <c r="N75" s="4">
        <v>2.3</v>
      </c>
      <c r="O75" s="4">
        <v>2.3</v>
      </c>
      <c r="P75" s="4">
        <v>77</v>
      </c>
      <c r="Q75" s="4">
        <f t="shared" si="7"/>
        <v>79.3</v>
      </c>
      <c r="R75" s="21">
        <v>4</v>
      </c>
      <c r="S75" s="22" t="s">
        <v>168</v>
      </c>
      <c r="T75" s="17"/>
    </row>
    <row r="76" spans="1:20" s="6" customFormat="1" ht="25.5" customHeight="1">
      <c r="A76" s="2" t="s">
        <v>181</v>
      </c>
      <c r="B76" s="3" t="s">
        <v>161</v>
      </c>
      <c r="C76" s="3" t="s">
        <v>45</v>
      </c>
      <c r="D76" s="3" t="s">
        <v>53</v>
      </c>
      <c r="E76" s="4" t="s">
        <v>155</v>
      </c>
      <c r="F76" s="3">
        <v>5</v>
      </c>
      <c r="G76" s="4" t="s">
        <v>63</v>
      </c>
      <c r="H76" s="4">
        <v>33012</v>
      </c>
      <c r="I76" s="4"/>
      <c r="J76" s="4"/>
      <c r="K76" s="4">
        <v>2.9</v>
      </c>
      <c r="L76" s="4"/>
      <c r="M76" s="4"/>
      <c r="N76" s="4">
        <v>2.9</v>
      </c>
      <c r="O76" s="4">
        <v>2.9</v>
      </c>
      <c r="P76" s="4">
        <v>74</v>
      </c>
      <c r="Q76" s="4">
        <f t="shared" si="7"/>
        <v>76.9</v>
      </c>
      <c r="R76" s="21">
        <v>5</v>
      </c>
      <c r="S76" s="22" t="s">
        <v>162</v>
      </c>
      <c r="T76" s="17"/>
    </row>
    <row r="77" spans="1:20" s="6" customFormat="1" ht="25.5" customHeight="1">
      <c r="A77" s="2" t="s">
        <v>182</v>
      </c>
      <c r="B77" s="3" t="s">
        <v>177</v>
      </c>
      <c r="C77" s="3" t="s">
        <v>45</v>
      </c>
      <c r="D77" s="3" t="s">
        <v>53</v>
      </c>
      <c r="E77" s="4" t="s">
        <v>92</v>
      </c>
      <c r="F77" s="3">
        <v>5</v>
      </c>
      <c r="G77" s="4" t="s">
        <v>63</v>
      </c>
      <c r="H77" s="4">
        <v>33016</v>
      </c>
      <c r="I77" s="4"/>
      <c r="J77" s="4"/>
      <c r="K77" s="4">
        <v>0.7</v>
      </c>
      <c r="L77" s="4"/>
      <c r="M77" s="4"/>
      <c r="N77" s="4">
        <v>0.7</v>
      </c>
      <c r="O77" s="4">
        <v>0.7</v>
      </c>
      <c r="P77" s="4">
        <v>76</v>
      </c>
      <c r="Q77" s="4">
        <f t="shared" si="7"/>
        <v>76.7</v>
      </c>
      <c r="R77" s="21">
        <v>6</v>
      </c>
      <c r="S77" s="22" t="s">
        <v>178</v>
      </c>
      <c r="T77" s="3"/>
    </row>
  </sheetData>
  <sheetProtection password="DEBA" sheet="1"/>
  <mergeCells count="2">
    <mergeCell ref="A1:T1"/>
    <mergeCell ref="I3:O3"/>
  </mergeCells>
  <conditionalFormatting sqref="B1:B65536">
    <cfRule type="duplicateValues" priority="1" dxfId="4" stopIfTrue="1">
      <formula>AND(COUNTIF($B:$B,B1)&gt;1,NOT(ISBLANK(B1)))</formula>
    </cfRule>
    <cfRule type="duplicateValues" priority="6" dxfId="5" stopIfTrue="1">
      <formula>AND(COUNTIF($B:$B,B1)&gt;1,NOT(ISBLANK(B1)))</formula>
    </cfRule>
  </conditionalFormatting>
  <conditionalFormatting sqref="B4:B77">
    <cfRule type="duplicateValues" priority="171" dxfId="2" stopIfTrue="1">
      <formula>AND(COUNTIF($B$4:$B$77,B4)&gt;1,NOT(ISBLANK(B4)))</formula>
    </cfRule>
    <cfRule type="duplicateValues" priority="172" dxfId="6" stopIfTrue="1">
      <formula>AND(COUNTIF($B$4:$B$77,B4)&gt;1,NOT(ISBLANK(B4)))</formula>
    </cfRule>
    <cfRule type="duplicateValues" priority="173" dxfId="7" stopIfTrue="1">
      <formula>AND(COUNTIF($B$4:$B$77,B4)&gt;1,NOT(ISBLANK(B4)))</formula>
    </cfRule>
  </conditionalFormatting>
  <printOptions/>
  <pageMargins left="0.66" right="0.51" top="0.55" bottom="0.5511811023622047" header="0.2755905511811024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2020-08-18T08:32:15Z</cp:lastPrinted>
  <dcterms:created xsi:type="dcterms:W3CDTF">2011-09-03T02:52:50Z</dcterms:created>
  <dcterms:modified xsi:type="dcterms:W3CDTF">2020-08-18T09:17:26Z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2052-11.1.0.8931</vt:lpwstr>
  </property>
</Properties>
</file>