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4" sheetId="1" r:id="rId1"/>
    <sheet name="Sheet1" sheetId="2" r:id="rId2"/>
  </sheets>
  <definedNames>
    <definedName name="_xlnm.Print_Titles" localSheetId="0">'Sheet4'!$1:$4</definedName>
    <definedName name="_xlnm._FilterDatabase" localSheetId="0" hidden="1">'Sheet4'!$A$4:$M$99</definedName>
  </definedNames>
  <calcPr fullCalcOnLoad="1"/>
</workbook>
</file>

<file path=xl/sharedStrings.xml><?xml version="1.0" encoding="utf-8"?>
<sst xmlns="http://schemas.openxmlformats.org/spreadsheetml/2006/main" count="345" uniqueCount="133">
  <si>
    <t>雷山县2020年城关中小学公开遴选教师拟调动人员名单</t>
  </si>
  <si>
    <t>序 号</t>
  </si>
  <si>
    <t>报考学校</t>
  </si>
  <si>
    <t>报考学科</t>
  </si>
  <si>
    <t>遴选人数</t>
  </si>
  <si>
    <t>姓名</t>
  </si>
  <si>
    <t>性别</t>
  </si>
  <si>
    <t>面试成绩(60%)</t>
  </si>
  <si>
    <t>教学成绩（40%）</t>
  </si>
  <si>
    <t>总成绩</t>
  </si>
  <si>
    <t>是否拟调动人员</t>
  </si>
  <si>
    <t>备注</t>
  </si>
  <si>
    <t>说课成绩</t>
  </si>
  <si>
    <t>说课成绩折算60%</t>
  </si>
  <si>
    <t>教学成绩</t>
  </si>
  <si>
    <t>教学成绩折算40%</t>
  </si>
  <si>
    <t>雷山民族中学</t>
  </si>
  <si>
    <t>英语</t>
  </si>
  <si>
    <t>蒋爱谷</t>
  </si>
  <si>
    <t>女</t>
  </si>
  <si>
    <t>是</t>
  </si>
  <si>
    <t>雷山县第一中学</t>
  </si>
  <si>
    <t>语文</t>
  </si>
  <si>
    <t>石开福</t>
  </si>
  <si>
    <t>男</t>
  </si>
  <si>
    <t>杨胜城</t>
  </si>
  <si>
    <t>雷山县第二中学</t>
  </si>
  <si>
    <t>任翠婷</t>
  </si>
  <si>
    <t>彭凌凤</t>
  </si>
  <si>
    <t>否</t>
  </si>
  <si>
    <t>雷山县第三中学</t>
  </si>
  <si>
    <t>体育</t>
  </si>
  <si>
    <t>胡泽鹏</t>
  </si>
  <si>
    <t>全德平</t>
  </si>
  <si>
    <t>王宪明</t>
  </si>
  <si>
    <t>雷山县思源实验学校（中学部）</t>
  </si>
  <si>
    <t>数学</t>
  </si>
  <si>
    <t>余玉菊</t>
  </si>
  <si>
    <t>龙兴祥</t>
  </si>
  <si>
    <t>李永祥</t>
  </si>
  <si>
    <t>李慧</t>
  </si>
  <si>
    <t>雷山县丹江小学</t>
  </si>
  <si>
    <t>龙令艳</t>
  </si>
  <si>
    <t>罗明念</t>
  </si>
  <si>
    <t>李林霖</t>
  </si>
  <si>
    <t>唐静</t>
  </si>
  <si>
    <t>向永群</t>
  </si>
  <si>
    <t>张倪</t>
  </si>
  <si>
    <t>李燕</t>
  </si>
  <si>
    <t>邹悦</t>
  </si>
  <si>
    <t>冉光艳</t>
  </si>
  <si>
    <t>吴璐璐</t>
  </si>
  <si>
    <t>陈小英</t>
  </si>
  <si>
    <t>郑世军</t>
  </si>
  <si>
    <t>杨晓芸</t>
  </si>
  <si>
    <t>任晓捷</t>
  </si>
  <si>
    <t>缺考</t>
  </si>
  <si>
    <t>杨艳英</t>
  </si>
  <si>
    <t>音乐</t>
  </si>
  <si>
    <t>陈尚芝</t>
  </si>
  <si>
    <t>刘海军</t>
  </si>
  <si>
    <t>龙福玲</t>
  </si>
  <si>
    <t>龚赛男</t>
  </si>
  <si>
    <t>美术</t>
  </si>
  <si>
    <t>顾俊业</t>
  </si>
  <si>
    <t>王娜</t>
  </si>
  <si>
    <t>莫旭昇</t>
  </si>
  <si>
    <t>黄玲利</t>
  </si>
  <si>
    <t>李占辉</t>
  </si>
  <si>
    <t>雷山县丹江第二小学</t>
  </si>
  <si>
    <t>蒋泽英</t>
  </si>
  <si>
    <t>杨昌艳</t>
  </si>
  <si>
    <t>任丽丽</t>
  </si>
  <si>
    <t>雷山县第三小学</t>
  </si>
  <si>
    <t>侯晓菊</t>
  </si>
  <si>
    <t>杨谨荣</t>
  </si>
  <si>
    <t>杨树英</t>
  </si>
  <si>
    <t>杨小芳</t>
  </si>
  <si>
    <t>杨妞贤</t>
  </si>
  <si>
    <t>李才</t>
  </si>
  <si>
    <t>唐清萍</t>
  </si>
  <si>
    <t>石江丽</t>
  </si>
  <si>
    <t>文玉奖</t>
  </si>
  <si>
    <t>陈勇年</t>
  </si>
  <si>
    <t>张蕾</t>
  </si>
  <si>
    <t>李小平</t>
  </si>
  <si>
    <t>邰秀菊</t>
  </si>
  <si>
    <t>余绍科</t>
  </si>
  <si>
    <t>余正盈</t>
  </si>
  <si>
    <t>金凤</t>
  </si>
  <si>
    <t>尹广琴</t>
  </si>
  <si>
    <t>王凯燕</t>
  </si>
  <si>
    <t>余光福</t>
  </si>
  <si>
    <t>罗章</t>
  </si>
  <si>
    <t>杨顺贵</t>
  </si>
  <si>
    <t>王晓央</t>
  </si>
  <si>
    <t>张晓丽</t>
  </si>
  <si>
    <t>杨胜富</t>
  </si>
  <si>
    <t>何健美</t>
  </si>
  <si>
    <t>张佳能</t>
  </si>
  <si>
    <t>李金芬</t>
  </si>
  <si>
    <t>杨胜能</t>
  </si>
  <si>
    <t>杨正庭</t>
  </si>
  <si>
    <t>李贵生</t>
  </si>
  <si>
    <t>张杰</t>
  </si>
  <si>
    <t>吴星发</t>
  </si>
  <si>
    <t>韦金凤</t>
  </si>
  <si>
    <t>文新英</t>
  </si>
  <si>
    <t>龙金知</t>
  </si>
  <si>
    <t>潘忠琴</t>
  </si>
  <si>
    <t>文秀莲</t>
  </si>
  <si>
    <t>石金娟</t>
  </si>
  <si>
    <t>石磊</t>
  </si>
  <si>
    <t>朱昆武</t>
  </si>
  <si>
    <t>陈龙英</t>
  </si>
  <si>
    <t>龙文</t>
  </si>
  <si>
    <t>莫琴</t>
  </si>
  <si>
    <t>杨熙炳</t>
  </si>
  <si>
    <t>曾涛</t>
  </si>
  <si>
    <t>王治然</t>
  </si>
  <si>
    <t>李兴贵</t>
  </si>
  <si>
    <t>龙淑英</t>
  </si>
  <si>
    <t>余丽</t>
  </si>
  <si>
    <t>放弃</t>
  </si>
  <si>
    <t>李英</t>
  </si>
  <si>
    <t>潘梅花</t>
  </si>
  <si>
    <t>雷山县思源实验学校（小学部）</t>
  </si>
  <si>
    <t>余如一</t>
  </si>
  <si>
    <t>黄焱</t>
  </si>
  <si>
    <t>杨正燕</t>
  </si>
  <si>
    <t>文秋如</t>
  </si>
  <si>
    <t>杨云</t>
  </si>
  <si>
    <t>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</si>
</sst>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0.00_ "/>
  </numFmts>
  <fonts count="27">
    <font>
      <sz val="12"/>
      <name val="宋体"/>
      <family val="0"/>
    </font>
    <font>
      <b/>
      <sz val="12"/>
      <name val="仿宋"/>
      <family val="3"/>
    </font>
    <font>
      <sz val="12"/>
      <color indexed="10"/>
      <name val="仿宋"/>
      <family val="3"/>
    </font>
    <font>
      <sz val="12"/>
      <name val="仿宋"/>
      <family val="3"/>
    </font>
    <font>
      <b/>
      <sz val="20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rgb="FFFF0000"/>
      <name val="仿宋"/>
      <family val="3"/>
    </font>
    <font>
      <sz val="12"/>
      <color theme="1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7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26" fillId="25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26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85" zoomScaleNormal="85" workbookViewId="0" topLeftCell="A1">
      <pane xSplit="11" ySplit="4" topLeftCell="L59" activePane="bottomRight" state="frozen"/>
      <selection pane="bottomRight" activeCell="P64" sqref="P64"/>
    </sheetView>
  </sheetViews>
  <sheetFormatPr defaultColWidth="9.00390625" defaultRowHeight="26.25" customHeight="1"/>
  <cols>
    <col min="1" max="1" width="4.00390625" style="5" customWidth="1"/>
    <col min="2" max="2" width="17.00390625" style="5" customWidth="1"/>
    <col min="3" max="3" width="6.125" style="5" customWidth="1"/>
    <col min="4" max="4" width="4.75390625" style="5" customWidth="1"/>
    <col min="5" max="5" width="14.375" style="5" customWidth="1"/>
    <col min="6" max="6" width="4.25390625" style="5" customWidth="1"/>
    <col min="7" max="7" width="13.375" style="5" customWidth="1"/>
    <col min="8" max="8" width="8.875" style="5" customWidth="1"/>
    <col min="9" max="11" width="9.25390625" style="5" customWidth="1"/>
    <col min="12" max="12" width="9.00390625" style="5" customWidth="1"/>
    <col min="13" max="16384" width="9.00390625" style="6" customWidth="1"/>
  </cols>
  <sheetData>
    <row r="1" spans="1:13" ht="6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3" customFormat="1" ht="54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/>
      <c r="I2" s="10" t="s">
        <v>8</v>
      </c>
      <c r="J2" s="10"/>
      <c r="K2" s="10" t="s">
        <v>9</v>
      </c>
      <c r="L2" s="9" t="s">
        <v>10</v>
      </c>
      <c r="M2" s="10" t="s">
        <v>11</v>
      </c>
    </row>
    <row r="3" spans="1:13" s="3" customFormat="1" ht="45" customHeight="1">
      <c r="A3" s="8"/>
      <c r="B3" s="9"/>
      <c r="C3" s="9"/>
      <c r="D3" s="9"/>
      <c r="E3" s="9"/>
      <c r="F3" s="9"/>
      <c r="G3" s="9" t="s">
        <v>12</v>
      </c>
      <c r="H3" s="9" t="s">
        <v>13</v>
      </c>
      <c r="I3" s="9" t="s">
        <v>14</v>
      </c>
      <c r="J3" s="9" t="s">
        <v>15</v>
      </c>
      <c r="K3" s="10"/>
      <c r="L3" s="9"/>
      <c r="M3" s="32"/>
    </row>
    <row r="4" spans="1:13" s="3" customFormat="1" ht="4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32"/>
    </row>
    <row r="5" spans="1:13" ht="28.5" customHeight="1">
      <c r="A5" s="11">
        <v>1</v>
      </c>
      <c r="B5" s="12" t="s">
        <v>16</v>
      </c>
      <c r="C5" s="12" t="s">
        <v>17</v>
      </c>
      <c r="D5" s="13">
        <v>1</v>
      </c>
      <c r="E5" s="12" t="s">
        <v>18</v>
      </c>
      <c r="F5" s="12" t="s">
        <v>19</v>
      </c>
      <c r="G5" s="14">
        <v>83.93</v>
      </c>
      <c r="H5" s="14">
        <f>G5*0.6</f>
        <v>50.358000000000004</v>
      </c>
      <c r="I5" s="33">
        <v>41.464</v>
      </c>
      <c r="J5" s="33">
        <v>41.464</v>
      </c>
      <c r="K5" s="34">
        <f>J5+H5</f>
        <v>91.822</v>
      </c>
      <c r="L5" s="13" t="s">
        <v>20</v>
      </c>
      <c r="M5" s="11"/>
    </row>
    <row r="6" spans="1:13" ht="28.5" customHeight="1">
      <c r="A6" s="11">
        <v>2</v>
      </c>
      <c r="B6" s="15" t="s">
        <v>21</v>
      </c>
      <c r="C6" s="12" t="s">
        <v>22</v>
      </c>
      <c r="D6" s="13">
        <v>1</v>
      </c>
      <c r="E6" s="12" t="s">
        <v>23</v>
      </c>
      <c r="F6" s="12" t="s">
        <v>24</v>
      </c>
      <c r="G6" s="14">
        <v>89.2</v>
      </c>
      <c r="H6" s="14">
        <f aca="true" t="shared" si="0" ref="H6:H37">G6*0.6</f>
        <v>53.52</v>
      </c>
      <c r="I6" s="33">
        <v>40.118</v>
      </c>
      <c r="J6" s="33">
        <v>40.118</v>
      </c>
      <c r="K6" s="34">
        <f aca="true" t="shared" si="1" ref="K6:K37">J6+H6</f>
        <v>93.638</v>
      </c>
      <c r="L6" s="13" t="s">
        <v>20</v>
      </c>
      <c r="M6" s="11"/>
    </row>
    <row r="7" spans="1:13" ht="28.5" customHeight="1">
      <c r="A7" s="11">
        <v>3</v>
      </c>
      <c r="B7" s="16"/>
      <c r="C7" s="12" t="s">
        <v>17</v>
      </c>
      <c r="D7" s="13">
        <v>2</v>
      </c>
      <c r="E7" s="12" t="s">
        <v>25</v>
      </c>
      <c r="F7" s="12" t="s">
        <v>24</v>
      </c>
      <c r="G7" s="17">
        <v>78.36</v>
      </c>
      <c r="H7" s="14">
        <f t="shared" si="0"/>
        <v>47.016</v>
      </c>
      <c r="I7" s="33">
        <v>45.004</v>
      </c>
      <c r="J7" s="33">
        <v>45.004</v>
      </c>
      <c r="K7" s="34">
        <f t="shared" si="1"/>
        <v>92.02</v>
      </c>
      <c r="L7" s="35" t="s">
        <v>20</v>
      </c>
      <c r="M7" s="11"/>
    </row>
    <row r="8" spans="1:13" ht="28.5" customHeight="1">
      <c r="A8" s="11">
        <v>4</v>
      </c>
      <c r="B8" s="15" t="s">
        <v>26</v>
      </c>
      <c r="C8" s="15" t="s">
        <v>17</v>
      </c>
      <c r="D8" s="13">
        <v>1</v>
      </c>
      <c r="E8" s="12" t="s">
        <v>27</v>
      </c>
      <c r="F8" s="12" t="s">
        <v>19</v>
      </c>
      <c r="G8" s="17">
        <v>93.9</v>
      </c>
      <c r="H8" s="14">
        <f t="shared" si="0"/>
        <v>56.34</v>
      </c>
      <c r="I8" s="33">
        <v>41.528</v>
      </c>
      <c r="J8" s="33">
        <v>41.528</v>
      </c>
      <c r="K8" s="34">
        <f t="shared" si="1"/>
        <v>97.868</v>
      </c>
      <c r="L8" s="35" t="s">
        <v>20</v>
      </c>
      <c r="M8" s="11"/>
    </row>
    <row r="9" spans="1:13" ht="28.5" customHeight="1">
      <c r="A9" s="11">
        <v>5</v>
      </c>
      <c r="B9" s="16"/>
      <c r="C9" s="16"/>
      <c r="D9" s="13"/>
      <c r="E9" s="12" t="s">
        <v>28</v>
      </c>
      <c r="F9" s="12" t="s">
        <v>19</v>
      </c>
      <c r="G9" s="17">
        <v>79.96</v>
      </c>
      <c r="H9" s="14">
        <f t="shared" si="0"/>
        <v>47.97599999999999</v>
      </c>
      <c r="I9" s="33">
        <v>43.244</v>
      </c>
      <c r="J9" s="33">
        <v>43.244</v>
      </c>
      <c r="K9" s="34">
        <f t="shared" si="1"/>
        <v>91.22</v>
      </c>
      <c r="L9" s="35" t="s">
        <v>29</v>
      </c>
      <c r="M9" s="11"/>
    </row>
    <row r="10" spans="1:13" ht="28.5" customHeight="1">
      <c r="A10" s="11">
        <v>6</v>
      </c>
      <c r="B10" s="15" t="s">
        <v>30</v>
      </c>
      <c r="C10" s="15" t="s">
        <v>31</v>
      </c>
      <c r="D10" s="13">
        <v>1</v>
      </c>
      <c r="E10" s="12" t="s">
        <v>32</v>
      </c>
      <c r="F10" s="12" t="s">
        <v>24</v>
      </c>
      <c r="G10" s="17">
        <v>88.76</v>
      </c>
      <c r="H10" s="14">
        <f t="shared" si="0"/>
        <v>53.256</v>
      </c>
      <c r="I10" s="33"/>
      <c r="J10" s="33"/>
      <c r="K10" s="34">
        <f t="shared" si="1"/>
        <v>53.256</v>
      </c>
      <c r="L10" s="35" t="s">
        <v>29</v>
      </c>
      <c r="M10" s="11"/>
    </row>
    <row r="11" spans="1:13" ht="28.5" customHeight="1">
      <c r="A11" s="11">
        <v>7</v>
      </c>
      <c r="B11" s="16"/>
      <c r="C11" s="16"/>
      <c r="D11" s="13"/>
      <c r="E11" s="12" t="s">
        <v>33</v>
      </c>
      <c r="F11" s="12" t="s">
        <v>24</v>
      </c>
      <c r="G11" s="17">
        <v>86.64</v>
      </c>
      <c r="H11" s="14">
        <f t="shared" si="0"/>
        <v>51.984</v>
      </c>
      <c r="I11" s="33"/>
      <c r="J11" s="33"/>
      <c r="K11" s="34">
        <f t="shared" si="1"/>
        <v>51.984</v>
      </c>
      <c r="L11" s="35" t="s">
        <v>29</v>
      </c>
      <c r="M11" s="11"/>
    </row>
    <row r="12" spans="1:13" ht="28.5" customHeight="1">
      <c r="A12" s="11">
        <v>8</v>
      </c>
      <c r="B12" s="16"/>
      <c r="C12" s="16"/>
      <c r="D12" s="13"/>
      <c r="E12" s="12" t="s">
        <v>34</v>
      </c>
      <c r="F12" s="12" t="s">
        <v>24</v>
      </c>
      <c r="G12" s="17">
        <v>90.14</v>
      </c>
      <c r="H12" s="14">
        <f t="shared" si="0"/>
        <v>54.083999999999996</v>
      </c>
      <c r="I12" s="33"/>
      <c r="J12" s="33"/>
      <c r="K12" s="34">
        <f t="shared" si="1"/>
        <v>54.083999999999996</v>
      </c>
      <c r="L12" s="35" t="s">
        <v>20</v>
      </c>
      <c r="M12" s="11"/>
    </row>
    <row r="13" spans="1:13" ht="28.5" customHeight="1">
      <c r="A13" s="11">
        <v>9</v>
      </c>
      <c r="B13" s="15" t="s">
        <v>35</v>
      </c>
      <c r="C13" s="15" t="s">
        <v>36</v>
      </c>
      <c r="D13" s="13">
        <v>2</v>
      </c>
      <c r="E13" s="12" t="s">
        <v>37</v>
      </c>
      <c r="F13" s="12" t="s">
        <v>19</v>
      </c>
      <c r="G13" s="18">
        <v>92.66</v>
      </c>
      <c r="H13" s="14">
        <f t="shared" si="0"/>
        <v>55.596</v>
      </c>
      <c r="I13" s="33">
        <v>41.896</v>
      </c>
      <c r="J13" s="33">
        <v>41.896</v>
      </c>
      <c r="K13" s="34">
        <f t="shared" si="1"/>
        <v>97.49199999999999</v>
      </c>
      <c r="L13" s="35" t="s">
        <v>20</v>
      </c>
      <c r="M13" s="11"/>
    </row>
    <row r="14" spans="1:13" ht="28.5" customHeight="1">
      <c r="A14" s="11">
        <v>10</v>
      </c>
      <c r="B14" s="16"/>
      <c r="C14" s="16"/>
      <c r="D14" s="13"/>
      <c r="E14" s="12" t="s">
        <v>38</v>
      </c>
      <c r="F14" s="12" t="s">
        <v>24</v>
      </c>
      <c r="G14" s="19">
        <v>73.42</v>
      </c>
      <c r="H14" s="14">
        <f t="shared" si="0"/>
        <v>44.052</v>
      </c>
      <c r="I14" s="33">
        <v>43.942</v>
      </c>
      <c r="J14" s="33">
        <v>43.942</v>
      </c>
      <c r="K14" s="34">
        <f t="shared" si="1"/>
        <v>87.994</v>
      </c>
      <c r="L14" s="35" t="s">
        <v>20</v>
      </c>
      <c r="M14" s="11"/>
    </row>
    <row r="15" spans="1:13" ht="28.5" customHeight="1">
      <c r="A15" s="11">
        <v>11</v>
      </c>
      <c r="B15" s="16"/>
      <c r="C15" s="15" t="s">
        <v>17</v>
      </c>
      <c r="D15" s="13">
        <v>2</v>
      </c>
      <c r="E15" s="12" t="s">
        <v>39</v>
      </c>
      <c r="F15" s="12" t="s">
        <v>24</v>
      </c>
      <c r="G15" s="19">
        <v>85.62</v>
      </c>
      <c r="H15" s="14">
        <f t="shared" si="0"/>
        <v>51.372</v>
      </c>
      <c r="I15" s="33">
        <v>47.724</v>
      </c>
      <c r="J15" s="33">
        <v>47.724</v>
      </c>
      <c r="K15" s="34">
        <f t="shared" si="1"/>
        <v>99.096</v>
      </c>
      <c r="L15" s="35" t="s">
        <v>20</v>
      </c>
      <c r="M15" s="11"/>
    </row>
    <row r="16" spans="1:13" ht="28.5" customHeight="1">
      <c r="A16" s="11">
        <v>12</v>
      </c>
      <c r="B16" s="16"/>
      <c r="C16" s="16"/>
      <c r="D16" s="13"/>
      <c r="E16" s="12" t="s">
        <v>40</v>
      </c>
      <c r="F16" s="12" t="s">
        <v>19</v>
      </c>
      <c r="G16" s="19">
        <v>82.54</v>
      </c>
      <c r="H16" s="14">
        <f t="shared" si="0"/>
        <v>49.524</v>
      </c>
      <c r="I16" s="33">
        <v>40.33</v>
      </c>
      <c r="J16" s="33">
        <v>40.33</v>
      </c>
      <c r="K16" s="34">
        <f t="shared" si="1"/>
        <v>89.854</v>
      </c>
      <c r="L16" s="35" t="s">
        <v>20</v>
      </c>
      <c r="M16" s="11"/>
    </row>
    <row r="17" spans="1:13" ht="28.5" customHeight="1">
      <c r="A17" s="11">
        <v>13</v>
      </c>
      <c r="B17" s="15" t="s">
        <v>41</v>
      </c>
      <c r="C17" s="15" t="s">
        <v>22</v>
      </c>
      <c r="D17" s="16">
        <v>16</v>
      </c>
      <c r="E17" s="20" t="s">
        <v>42</v>
      </c>
      <c r="F17" s="20" t="s">
        <v>19</v>
      </c>
      <c r="G17" s="19">
        <v>83.44</v>
      </c>
      <c r="H17" s="14">
        <f t="shared" si="0"/>
        <v>50.064</v>
      </c>
      <c r="I17" s="33">
        <v>44.736</v>
      </c>
      <c r="J17" s="33">
        <v>44.736</v>
      </c>
      <c r="K17" s="34">
        <f t="shared" si="1"/>
        <v>94.8</v>
      </c>
      <c r="L17" s="35" t="s">
        <v>20</v>
      </c>
      <c r="M17" s="11"/>
    </row>
    <row r="18" spans="1:13" ht="28.5" customHeight="1">
      <c r="A18" s="11">
        <v>14</v>
      </c>
      <c r="B18" s="16"/>
      <c r="C18" s="15" t="s">
        <v>22</v>
      </c>
      <c r="D18" s="16"/>
      <c r="E18" s="12" t="s">
        <v>43</v>
      </c>
      <c r="F18" s="12" t="s">
        <v>19</v>
      </c>
      <c r="G18" s="19">
        <v>91.92</v>
      </c>
      <c r="H18" s="14">
        <f t="shared" si="0"/>
        <v>55.152</v>
      </c>
      <c r="I18" s="33">
        <v>42.396</v>
      </c>
      <c r="J18" s="33">
        <v>42.396</v>
      </c>
      <c r="K18" s="34">
        <f t="shared" si="1"/>
        <v>97.548</v>
      </c>
      <c r="L18" s="35" t="s">
        <v>20</v>
      </c>
      <c r="M18" s="11"/>
    </row>
    <row r="19" spans="1:13" ht="28.5" customHeight="1">
      <c r="A19" s="11">
        <v>15</v>
      </c>
      <c r="B19" s="16"/>
      <c r="C19" s="15" t="s">
        <v>22</v>
      </c>
      <c r="D19" s="16"/>
      <c r="E19" s="20" t="s">
        <v>44</v>
      </c>
      <c r="F19" s="20" t="s">
        <v>19</v>
      </c>
      <c r="G19" s="18">
        <v>84.6</v>
      </c>
      <c r="H19" s="14">
        <f t="shared" si="0"/>
        <v>50.76</v>
      </c>
      <c r="I19" s="33">
        <v>41.784</v>
      </c>
      <c r="J19" s="33">
        <v>41.784</v>
      </c>
      <c r="K19" s="34">
        <f t="shared" si="1"/>
        <v>92.544</v>
      </c>
      <c r="L19" s="35" t="s">
        <v>20</v>
      </c>
      <c r="M19" s="11"/>
    </row>
    <row r="20" spans="1:13" ht="28.5" customHeight="1">
      <c r="A20" s="11">
        <v>16</v>
      </c>
      <c r="B20" s="16"/>
      <c r="C20" s="15" t="s">
        <v>22</v>
      </c>
      <c r="D20" s="16"/>
      <c r="E20" s="20" t="s">
        <v>45</v>
      </c>
      <c r="F20" s="20" t="s">
        <v>19</v>
      </c>
      <c r="G20" s="18">
        <v>90.7</v>
      </c>
      <c r="H20" s="14">
        <f t="shared" si="0"/>
        <v>54.42</v>
      </c>
      <c r="I20" s="33">
        <v>41.774</v>
      </c>
      <c r="J20" s="33">
        <v>41.774</v>
      </c>
      <c r="K20" s="34">
        <f t="shared" si="1"/>
        <v>96.194</v>
      </c>
      <c r="L20" s="35" t="s">
        <v>20</v>
      </c>
      <c r="M20" s="11"/>
    </row>
    <row r="21" spans="1:13" ht="28.5" customHeight="1">
      <c r="A21" s="11">
        <v>17</v>
      </c>
      <c r="B21" s="16"/>
      <c r="C21" s="15" t="s">
        <v>22</v>
      </c>
      <c r="D21" s="16"/>
      <c r="E21" s="20" t="s">
        <v>46</v>
      </c>
      <c r="F21" s="20" t="s">
        <v>19</v>
      </c>
      <c r="G21" s="18">
        <v>87.86</v>
      </c>
      <c r="H21" s="14">
        <f t="shared" si="0"/>
        <v>52.716</v>
      </c>
      <c r="I21" s="33">
        <v>41.63</v>
      </c>
      <c r="J21" s="33">
        <v>41.63</v>
      </c>
      <c r="K21" s="34">
        <f t="shared" si="1"/>
        <v>94.346</v>
      </c>
      <c r="L21" s="35" t="s">
        <v>20</v>
      </c>
      <c r="M21" s="11"/>
    </row>
    <row r="22" spans="1:13" ht="28.5" customHeight="1">
      <c r="A22" s="11">
        <v>18</v>
      </c>
      <c r="B22" s="16"/>
      <c r="C22" s="15" t="s">
        <v>22</v>
      </c>
      <c r="D22" s="16"/>
      <c r="E22" s="21" t="s">
        <v>47</v>
      </c>
      <c r="F22" s="21" t="s">
        <v>24</v>
      </c>
      <c r="G22" s="18">
        <v>81.98</v>
      </c>
      <c r="H22" s="14">
        <f t="shared" si="0"/>
        <v>49.188</v>
      </c>
      <c r="I22" s="33">
        <v>41.602</v>
      </c>
      <c r="J22" s="33">
        <v>41.602</v>
      </c>
      <c r="K22" s="34">
        <f t="shared" si="1"/>
        <v>90.78999999999999</v>
      </c>
      <c r="L22" s="35" t="s">
        <v>20</v>
      </c>
      <c r="M22" s="11"/>
    </row>
    <row r="23" spans="1:13" ht="28.5" customHeight="1">
      <c r="A23" s="11">
        <v>19</v>
      </c>
      <c r="B23" s="16"/>
      <c r="C23" s="15" t="s">
        <v>22</v>
      </c>
      <c r="D23" s="16"/>
      <c r="E23" s="20" t="s">
        <v>48</v>
      </c>
      <c r="F23" s="20" t="s">
        <v>19</v>
      </c>
      <c r="G23" s="19">
        <v>90.1</v>
      </c>
      <c r="H23" s="14">
        <f t="shared" si="0"/>
        <v>54.059999999999995</v>
      </c>
      <c r="I23" s="33">
        <v>41.47</v>
      </c>
      <c r="J23" s="33">
        <v>41.47</v>
      </c>
      <c r="K23" s="34">
        <f t="shared" si="1"/>
        <v>95.53</v>
      </c>
      <c r="L23" s="35" t="s">
        <v>20</v>
      </c>
      <c r="M23" s="11"/>
    </row>
    <row r="24" spans="1:13" ht="28.5" customHeight="1">
      <c r="A24" s="11">
        <v>20</v>
      </c>
      <c r="B24" s="16"/>
      <c r="C24" s="15" t="s">
        <v>22</v>
      </c>
      <c r="D24" s="16"/>
      <c r="E24" s="21" t="s">
        <v>49</v>
      </c>
      <c r="F24" s="21" t="s">
        <v>19</v>
      </c>
      <c r="G24" s="18">
        <v>88.54</v>
      </c>
      <c r="H24" s="14">
        <f t="shared" si="0"/>
        <v>53.124</v>
      </c>
      <c r="I24" s="33">
        <v>41.102</v>
      </c>
      <c r="J24" s="33">
        <v>41.102</v>
      </c>
      <c r="K24" s="34">
        <f t="shared" si="1"/>
        <v>94.226</v>
      </c>
      <c r="L24" s="35" t="s">
        <v>20</v>
      </c>
      <c r="M24" s="11"/>
    </row>
    <row r="25" spans="1:13" ht="28.5" customHeight="1">
      <c r="A25" s="11">
        <v>21</v>
      </c>
      <c r="B25" s="16"/>
      <c r="C25" s="22" t="s">
        <v>36</v>
      </c>
      <c r="D25" s="23">
        <v>10</v>
      </c>
      <c r="E25" s="21" t="s">
        <v>50</v>
      </c>
      <c r="F25" s="21" t="s">
        <v>19</v>
      </c>
      <c r="G25" s="18">
        <v>91.68</v>
      </c>
      <c r="H25" s="14">
        <f t="shared" si="0"/>
        <v>55.008</v>
      </c>
      <c r="I25" s="33">
        <v>44.93</v>
      </c>
      <c r="J25" s="33">
        <v>44.93</v>
      </c>
      <c r="K25" s="34">
        <f t="shared" si="1"/>
        <v>99.938</v>
      </c>
      <c r="L25" s="35" t="s">
        <v>20</v>
      </c>
      <c r="M25" s="11"/>
    </row>
    <row r="26" spans="1:13" ht="28.5" customHeight="1">
      <c r="A26" s="11">
        <v>22</v>
      </c>
      <c r="B26" s="16"/>
      <c r="C26" s="24"/>
      <c r="D26" s="23"/>
      <c r="E26" s="21" t="s">
        <v>51</v>
      </c>
      <c r="F26" s="21" t="s">
        <v>19</v>
      </c>
      <c r="G26" s="18">
        <v>89.8</v>
      </c>
      <c r="H26" s="14">
        <f t="shared" si="0"/>
        <v>53.879999999999995</v>
      </c>
      <c r="I26" s="33">
        <v>43.17</v>
      </c>
      <c r="J26" s="33">
        <v>43.17</v>
      </c>
      <c r="K26" s="34">
        <f t="shared" si="1"/>
        <v>97.05</v>
      </c>
      <c r="L26" s="35" t="s">
        <v>20</v>
      </c>
      <c r="M26" s="11"/>
    </row>
    <row r="27" spans="1:13" ht="28.5" customHeight="1">
      <c r="A27" s="11">
        <v>23</v>
      </c>
      <c r="B27" s="16"/>
      <c r="C27" s="24"/>
      <c r="D27" s="23"/>
      <c r="E27" s="21" t="s">
        <v>52</v>
      </c>
      <c r="F27" s="21" t="s">
        <v>19</v>
      </c>
      <c r="G27" s="18">
        <v>89.36</v>
      </c>
      <c r="H27" s="14">
        <f t="shared" si="0"/>
        <v>53.616</v>
      </c>
      <c r="I27" s="33">
        <v>41.702</v>
      </c>
      <c r="J27" s="33">
        <v>41.702</v>
      </c>
      <c r="K27" s="34">
        <f t="shared" si="1"/>
        <v>95.318</v>
      </c>
      <c r="L27" s="35" t="s">
        <v>20</v>
      </c>
      <c r="M27" s="11"/>
    </row>
    <row r="28" spans="1:13" ht="28.5" customHeight="1">
      <c r="A28" s="11">
        <v>24</v>
      </c>
      <c r="B28" s="16"/>
      <c r="C28" s="24"/>
      <c r="D28" s="23"/>
      <c r="E28" s="21" t="s">
        <v>53</v>
      </c>
      <c r="F28" s="21" t="s">
        <v>24</v>
      </c>
      <c r="G28" s="19">
        <v>88.62</v>
      </c>
      <c r="H28" s="14">
        <f t="shared" si="0"/>
        <v>53.172000000000004</v>
      </c>
      <c r="I28" s="33">
        <v>40.318</v>
      </c>
      <c r="J28" s="33">
        <v>40.318</v>
      </c>
      <c r="K28" s="34">
        <f t="shared" si="1"/>
        <v>93.49000000000001</v>
      </c>
      <c r="L28" s="35" t="s">
        <v>20</v>
      </c>
      <c r="M28" s="11"/>
    </row>
    <row r="29" spans="1:13" ht="28.5" customHeight="1">
      <c r="A29" s="11">
        <v>25</v>
      </c>
      <c r="B29" s="16"/>
      <c r="C29" s="24"/>
      <c r="D29" s="23"/>
      <c r="E29" s="21" t="s">
        <v>54</v>
      </c>
      <c r="F29" s="21" t="s">
        <v>19</v>
      </c>
      <c r="G29" s="19">
        <v>93.46</v>
      </c>
      <c r="H29" s="14">
        <f t="shared" si="0"/>
        <v>56.07599999999999</v>
      </c>
      <c r="I29" s="36">
        <v>42.386</v>
      </c>
      <c r="J29" s="36">
        <v>42.386</v>
      </c>
      <c r="K29" s="34">
        <f t="shared" si="1"/>
        <v>98.46199999999999</v>
      </c>
      <c r="L29" s="35" t="s">
        <v>20</v>
      </c>
      <c r="M29" s="11"/>
    </row>
    <row r="30" spans="1:13" s="4" customFormat="1" ht="28.5" customHeight="1">
      <c r="A30" s="11">
        <v>26</v>
      </c>
      <c r="B30" s="16"/>
      <c r="C30" s="22" t="s">
        <v>17</v>
      </c>
      <c r="D30" s="25">
        <v>1</v>
      </c>
      <c r="E30" s="21" t="s">
        <v>55</v>
      </c>
      <c r="F30" s="21" t="s">
        <v>19</v>
      </c>
      <c r="G30" s="26"/>
      <c r="H30" s="14">
        <f t="shared" si="0"/>
        <v>0</v>
      </c>
      <c r="I30" s="33">
        <v>43.55</v>
      </c>
      <c r="J30" s="33">
        <v>43.55</v>
      </c>
      <c r="K30" s="34">
        <f t="shared" si="1"/>
        <v>43.55</v>
      </c>
      <c r="L30" s="23" t="s">
        <v>29</v>
      </c>
      <c r="M30" s="37" t="s">
        <v>56</v>
      </c>
    </row>
    <row r="31" spans="1:13" s="4" customFormat="1" ht="28.5" customHeight="1">
      <c r="A31" s="11">
        <v>27</v>
      </c>
      <c r="B31" s="16"/>
      <c r="C31" s="24"/>
      <c r="D31" s="25"/>
      <c r="E31" s="21" t="s">
        <v>57</v>
      </c>
      <c r="F31" s="21" t="s">
        <v>19</v>
      </c>
      <c r="G31" s="26">
        <v>90</v>
      </c>
      <c r="H31" s="14">
        <f t="shared" si="0"/>
        <v>54</v>
      </c>
      <c r="I31" s="33">
        <v>42.83</v>
      </c>
      <c r="J31" s="33">
        <v>42.83</v>
      </c>
      <c r="K31" s="34">
        <f t="shared" si="1"/>
        <v>96.83</v>
      </c>
      <c r="L31" s="23" t="s">
        <v>20</v>
      </c>
      <c r="M31" s="38"/>
    </row>
    <row r="32" spans="1:13" ht="28.5" customHeight="1">
      <c r="A32" s="11">
        <v>28</v>
      </c>
      <c r="B32" s="16"/>
      <c r="C32" s="27" t="s">
        <v>58</v>
      </c>
      <c r="D32" s="23">
        <v>1</v>
      </c>
      <c r="E32" s="20" t="s">
        <v>59</v>
      </c>
      <c r="F32" s="20" t="s">
        <v>19</v>
      </c>
      <c r="G32" s="26">
        <v>87</v>
      </c>
      <c r="H32" s="14">
        <f t="shared" si="0"/>
        <v>52.199999999999996</v>
      </c>
      <c r="I32" s="33"/>
      <c r="J32" s="33"/>
      <c r="K32" s="34">
        <f t="shared" si="1"/>
        <v>52.199999999999996</v>
      </c>
      <c r="L32" s="23" t="s">
        <v>29</v>
      </c>
      <c r="M32" s="11"/>
    </row>
    <row r="33" spans="1:13" ht="28.5" customHeight="1">
      <c r="A33" s="11">
        <v>29</v>
      </c>
      <c r="B33" s="16"/>
      <c r="C33" s="28"/>
      <c r="D33" s="23"/>
      <c r="E33" s="20" t="s">
        <v>60</v>
      </c>
      <c r="F33" s="20" t="s">
        <v>24</v>
      </c>
      <c r="G33" s="26">
        <v>91.36</v>
      </c>
      <c r="H33" s="14">
        <f t="shared" si="0"/>
        <v>54.815999999999995</v>
      </c>
      <c r="I33" s="33"/>
      <c r="J33" s="33"/>
      <c r="K33" s="34">
        <f t="shared" si="1"/>
        <v>54.815999999999995</v>
      </c>
      <c r="L33" s="23" t="s">
        <v>20</v>
      </c>
      <c r="M33" s="11"/>
    </row>
    <row r="34" spans="1:13" ht="28.5" customHeight="1">
      <c r="A34" s="11">
        <v>30</v>
      </c>
      <c r="B34" s="16"/>
      <c r="C34" s="28"/>
      <c r="D34" s="23"/>
      <c r="E34" s="20" t="s">
        <v>61</v>
      </c>
      <c r="F34" s="20" t="s">
        <v>19</v>
      </c>
      <c r="G34" s="26">
        <v>88.4</v>
      </c>
      <c r="H34" s="14">
        <f t="shared" si="0"/>
        <v>53.04</v>
      </c>
      <c r="I34" s="33"/>
      <c r="J34" s="33"/>
      <c r="K34" s="34">
        <f t="shared" si="1"/>
        <v>53.04</v>
      </c>
      <c r="L34" s="23" t="s">
        <v>29</v>
      </c>
      <c r="M34" s="11"/>
    </row>
    <row r="35" spans="1:13" ht="28.5" customHeight="1">
      <c r="A35" s="11">
        <v>31</v>
      </c>
      <c r="B35" s="16"/>
      <c r="C35" s="28"/>
      <c r="D35" s="23"/>
      <c r="E35" s="20" t="s">
        <v>62</v>
      </c>
      <c r="F35" s="20" t="s">
        <v>19</v>
      </c>
      <c r="G35" s="26">
        <v>88.68</v>
      </c>
      <c r="H35" s="14">
        <f t="shared" si="0"/>
        <v>53.208000000000006</v>
      </c>
      <c r="I35" s="33"/>
      <c r="J35" s="33"/>
      <c r="K35" s="34">
        <f t="shared" si="1"/>
        <v>53.208000000000006</v>
      </c>
      <c r="L35" s="23" t="s">
        <v>29</v>
      </c>
      <c r="M35" s="11"/>
    </row>
    <row r="36" spans="1:13" ht="28.5" customHeight="1">
      <c r="A36" s="11">
        <v>32</v>
      </c>
      <c r="B36" s="16"/>
      <c r="C36" s="27" t="s">
        <v>63</v>
      </c>
      <c r="D36" s="23">
        <v>1</v>
      </c>
      <c r="E36" s="20" t="s">
        <v>64</v>
      </c>
      <c r="F36" s="20" t="s">
        <v>19</v>
      </c>
      <c r="G36" s="18">
        <v>89.7</v>
      </c>
      <c r="H36" s="14">
        <f aca="true" t="shared" si="2" ref="H30:H54">G36*0.6</f>
        <v>53.82</v>
      </c>
      <c r="I36" s="33"/>
      <c r="J36" s="33"/>
      <c r="K36" s="34">
        <f aca="true" t="shared" si="3" ref="K30:K54">J36+H36</f>
        <v>53.82</v>
      </c>
      <c r="L36" s="23" t="s">
        <v>20</v>
      </c>
      <c r="M36" s="11"/>
    </row>
    <row r="37" spans="1:13" ht="28.5" customHeight="1">
      <c r="A37" s="11">
        <v>33</v>
      </c>
      <c r="B37" s="16"/>
      <c r="C37" s="28"/>
      <c r="D37" s="23"/>
      <c r="E37" s="20" t="s">
        <v>65</v>
      </c>
      <c r="F37" s="20" t="s">
        <v>19</v>
      </c>
      <c r="G37" s="18">
        <v>87.42</v>
      </c>
      <c r="H37" s="14">
        <f t="shared" si="2"/>
        <v>52.452</v>
      </c>
      <c r="I37" s="33"/>
      <c r="J37" s="33"/>
      <c r="K37" s="34">
        <f t="shared" si="3"/>
        <v>52.452</v>
      </c>
      <c r="L37" s="23" t="s">
        <v>29</v>
      </c>
      <c r="M37" s="11"/>
    </row>
    <row r="38" spans="1:13" ht="28.5" customHeight="1">
      <c r="A38" s="11">
        <v>34</v>
      </c>
      <c r="B38" s="16"/>
      <c r="C38" s="28"/>
      <c r="D38" s="23"/>
      <c r="E38" s="20" t="s">
        <v>66</v>
      </c>
      <c r="F38" s="20" t="s">
        <v>24</v>
      </c>
      <c r="G38" s="18">
        <v>85.26</v>
      </c>
      <c r="H38" s="14">
        <f t="shared" si="2"/>
        <v>51.156</v>
      </c>
      <c r="I38" s="33"/>
      <c r="J38" s="33"/>
      <c r="K38" s="34">
        <f t="shared" si="3"/>
        <v>51.156</v>
      </c>
      <c r="L38" s="23" t="s">
        <v>29</v>
      </c>
      <c r="M38" s="11"/>
    </row>
    <row r="39" spans="1:13" ht="28.5" customHeight="1">
      <c r="A39" s="11">
        <v>35</v>
      </c>
      <c r="B39" s="16"/>
      <c r="C39" s="27" t="s">
        <v>31</v>
      </c>
      <c r="D39" s="23">
        <v>1</v>
      </c>
      <c r="E39" s="20" t="s">
        <v>67</v>
      </c>
      <c r="F39" s="20" t="s">
        <v>19</v>
      </c>
      <c r="G39" s="18">
        <v>88.3</v>
      </c>
      <c r="H39" s="14">
        <f t="shared" si="2"/>
        <v>52.98</v>
      </c>
      <c r="I39" s="33"/>
      <c r="J39" s="33"/>
      <c r="K39" s="34">
        <f t="shared" si="3"/>
        <v>52.98</v>
      </c>
      <c r="L39" s="23" t="s">
        <v>20</v>
      </c>
      <c r="M39" s="11"/>
    </row>
    <row r="40" spans="1:13" ht="28.5" customHeight="1">
      <c r="A40" s="11">
        <v>36</v>
      </c>
      <c r="B40" s="16"/>
      <c r="C40" s="28"/>
      <c r="D40" s="23"/>
      <c r="E40" s="20" t="s">
        <v>68</v>
      </c>
      <c r="F40" s="20" t="s">
        <v>24</v>
      </c>
      <c r="G40" s="18">
        <v>86.38</v>
      </c>
      <c r="H40" s="14">
        <f t="shared" si="2"/>
        <v>51.827999999999996</v>
      </c>
      <c r="I40" s="33"/>
      <c r="J40" s="33"/>
      <c r="K40" s="34">
        <f t="shared" si="3"/>
        <v>51.827999999999996</v>
      </c>
      <c r="L40" s="23" t="s">
        <v>29</v>
      </c>
      <c r="M40" s="11"/>
    </row>
    <row r="41" spans="1:13" ht="28.5" customHeight="1">
      <c r="A41" s="11">
        <v>37</v>
      </c>
      <c r="B41" s="29" t="s">
        <v>69</v>
      </c>
      <c r="C41" s="27" t="s">
        <v>22</v>
      </c>
      <c r="D41" s="30">
        <v>2</v>
      </c>
      <c r="E41" s="20" t="s">
        <v>70</v>
      </c>
      <c r="F41" s="20" t="s">
        <v>19</v>
      </c>
      <c r="G41" s="18">
        <v>83.12</v>
      </c>
      <c r="H41" s="14">
        <f t="shared" si="2"/>
        <v>49.872</v>
      </c>
      <c r="I41" s="33">
        <v>40.616</v>
      </c>
      <c r="J41" s="33">
        <v>40.616</v>
      </c>
      <c r="K41" s="34">
        <f t="shared" si="3"/>
        <v>90.488</v>
      </c>
      <c r="L41" s="23" t="s">
        <v>20</v>
      </c>
      <c r="M41" s="11"/>
    </row>
    <row r="42" spans="1:13" ht="28.5" customHeight="1">
      <c r="A42" s="11">
        <v>38</v>
      </c>
      <c r="B42" s="31"/>
      <c r="C42" s="28"/>
      <c r="D42" s="30"/>
      <c r="E42" s="20" t="s">
        <v>71</v>
      </c>
      <c r="F42" s="20" t="s">
        <v>19</v>
      </c>
      <c r="G42" s="19">
        <v>91</v>
      </c>
      <c r="H42" s="14">
        <f t="shared" si="2"/>
        <v>54.6</v>
      </c>
      <c r="I42" s="33">
        <v>40.27</v>
      </c>
      <c r="J42" s="33">
        <v>40.27</v>
      </c>
      <c r="K42" s="34">
        <f t="shared" si="3"/>
        <v>94.87</v>
      </c>
      <c r="L42" s="23" t="s">
        <v>20</v>
      </c>
      <c r="M42" s="11"/>
    </row>
    <row r="43" spans="1:13" ht="28.5" customHeight="1">
      <c r="A43" s="11">
        <v>39</v>
      </c>
      <c r="B43" s="31"/>
      <c r="C43" s="20" t="s">
        <v>36</v>
      </c>
      <c r="D43" s="23">
        <v>2</v>
      </c>
      <c r="E43" s="20" t="s">
        <v>72</v>
      </c>
      <c r="F43" s="20" t="s">
        <v>19</v>
      </c>
      <c r="G43" s="26">
        <v>86.08</v>
      </c>
      <c r="H43" s="14">
        <f t="shared" si="2"/>
        <v>51.647999999999996</v>
      </c>
      <c r="I43" s="33">
        <v>42.892</v>
      </c>
      <c r="J43" s="33">
        <v>42.892</v>
      </c>
      <c r="K43" s="34">
        <f t="shared" si="3"/>
        <v>94.53999999999999</v>
      </c>
      <c r="L43" s="23" t="s">
        <v>20</v>
      </c>
      <c r="M43" s="11"/>
    </row>
    <row r="44" spans="1:13" ht="28.5" customHeight="1">
      <c r="A44" s="11">
        <v>40</v>
      </c>
      <c r="B44" s="29" t="s">
        <v>73</v>
      </c>
      <c r="C44" s="27" t="s">
        <v>22</v>
      </c>
      <c r="D44" s="23">
        <v>26</v>
      </c>
      <c r="E44" s="20" t="s">
        <v>74</v>
      </c>
      <c r="F44" s="20" t="s">
        <v>19</v>
      </c>
      <c r="G44" s="18">
        <v>81.42</v>
      </c>
      <c r="H44" s="14">
        <f t="shared" si="2"/>
        <v>48.852</v>
      </c>
      <c r="I44" s="33">
        <v>45.572</v>
      </c>
      <c r="J44" s="33">
        <v>45.572</v>
      </c>
      <c r="K44" s="34">
        <f t="shared" si="3"/>
        <v>94.424</v>
      </c>
      <c r="L44" s="23" t="s">
        <v>20</v>
      </c>
      <c r="M44" s="11"/>
    </row>
    <row r="45" spans="1:13" ht="28.5" customHeight="1">
      <c r="A45" s="11">
        <v>41</v>
      </c>
      <c r="B45" s="31"/>
      <c r="C45" s="28"/>
      <c r="D45" s="23"/>
      <c r="E45" s="20" t="s">
        <v>75</v>
      </c>
      <c r="F45" s="20" t="s">
        <v>24</v>
      </c>
      <c r="G45" s="18">
        <v>82.2</v>
      </c>
      <c r="H45" s="14">
        <f t="shared" si="2"/>
        <v>49.32</v>
      </c>
      <c r="I45" s="33">
        <v>42.62</v>
      </c>
      <c r="J45" s="33">
        <v>42.62</v>
      </c>
      <c r="K45" s="34">
        <f t="shared" si="3"/>
        <v>91.94</v>
      </c>
      <c r="L45" s="23" t="s">
        <v>20</v>
      </c>
      <c r="M45" s="11"/>
    </row>
    <row r="46" spans="1:13" ht="28.5" customHeight="1">
      <c r="A46" s="11">
        <v>42</v>
      </c>
      <c r="B46" s="31"/>
      <c r="C46" s="28"/>
      <c r="D46" s="23"/>
      <c r="E46" s="20" t="s">
        <v>76</v>
      </c>
      <c r="F46" s="20" t="s">
        <v>19</v>
      </c>
      <c r="G46" s="18">
        <v>84.28</v>
      </c>
      <c r="H46" s="14">
        <f t="shared" si="2"/>
        <v>50.568</v>
      </c>
      <c r="I46" s="33">
        <v>42.578</v>
      </c>
      <c r="J46" s="33">
        <v>42.578</v>
      </c>
      <c r="K46" s="34">
        <f t="shared" si="3"/>
        <v>93.146</v>
      </c>
      <c r="L46" s="23" t="s">
        <v>20</v>
      </c>
      <c r="M46" s="11"/>
    </row>
    <row r="47" spans="1:13" ht="28.5" customHeight="1">
      <c r="A47" s="11">
        <v>43</v>
      </c>
      <c r="B47" s="31"/>
      <c r="C47" s="28"/>
      <c r="D47" s="23"/>
      <c r="E47" s="20" t="s">
        <v>77</v>
      </c>
      <c r="F47" s="20" t="s">
        <v>19</v>
      </c>
      <c r="G47" s="18">
        <v>82.3</v>
      </c>
      <c r="H47" s="14">
        <f t="shared" si="2"/>
        <v>49.379999999999995</v>
      </c>
      <c r="I47" s="33">
        <v>42.442</v>
      </c>
      <c r="J47" s="33">
        <v>42.442</v>
      </c>
      <c r="K47" s="34">
        <f t="shared" si="3"/>
        <v>91.822</v>
      </c>
      <c r="L47" s="23" t="s">
        <v>20</v>
      </c>
      <c r="M47" s="11"/>
    </row>
    <row r="48" spans="1:13" ht="28.5" customHeight="1">
      <c r="A48" s="11">
        <v>44</v>
      </c>
      <c r="B48" s="31"/>
      <c r="C48" s="28"/>
      <c r="D48" s="23"/>
      <c r="E48" s="20" t="s">
        <v>78</v>
      </c>
      <c r="F48" s="20" t="s">
        <v>19</v>
      </c>
      <c r="G48" s="18">
        <v>81.7</v>
      </c>
      <c r="H48" s="14">
        <f t="shared" si="2"/>
        <v>49.02</v>
      </c>
      <c r="I48" s="33">
        <v>42.406</v>
      </c>
      <c r="J48" s="33">
        <v>42.406</v>
      </c>
      <c r="K48" s="34">
        <f t="shared" si="3"/>
        <v>91.426</v>
      </c>
      <c r="L48" s="23" t="s">
        <v>20</v>
      </c>
      <c r="M48" s="11"/>
    </row>
    <row r="49" spans="1:13" ht="28.5" customHeight="1">
      <c r="A49" s="11">
        <v>45</v>
      </c>
      <c r="B49" s="31"/>
      <c r="C49" s="28"/>
      <c r="D49" s="23"/>
      <c r="E49" s="20" t="s">
        <v>79</v>
      </c>
      <c r="F49" s="20" t="s">
        <v>24</v>
      </c>
      <c r="G49" s="18">
        <v>91.36</v>
      </c>
      <c r="H49" s="14">
        <f t="shared" si="2"/>
        <v>54.815999999999995</v>
      </c>
      <c r="I49" s="33">
        <v>42.046</v>
      </c>
      <c r="J49" s="33">
        <v>42.046</v>
      </c>
      <c r="K49" s="34">
        <f t="shared" si="3"/>
        <v>96.862</v>
      </c>
      <c r="L49" s="23" t="s">
        <v>20</v>
      </c>
      <c r="M49" s="11"/>
    </row>
    <row r="50" spans="1:13" ht="28.5" customHeight="1">
      <c r="A50" s="11">
        <v>46</v>
      </c>
      <c r="B50" s="31"/>
      <c r="C50" s="28"/>
      <c r="D50" s="23"/>
      <c r="E50" s="20" t="s">
        <v>80</v>
      </c>
      <c r="F50" s="20" t="s">
        <v>19</v>
      </c>
      <c r="G50" s="18">
        <v>81.12</v>
      </c>
      <c r="H50" s="14">
        <f t="shared" si="2"/>
        <v>48.672000000000004</v>
      </c>
      <c r="I50" s="33">
        <v>42.016</v>
      </c>
      <c r="J50" s="33">
        <v>42.016</v>
      </c>
      <c r="K50" s="34">
        <f t="shared" si="3"/>
        <v>90.688</v>
      </c>
      <c r="L50" s="23" t="s">
        <v>20</v>
      </c>
      <c r="M50" s="11"/>
    </row>
    <row r="51" spans="1:13" ht="28.5" customHeight="1">
      <c r="A51" s="11">
        <v>47</v>
      </c>
      <c r="B51" s="31"/>
      <c r="C51" s="28"/>
      <c r="D51" s="23"/>
      <c r="E51" s="20" t="s">
        <v>81</v>
      </c>
      <c r="F51" s="20" t="s">
        <v>19</v>
      </c>
      <c r="G51" s="18">
        <v>88.52</v>
      </c>
      <c r="H51" s="14">
        <f t="shared" si="2"/>
        <v>53.111999999999995</v>
      </c>
      <c r="I51" s="33">
        <v>41.752</v>
      </c>
      <c r="J51" s="33">
        <v>41.752</v>
      </c>
      <c r="K51" s="34">
        <f t="shared" si="3"/>
        <v>94.864</v>
      </c>
      <c r="L51" s="23" t="s">
        <v>20</v>
      </c>
      <c r="M51" s="11"/>
    </row>
    <row r="52" spans="1:13" ht="28.5" customHeight="1">
      <c r="A52" s="11">
        <v>48</v>
      </c>
      <c r="B52" s="31"/>
      <c r="C52" s="28"/>
      <c r="D52" s="23"/>
      <c r="E52" s="20" t="s">
        <v>82</v>
      </c>
      <c r="F52" s="20" t="s">
        <v>24</v>
      </c>
      <c r="G52" s="18">
        <v>85.72</v>
      </c>
      <c r="H52" s="14">
        <f t="shared" si="2"/>
        <v>51.431999999999995</v>
      </c>
      <c r="I52" s="33">
        <v>41.74</v>
      </c>
      <c r="J52" s="33">
        <v>41.74</v>
      </c>
      <c r="K52" s="34">
        <f t="shared" si="3"/>
        <v>93.172</v>
      </c>
      <c r="L52" s="23" t="s">
        <v>20</v>
      </c>
      <c r="M52" s="11"/>
    </row>
    <row r="53" spans="1:13" ht="28.5" customHeight="1">
      <c r="A53" s="11">
        <v>49</v>
      </c>
      <c r="B53" s="31"/>
      <c r="C53" s="28"/>
      <c r="D53" s="23"/>
      <c r="E53" s="20" t="s">
        <v>83</v>
      </c>
      <c r="F53" s="20" t="s">
        <v>24</v>
      </c>
      <c r="G53" s="18">
        <v>85</v>
      </c>
      <c r="H53" s="14">
        <f t="shared" si="2"/>
        <v>51</v>
      </c>
      <c r="I53" s="33">
        <v>41.494</v>
      </c>
      <c r="J53" s="33">
        <v>41.494</v>
      </c>
      <c r="K53" s="34">
        <f t="shared" si="3"/>
        <v>92.494</v>
      </c>
      <c r="L53" s="23" t="s">
        <v>20</v>
      </c>
      <c r="M53" s="11"/>
    </row>
    <row r="54" spans="1:13" ht="28.5" customHeight="1">
      <c r="A54" s="11">
        <v>50</v>
      </c>
      <c r="B54" s="31"/>
      <c r="C54" s="28"/>
      <c r="D54" s="23"/>
      <c r="E54" s="20" t="s">
        <v>84</v>
      </c>
      <c r="F54" s="20" t="s">
        <v>19</v>
      </c>
      <c r="G54" s="18">
        <v>91.8</v>
      </c>
      <c r="H54" s="14">
        <f t="shared" si="2"/>
        <v>55.08</v>
      </c>
      <c r="I54" s="33">
        <v>41.176</v>
      </c>
      <c r="J54" s="33">
        <v>41.176</v>
      </c>
      <c r="K54" s="34">
        <f t="shared" si="3"/>
        <v>96.256</v>
      </c>
      <c r="L54" s="23" t="s">
        <v>20</v>
      </c>
      <c r="M54" s="11"/>
    </row>
    <row r="55" spans="1:13" ht="28.5" customHeight="1">
      <c r="A55" s="11">
        <v>51</v>
      </c>
      <c r="B55" s="31"/>
      <c r="C55" s="28"/>
      <c r="D55" s="23"/>
      <c r="E55" s="20" t="s">
        <v>85</v>
      </c>
      <c r="F55" s="20" t="s">
        <v>24</v>
      </c>
      <c r="G55" s="18">
        <v>83.8</v>
      </c>
      <c r="H55" s="14">
        <f aca="true" t="shared" si="4" ref="H55:H99">G55*0.6</f>
        <v>50.279999999999994</v>
      </c>
      <c r="I55" s="33">
        <v>41.1</v>
      </c>
      <c r="J55" s="33">
        <v>41.1</v>
      </c>
      <c r="K55" s="34">
        <f aca="true" t="shared" si="5" ref="K55:K99">J55+H55</f>
        <v>91.38</v>
      </c>
      <c r="L55" s="23" t="s">
        <v>20</v>
      </c>
      <c r="M55" s="11"/>
    </row>
    <row r="56" spans="1:13" ht="28.5" customHeight="1">
      <c r="A56" s="11">
        <v>52</v>
      </c>
      <c r="B56" s="31"/>
      <c r="C56" s="28"/>
      <c r="D56" s="23"/>
      <c r="E56" s="20" t="s">
        <v>86</v>
      </c>
      <c r="F56" s="20" t="s">
        <v>19</v>
      </c>
      <c r="G56" s="18">
        <v>80.36</v>
      </c>
      <c r="H56" s="14">
        <f t="shared" si="4"/>
        <v>48.216</v>
      </c>
      <c r="I56" s="33">
        <v>41.066</v>
      </c>
      <c r="J56" s="33">
        <v>41.066</v>
      </c>
      <c r="K56" s="34">
        <f t="shared" si="5"/>
        <v>89.28200000000001</v>
      </c>
      <c r="L56" s="23" t="s">
        <v>20</v>
      </c>
      <c r="M56" s="11"/>
    </row>
    <row r="57" spans="1:13" ht="28.5" customHeight="1">
      <c r="A57" s="11">
        <v>53</v>
      </c>
      <c r="B57" s="31"/>
      <c r="C57" s="28"/>
      <c r="D57" s="23"/>
      <c r="E57" s="20" t="s">
        <v>87</v>
      </c>
      <c r="F57" s="20" t="s">
        <v>24</v>
      </c>
      <c r="G57" s="18">
        <v>75.36</v>
      </c>
      <c r="H57" s="14">
        <f t="shared" si="4"/>
        <v>45.216</v>
      </c>
      <c r="I57" s="33">
        <v>41.048</v>
      </c>
      <c r="J57" s="33">
        <v>41.048</v>
      </c>
      <c r="K57" s="34">
        <f t="shared" si="5"/>
        <v>86.26400000000001</v>
      </c>
      <c r="L57" s="23" t="s">
        <v>20</v>
      </c>
      <c r="M57" s="11"/>
    </row>
    <row r="58" spans="1:13" ht="28.5" customHeight="1">
      <c r="A58" s="11">
        <v>54</v>
      </c>
      <c r="B58" s="31"/>
      <c r="C58" s="28"/>
      <c r="D58" s="23"/>
      <c r="E58" s="20" t="s">
        <v>88</v>
      </c>
      <c r="F58" s="20" t="s">
        <v>19</v>
      </c>
      <c r="G58" s="18">
        <v>86.46</v>
      </c>
      <c r="H58" s="14">
        <f t="shared" si="4"/>
        <v>51.876</v>
      </c>
      <c r="I58" s="33">
        <v>41.032</v>
      </c>
      <c r="J58" s="33">
        <v>41.032</v>
      </c>
      <c r="K58" s="34">
        <f t="shared" si="5"/>
        <v>92.90799999999999</v>
      </c>
      <c r="L58" s="23" t="s">
        <v>20</v>
      </c>
      <c r="M58" s="11"/>
    </row>
    <row r="59" spans="1:13" ht="28.5" customHeight="1">
      <c r="A59" s="11">
        <v>55</v>
      </c>
      <c r="B59" s="31"/>
      <c r="C59" s="28"/>
      <c r="D59" s="23"/>
      <c r="E59" s="20" t="s">
        <v>89</v>
      </c>
      <c r="F59" s="20" t="s">
        <v>19</v>
      </c>
      <c r="G59" s="18">
        <v>87.7</v>
      </c>
      <c r="H59" s="14">
        <f t="shared" si="4"/>
        <v>52.62</v>
      </c>
      <c r="I59" s="33">
        <v>40.778</v>
      </c>
      <c r="J59" s="33">
        <v>40.778</v>
      </c>
      <c r="K59" s="34">
        <f t="shared" si="5"/>
        <v>93.398</v>
      </c>
      <c r="L59" s="23" t="s">
        <v>20</v>
      </c>
      <c r="M59" s="11"/>
    </row>
    <row r="60" spans="1:13" ht="28.5" customHeight="1">
      <c r="A60" s="11">
        <v>56</v>
      </c>
      <c r="B60" s="31"/>
      <c r="C60" s="28"/>
      <c r="D60" s="23"/>
      <c r="E60" s="20" t="s">
        <v>90</v>
      </c>
      <c r="F60" s="20" t="s">
        <v>19</v>
      </c>
      <c r="G60" s="18">
        <v>76.7</v>
      </c>
      <c r="H60" s="14">
        <f t="shared" si="4"/>
        <v>46.02</v>
      </c>
      <c r="I60" s="33">
        <v>40.646</v>
      </c>
      <c r="J60" s="33">
        <v>40.646</v>
      </c>
      <c r="K60" s="34">
        <f t="shared" si="5"/>
        <v>86.666</v>
      </c>
      <c r="L60" s="23" t="s">
        <v>20</v>
      </c>
      <c r="M60" s="11"/>
    </row>
    <row r="61" spans="1:13" ht="28.5" customHeight="1">
      <c r="A61" s="11">
        <v>57</v>
      </c>
      <c r="B61" s="31"/>
      <c r="C61" s="28"/>
      <c r="D61" s="23"/>
      <c r="E61" s="20" t="s">
        <v>91</v>
      </c>
      <c r="F61" s="20" t="s">
        <v>19</v>
      </c>
      <c r="G61" s="18">
        <v>83.14</v>
      </c>
      <c r="H61" s="14">
        <f t="shared" si="4"/>
        <v>49.884</v>
      </c>
      <c r="I61" s="33">
        <v>40.488</v>
      </c>
      <c r="J61" s="33">
        <v>40.488</v>
      </c>
      <c r="K61" s="34">
        <f t="shared" si="5"/>
        <v>90.372</v>
      </c>
      <c r="L61" s="23" t="s">
        <v>20</v>
      </c>
      <c r="M61" s="11"/>
    </row>
    <row r="62" spans="1:13" ht="28.5" customHeight="1">
      <c r="A62" s="11">
        <v>58</v>
      </c>
      <c r="B62" s="31"/>
      <c r="C62" s="28"/>
      <c r="D62" s="23"/>
      <c r="E62" s="20" t="s">
        <v>92</v>
      </c>
      <c r="F62" s="20" t="s">
        <v>24</v>
      </c>
      <c r="G62" s="18">
        <v>81.4</v>
      </c>
      <c r="H62" s="14">
        <f t="shared" si="4"/>
        <v>48.84</v>
      </c>
      <c r="I62" s="33">
        <v>40.382</v>
      </c>
      <c r="J62" s="33">
        <v>40.382</v>
      </c>
      <c r="K62" s="34">
        <f t="shared" si="5"/>
        <v>89.22200000000001</v>
      </c>
      <c r="L62" s="23" t="s">
        <v>20</v>
      </c>
      <c r="M62" s="11"/>
    </row>
    <row r="63" spans="1:13" ht="28.5" customHeight="1">
      <c r="A63" s="11">
        <v>59</v>
      </c>
      <c r="B63" s="31"/>
      <c r="C63" s="28"/>
      <c r="D63" s="23"/>
      <c r="E63" s="20" t="s">
        <v>93</v>
      </c>
      <c r="F63" s="20" t="s">
        <v>24</v>
      </c>
      <c r="G63" s="18">
        <v>85.7</v>
      </c>
      <c r="H63" s="14">
        <f t="shared" si="4"/>
        <v>51.42</v>
      </c>
      <c r="I63" s="33">
        <v>40.288</v>
      </c>
      <c r="J63" s="33">
        <v>40.288</v>
      </c>
      <c r="K63" s="34">
        <f t="shared" si="5"/>
        <v>91.708</v>
      </c>
      <c r="L63" s="23" t="s">
        <v>20</v>
      </c>
      <c r="M63" s="11"/>
    </row>
    <row r="64" spans="1:13" ht="28.5" customHeight="1">
      <c r="A64" s="11">
        <v>60</v>
      </c>
      <c r="B64" s="31"/>
      <c r="C64" s="28"/>
      <c r="D64" s="23"/>
      <c r="E64" s="20" t="s">
        <v>94</v>
      </c>
      <c r="F64" s="20" t="s">
        <v>24</v>
      </c>
      <c r="G64" s="18">
        <v>84.66</v>
      </c>
      <c r="H64" s="14">
        <f t="shared" si="4"/>
        <v>50.796</v>
      </c>
      <c r="I64" s="33">
        <v>40.232</v>
      </c>
      <c r="J64" s="33">
        <v>40.232</v>
      </c>
      <c r="K64" s="34">
        <f t="shared" si="5"/>
        <v>91.02799999999999</v>
      </c>
      <c r="L64" s="23" t="s">
        <v>20</v>
      </c>
      <c r="M64" s="11"/>
    </row>
    <row r="65" spans="1:13" ht="28.5" customHeight="1">
      <c r="A65" s="11">
        <v>61</v>
      </c>
      <c r="B65" s="31"/>
      <c r="C65" s="28"/>
      <c r="D65" s="23"/>
      <c r="E65" s="20" t="s">
        <v>95</v>
      </c>
      <c r="F65" s="20" t="s">
        <v>19</v>
      </c>
      <c r="G65" s="18">
        <v>86.6</v>
      </c>
      <c r="H65" s="14">
        <f t="shared" si="4"/>
        <v>51.959999999999994</v>
      </c>
      <c r="I65" s="33">
        <v>40.154</v>
      </c>
      <c r="J65" s="33">
        <v>40.154</v>
      </c>
      <c r="K65" s="34">
        <f t="shared" si="5"/>
        <v>92.114</v>
      </c>
      <c r="L65" s="23" t="s">
        <v>20</v>
      </c>
      <c r="M65" s="11"/>
    </row>
    <row r="66" spans="1:13" ht="28.5" customHeight="1">
      <c r="A66" s="11">
        <v>62</v>
      </c>
      <c r="B66" s="31"/>
      <c r="C66" s="28"/>
      <c r="D66" s="23"/>
      <c r="E66" s="20" t="s">
        <v>96</v>
      </c>
      <c r="F66" s="20" t="s">
        <v>19</v>
      </c>
      <c r="G66" s="18">
        <v>88.6</v>
      </c>
      <c r="H66" s="14">
        <f t="shared" si="4"/>
        <v>53.16</v>
      </c>
      <c r="I66" s="33">
        <v>40.148</v>
      </c>
      <c r="J66" s="33">
        <v>40.148</v>
      </c>
      <c r="K66" s="34">
        <f t="shared" si="5"/>
        <v>93.30799999999999</v>
      </c>
      <c r="L66" s="23" t="s">
        <v>20</v>
      </c>
      <c r="M66" s="11"/>
    </row>
    <row r="67" spans="1:13" ht="28.5" customHeight="1">
      <c r="A67" s="11">
        <v>63</v>
      </c>
      <c r="B67" s="31"/>
      <c r="C67" s="28"/>
      <c r="D67" s="23"/>
      <c r="E67" s="20" t="s">
        <v>97</v>
      </c>
      <c r="F67" s="20" t="s">
        <v>24</v>
      </c>
      <c r="G67" s="19">
        <v>91.9</v>
      </c>
      <c r="H67" s="14">
        <f t="shared" si="4"/>
        <v>55.14</v>
      </c>
      <c r="I67" s="33">
        <v>40.088</v>
      </c>
      <c r="J67" s="33">
        <v>40.088</v>
      </c>
      <c r="K67" s="34">
        <f t="shared" si="5"/>
        <v>95.22800000000001</v>
      </c>
      <c r="L67" s="23" t="s">
        <v>20</v>
      </c>
      <c r="M67" s="11"/>
    </row>
    <row r="68" spans="1:13" ht="28.5" customHeight="1">
      <c r="A68" s="11">
        <v>64</v>
      </c>
      <c r="B68" s="31"/>
      <c r="C68" s="28"/>
      <c r="D68" s="23"/>
      <c r="E68" s="20" t="s">
        <v>98</v>
      </c>
      <c r="F68" s="20" t="s">
        <v>19</v>
      </c>
      <c r="G68" s="19">
        <v>86.7</v>
      </c>
      <c r="H68" s="14">
        <f t="shared" si="4"/>
        <v>52.02</v>
      </c>
      <c r="I68" s="33">
        <v>40.02</v>
      </c>
      <c r="J68" s="33">
        <v>40.02</v>
      </c>
      <c r="K68" s="34">
        <f t="shared" si="5"/>
        <v>92.04</v>
      </c>
      <c r="L68" s="23" t="s">
        <v>20</v>
      </c>
      <c r="M68" s="11"/>
    </row>
    <row r="69" spans="1:13" ht="28.5" customHeight="1">
      <c r="A69" s="11">
        <v>65</v>
      </c>
      <c r="B69" s="31"/>
      <c r="C69" s="28"/>
      <c r="D69" s="23"/>
      <c r="E69" s="20" t="s">
        <v>99</v>
      </c>
      <c r="F69" s="20" t="s">
        <v>24</v>
      </c>
      <c r="G69" s="18">
        <v>90.7</v>
      </c>
      <c r="H69" s="14">
        <f t="shared" si="4"/>
        <v>54.42</v>
      </c>
      <c r="I69" s="33">
        <v>40.92</v>
      </c>
      <c r="J69" s="33">
        <v>40.92</v>
      </c>
      <c r="K69" s="34">
        <f t="shared" si="5"/>
        <v>95.34</v>
      </c>
      <c r="L69" s="23" t="s">
        <v>20</v>
      </c>
      <c r="M69" s="11"/>
    </row>
    <row r="70" spans="1:13" ht="28.5" customHeight="1">
      <c r="A70" s="11">
        <v>66</v>
      </c>
      <c r="B70" s="31"/>
      <c r="C70" s="27" t="s">
        <v>36</v>
      </c>
      <c r="D70" s="23">
        <v>22</v>
      </c>
      <c r="E70" s="20" t="s">
        <v>100</v>
      </c>
      <c r="F70" s="20" t="s">
        <v>19</v>
      </c>
      <c r="G70" s="26">
        <v>90.66</v>
      </c>
      <c r="H70" s="14">
        <f t="shared" si="4"/>
        <v>54.395999999999994</v>
      </c>
      <c r="I70" s="33">
        <v>46.49</v>
      </c>
      <c r="J70" s="33">
        <v>46.49</v>
      </c>
      <c r="K70" s="34">
        <f t="shared" si="5"/>
        <v>100.886</v>
      </c>
      <c r="L70" s="23" t="s">
        <v>20</v>
      </c>
      <c r="M70" s="11"/>
    </row>
    <row r="71" spans="1:13" ht="28.5" customHeight="1">
      <c r="A71" s="11">
        <v>67</v>
      </c>
      <c r="B71" s="31"/>
      <c r="C71" s="28"/>
      <c r="D71" s="23"/>
      <c r="E71" s="20" t="s">
        <v>101</v>
      </c>
      <c r="F71" s="20" t="s">
        <v>24</v>
      </c>
      <c r="G71" s="26">
        <v>87.9</v>
      </c>
      <c r="H71" s="14">
        <f t="shared" si="4"/>
        <v>52.74</v>
      </c>
      <c r="I71" s="33">
        <v>45.49</v>
      </c>
      <c r="J71" s="33">
        <v>45.49</v>
      </c>
      <c r="K71" s="34">
        <f t="shared" si="5"/>
        <v>98.23</v>
      </c>
      <c r="L71" s="23" t="s">
        <v>20</v>
      </c>
      <c r="M71" s="11"/>
    </row>
    <row r="72" spans="1:13" s="4" customFormat="1" ht="28.5" customHeight="1">
      <c r="A72" s="11">
        <v>68</v>
      </c>
      <c r="B72" s="31"/>
      <c r="C72" s="28"/>
      <c r="D72" s="23"/>
      <c r="E72" s="20" t="s">
        <v>102</v>
      </c>
      <c r="F72" s="20" t="s">
        <v>24</v>
      </c>
      <c r="G72" s="26">
        <v>91.64</v>
      </c>
      <c r="H72" s="14">
        <f t="shared" si="4"/>
        <v>54.984</v>
      </c>
      <c r="I72" s="33">
        <v>45.328</v>
      </c>
      <c r="J72" s="33">
        <v>45.328</v>
      </c>
      <c r="K72" s="34">
        <f t="shared" si="5"/>
        <v>100.31200000000001</v>
      </c>
      <c r="L72" s="23" t="s">
        <v>20</v>
      </c>
      <c r="M72" s="38"/>
    </row>
    <row r="73" spans="1:13" s="4" customFormat="1" ht="28.5" customHeight="1">
      <c r="A73" s="11">
        <v>69</v>
      </c>
      <c r="B73" s="31"/>
      <c r="C73" s="28"/>
      <c r="D73" s="23"/>
      <c r="E73" s="20" t="s">
        <v>103</v>
      </c>
      <c r="F73" s="20" t="s">
        <v>19</v>
      </c>
      <c r="G73" s="26">
        <v>87.4</v>
      </c>
      <c r="H73" s="14">
        <f t="shared" si="4"/>
        <v>52.440000000000005</v>
      </c>
      <c r="I73" s="33">
        <v>41.214</v>
      </c>
      <c r="J73" s="33">
        <v>41.214</v>
      </c>
      <c r="K73" s="34">
        <f t="shared" si="5"/>
        <v>93.654</v>
      </c>
      <c r="L73" s="23" t="s">
        <v>20</v>
      </c>
      <c r="M73" s="38"/>
    </row>
    <row r="74" spans="1:13" s="4" customFormat="1" ht="28.5" customHeight="1">
      <c r="A74" s="11">
        <v>70</v>
      </c>
      <c r="B74" s="31"/>
      <c r="C74" s="28"/>
      <c r="D74" s="23"/>
      <c r="E74" s="20" t="s">
        <v>104</v>
      </c>
      <c r="F74" s="20" t="s">
        <v>19</v>
      </c>
      <c r="G74" s="26">
        <v>93.76</v>
      </c>
      <c r="H74" s="14">
        <f t="shared" si="4"/>
        <v>56.256</v>
      </c>
      <c r="I74" s="33">
        <v>40.93</v>
      </c>
      <c r="J74" s="33">
        <v>40.93</v>
      </c>
      <c r="K74" s="34">
        <f t="shared" si="5"/>
        <v>97.186</v>
      </c>
      <c r="L74" s="23" t="s">
        <v>20</v>
      </c>
      <c r="M74" s="38"/>
    </row>
    <row r="75" spans="1:13" s="4" customFormat="1" ht="28.5" customHeight="1">
      <c r="A75" s="11">
        <v>71</v>
      </c>
      <c r="B75" s="31"/>
      <c r="C75" s="28"/>
      <c r="D75" s="23"/>
      <c r="E75" s="20" t="s">
        <v>105</v>
      </c>
      <c r="F75" s="20" t="s">
        <v>24</v>
      </c>
      <c r="G75" s="26">
        <v>91.86</v>
      </c>
      <c r="H75" s="14">
        <f t="shared" si="4"/>
        <v>55.116</v>
      </c>
      <c r="I75" s="33">
        <v>40.76</v>
      </c>
      <c r="J75" s="33">
        <v>40.76</v>
      </c>
      <c r="K75" s="34">
        <f t="shared" si="5"/>
        <v>95.876</v>
      </c>
      <c r="L75" s="23" t="s">
        <v>20</v>
      </c>
      <c r="M75" s="37"/>
    </row>
    <row r="76" spans="1:13" ht="28.5" customHeight="1">
      <c r="A76" s="11">
        <v>72</v>
      </c>
      <c r="B76" s="31"/>
      <c r="C76" s="27" t="s">
        <v>17</v>
      </c>
      <c r="D76" s="30">
        <v>4</v>
      </c>
      <c r="E76" s="20" t="s">
        <v>106</v>
      </c>
      <c r="F76" s="20" t="s">
        <v>19</v>
      </c>
      <c r="G76" s="26">
        <v>96.32</v>
      </c>
      <c r="H76" s="14">
        <f t="shared" si="4"/>
        <v>57.791999999999994</v>
      </c>
      <c r="I76" s="33">
        <v>45.22</v>
      </c>
      <c r="J76" s="33">
        <v>45.22</v>
      </c>
      <c r="K76" s="34">
        <f t="shared" si="5"/>
        <v>103.012</v>
      </c>
      <c r="L76" s="23" t="s">
        <v>20</v>
      </c>
      <c r="M76" s="11"/>
    </row>
    <row r="77" spans="1:13" ht="28.5" customHeight="1">
      <c r="A77" s="11">
        <v>73</v>
      </c>
      <c r="B77" s="31"/>
      <c r="C77" s="28"/>
      <c r="D77" s="30"/>
      <c r="E77" s="20" t="s">
        <v>107</v>
      </c>
      <c r="F77" s="20" t="s">
        <v>19</v>
      </c>
      <c r="G77" s="26">
        <v>91.26</v>
      </c>
      <c r="H77" s="14">
        <f t="shared" si="4"/>
        <v>54.756</v>
      </c>
      <c r="I77" s="33">
        <v>43.674</v>
      </c>
      <c r="J77" s="33">
        <v>43.674</v>
      </c>
      <c r="K77" s="34">
        <f t="shared" si="5"/>
        <v>98.43</v>
      </c>
      <c r="L77" s="23" t="s">
        <v>20</v>
      </c>
      <c r="M77" s="11"/>
    </row>
    <row r="78" spans="1:13" ht="28.5" customHeight="1">
      <c r="A78" s="11">
        <v>74</v>
      </c>
      <c r="B78" s="31"/>
      <c r="C78" s="28"/>
      <c r="D78" s="30"/>
      <c r="E78" s="20" t="s">
        <v>108</v>
      </c>
      <c r="F78" s="20" t="s">
        <v>24</v>
      </c>
      <c r="G78" s="26">
        <v>79.64</v>
      </c>
      <c r="H78" s="14">
        <f t="shared" si="4"/>
        <v>47.784</v>
      </c>
      <c r="I78" s="33">
        <v>43.294</v>
      </c>
      <c r="J78" s="33">
        <v>43.294</v>
      </c>
      <c r="K78" s="34">
        <f t="shared" si="5"/>
        <v>91.078</v>
      </c>
      <c r="L78" s="23" t="s">
        <v>29</v>
      </c>
      <c r="M78" s="11"/>
    </row>
    <row r="79" spans="1:13" ht="28.5" customHeight="1">
      <c r="A79" s="11">
        <v>75</v>
      </c>
      <c r="B79" s="31"/>
      <c r="C79" s="28"/>
      <c r="D79" s="30"/>
      <c r="E79" s="20" t="s">
        <v>109</v>
      </c>
      <c r="F79" s="20" t="s">
        <v>19</v>
      </c>
      <c r="G79" s="26">
        <v>95.74</v>
      </c>
      <c r="H79" s="14">
        <f t="shared" si="4"/>
        <v>57.443999999999996</v>
      </c>
      <c r="I79" s="33">
        <v>42.022</v>
      </c>
      <c r="J79" s="33">
        <v>42.022</v>
      </c>
      <c r="K79" s="34">
        <f t="shared" si="5"/>
        <v>99.466</v>
      </c>
      <c r="L79" s="23" t="s">
        <v>20</v>
      </c>
      <c r="M79" s="11"/>
    </row>
    <row r="80" spans="1:13" ht="28.5" customHeight="1">
      <c r="A80" s="11">
        <v>76</v>
      </c>
      <c r="B80" s="31"/>
      <c r="C80" s="28"/>
      <c r="D80" s="30"/>
      <c r="E80" s="20" t="s">
        <v>110</v>
      </c>
      <c r="F80" s="20" t="s">
        <v>19</v>
      </c>
      <c r="G80" s="26">
        <v>93.56</v>
      </c>
      <c r="H80" s="14">
        <f t="shared" si="4"/>
        <v>56.136</v>
      </c>
      <c r="I80" s="33">
        <v>41.006</v>
      </c>
      <c r="J80" s="33">
        <v>41.006</v>
      </c>
      <c r="K80" s="34">
        <f t="shared" si="5"/>
        <v>97.142</v>
      </c>
      <c r="L80" s="23" t="s">
        <v>29</v>
      </c>
      <c r="M80" s="11"/>
    </row>
    <row r="81" spans="1:13" ht="28.5" customHeight="1">
      <c r="A81" s="11">
        <v>77</v>
      </c>
      <c r="B81" s="31"/>
      <c r="C81" s="28"/>
      <c r="D81" s="30"/>
      <c r="E81" s="20" t="s">
        <v>111</v>
      </c>
      <c r="F81" s="20" t="s">
        <v>19</v>
      </c>
      <c r="G81" s="26">
        <v>95.58</v>
      </c>
      <c r="H81" s="14">
        <f t="shared" si="4"/>
        <v>57.348</v>
      </c>
      <c r="I81" s="33">
        <v>40.68</v>
      </c>
      <c r="J81" s="33">
        <v>40.68</v>
      </c>
      <c r="K81" s="34">
        <f t="shared" si="5"/>
        <v>98.02799999999999</v>
      </c>
      <c r="L81" s="23" t="s">
        <v>20</v>
      </c>
      <c r="M81" s="11"/>
    </row>
    <row r="82" spans="1:13" ht="28.5" customHeight="1">
      <c r="A82" s="11">
        <v>78</v>
      </c>
      <c r="B82" s="31"/>
      <c r="C82" s="28"/>
      <c r="D82" s="30"/>
      <c r="E82" s="20" t="s">
        <v>112</v>
      </c>
      <c r="F82" s="20" t="s">
        <v>19</v>
      </c>
      <c r="G82" s="26"/>
      <c r="H82" s="14">
        <f t="shared" si="4"/>
        <v>0</v>
      </c>
      <c r="I82" s="33">
        <v>40.566</v>
      </c>
      <c r="J82" s="33">
        <v>40.566</v>
      </c>
      <c r="K82" s="34">
        <f t="shared" si="5"/>
        <v>40.566</v>
      </c>
      <c r="L82" s="23" t="s">
        <v>29</v>
      </c>
      <c r="M82" s="37" t="s">
        <v>56</v>
      </c>
    </row>
    <row r="83" spans="1:13" ht="28.5" customHeight="1">
      <c r="A83" s="11">
        <v>79</v>
      </c>
      <c r="B83" s="31"/>
      <c r="C83" s="28"/>
      <c r="D83" s="30"/>
      <c r="E83" s="20" t="s">
        <v>113</v>
      </c>
      <c r="F83" s="20" t="s">
        <v>24</v>
      </c>
      <c r="G83" s="26">
        <v>88.82</v>
      </c>
      <c r="H83" s="14">
        <f t="shared" si="4"/>
        <v>53.291999999999994</v>
      </c>
      <c r="I83" s="33">
        <v>40.412</v>
      </c>
      <c r="J83" s="33">
        <v>40.412</v>
      </c>
      <c r="K83" s="34">
        <f t="shared" si="5"/>
        <v>93.704</v>
      </c>
      <c r="L83" s="23" t="s">
        <v>29</v>
      </c>
      <c r="M83" s="11"/>
    </row>
    <row r="84" spans="1:13" ht="28.5" customHeight="1">
      <c r="A84" s="11">
        <v>80</v>
      </c>
      <c r="B84" s="31"/>
      <c r="C84" s="27" t="s">
        <v>58</v>
      </c>
      <c r="D84" s="30">
        <v>1</v>
      </c>
      <c r="E84" s="20" t="s">
        <v>114</v>
      </c>
      <c r="F84" s="20" t="s">
        <v>19</v>
      </c>
      <c r="G84" s="26">
        <v>87.88</v>
      </c>
      <c r="H84" s="14">
        <f t="shared" si="4"/>
        <v>52.727999999999994</v>
      </c>
      <c r="I84" s="33"/>
      <c r="J84" s="33"/>
      <c r="K84" s="34">
        <f t="shared" si="5"/>
        <v>52.727999999999994</v>
      </c>
      <c r="L84" s="23" t="s">
        <v>29</v>
      </c>
      <c r="M84" s="11"/>
    </row>
    <row r="85" spans="1:13" ht="28.5" customHeight="1">
      <c r="A85" s="11">
        <v>81</v>
      </c>
      <c r="B85" s="31"/>
      <c r="C85" s="27"/>
      <c r="D85" s="30"/>
      <c r="E85" s="20" t="s">
        <v>115</v>
      </c>
      <c r="F85" s="20" t="s">
        <v>24</v>
      </c>
      <c r="G85" s="26">
        <v>90.64</v>
      </c>
      <c r="H85" s="14">
        <f t="shared" si="4"/>
        <v>54.384</v>
      </c>
      <c r="I85" s="33"/>
      <c r="J85" s="33"/>
      <c r="K85" s="34">
        <f t="shared" si="5"/>
        <v>54.384</v>
      </c>
      <c r="L85" s="23" t="s">
        <v>20</v>
      </c>
      <c r="M85" s="11"/>
    </row>
    <row r="86" spans="1:13" ht="28.5" customHeight="1">
      <c r="A86" s="11">
        <v>82</v>
      </c>
      <c r="B86" s="31"/>
      <c r="C86" s="27"/>
      <c r="D86" s="30"/>
      <c r="E86" s="20" t="s">
        <v>116</v>
      </c>
      <c r="F86" s="20" t="s">
        <v>19</v>
      </c>
      <c r="G86" s="18">
        <v>86.02</v>
      </c>
      <c r="H86" s="14">
        <f t="shared" si="4"/>
        <v>51.611999999999995</v>
      </c>
      <c r="I86" s="33"/>
      <c r="J86" s="33"/>
      <c r="K86" s="34">
        <f t="shared" si="5"/>
        <v>51.611999999999995</v>
      </c>
      <c r="L86" s="23" t="s">
        <v>29</v>
      </c>
      <c r="M86" s="11"/>
    </row>
    <row r="87" spans="1:13" ht="28.5" customHeight="1">
      <c r="A87" s="11">
        <v>83</v>
      </c>
      <c r="B87" s="31"/>
      <c r="C87" s="27" t="s">
        <v>31</v>
      </c>
      <c r="D87" s="39">
        <v>2</v>
      </c>
      <c r="E87" s="20" t="s">
        <v>117</v>
      </c>
      <c r="F87" s="20" t="s">
        <v>24</v>
      </c>
      <c r="G87" s="40"/>
      <c r="H87" s="14">
        <f t="shared" si="4"/>
        <v>0</v>
      </c>
      <c r="I87" s="33"/>
      <c r="J87" s="33"/>
      <c r="K87" s="34">
        <f t="shared" si="5"/>
        <v>0</v>
      </c>
      <c r="L87" s="39" t="s">
        <v>29</v>
      </c>
      <c r="M87" s="37" t="s">
        <v>56</v>
      </c>
    </row>
    <row r="88" spans="1:13" ht="28.5" customHeight="1">
      <c r="A88" s="11">
        <v>84</v>
      </c>
      <c r="B88" s="31"/>
      <c r="C88" s="28"/>
      <c r="D88" s="39"/>
      <c r="E88" s="20" t="s">
        <v>118</v>
      </c>
      <c r="F88" s="20" t="s">
        <v>19</v>
      </c>
      <c r="G88" s="40">
        <v>88.66</v>
      </c>
      <c r="H88" s="14">
        <f t="shared" si="4"/>
        <v>53.196</v>
      </c>
      <c r="I88" s="33"/>
      <c r="J88" s="33"/>
      <c r="K88" s="34">
        <f t="shared" si="5"/>
        <v>53.196</v>
      </c>
      <c r="L88" s="39" t="s">
        <v>20</v>
      </c>
      <c r="M88" s="11"/>
    </row>
    <row r="89" spans="1:13" ht="28.5" customHeight="1">
      <c r="A89" s="11">
        <v>85</v>
      </c>
      <c r="B89" s="31"/>
      <c r="C89" s="28"/>
      <c r="D89" s="39"/>
      <c r="E89" s="20" t="s">
        <v>119</v>
      </c>
      <c r="F89" s="20" t="s">
        <v>24</v>
      </c>
      <c r="G89" s="40">
        <v>84.38</v>
      </c>
      <c r="H89" s="14">
        <f t="shared" si="4"/>
        <v>50.62799999999999</v>
      </c>
      <c r="I89" s="33"/>
      <c r="J89" s="33"/>
      <c r="K89" s="34">
        <f t="shared" si="5"/>
        <v>50.62799999999999</v>
      </c>
      <c r="L89" s="39" t="s">
        <v>29</v>
      </c>
      <c r="M89" s="11"/>
    </row>
    <row r="90" spans="1:13" ht="28.5" customHeight="1">
      <c r="A90" s="11">
        <v>86</v>
      </c>
      <c r="B90" s="31"/>
      <c r="C90" s="28"/>
      <c r="D90" s="39"/>
      <c r="E90" s="20" t="s">
        <v>120</v>
      </c>
      <c r="F90" s="20" t="s">
        <v>24</v>
      </c>
      <c r="G90" s="40">
        <v>85.5</v>
      </c>
      <c r="H90" s="14">
        <f t="shared" si="4"/>
        <v>51.3</v>
      </c>
      <c r="I90" s="33"/>
      <c r="J90" s="33"/>
      <c r="K90" s="34">
        <f t="shared" si="5"/>
        <v>51.3</v>
      </c>
      <c r="L90" s="39" t="s">
        <v>29</v>
      </c>
      <c r="M90" s="11"/>
    </row>
    <row r="91" spans="1:13" ht="28.5" customHeight="1">
      <c r="A91" s="11">
        <v>87</v>
      </c>
      <c r="B91" s="31"/>
      <c r="C91" s="28"/>
      <c r="D91" s="39"/>
      <c r="E91" s="20" t="s">
        <v>121</v>
      </c>
      <c r="F91" s="20" t="s">
        <v>19</v>
      </c>
      <c r="G91" s="40">
        <v>87.58</v>
      </c>
      <c r="H91" s="14">
        <f t="shared" si="4"/>
        <v>52.547999999999995</v>
      </c>
      <c r="I91" s="33"/>
      <c r="J91" s="33"/>
      <c r="K91" s="34">
        <f t="shared" si="5"/>
        <v>52.547999999999995</v>
      </c>
      <c r="L91" s="39" t="s">
        <v>20</v>
      </c>
      <c r="M91" s="11"/>
    </row>
    <row r="92" spans="1:13" ht="28.5" customHeight="1">
      <c r="A92" s="11">
        <v>88</v>
      </c>
      <c r="B92" s="31"/>
      <c r="C92" s="27" t="s">
        <v>63</v>
      </c>
      <c r="D92" s="23">
        <v>1</v>
      </c>
      <c r="E92" s="20" t="s">
        <v>122</v>
      </c>
      <c r="F92" s="20" t="s">
        <v>19</v>
      </c>
      <c r="G92" s="18"/>
      <c r="H92" s="14">
        <f t="shared" si="4"/>
        <v>0</v>
      </c>
      <c r="I92" s="33"/>
      <c r="J92" s="33"/>
      <c r="K92" s="34">
        <f t="shared" si="5"/>
        <v>0</v>
      </c>
      <c r="L92" s="23" t="s">
        <v>29</v>
      </c>
      <c r="M92" s="37" t="s">
        <v>123</v>
      </c>
    </row>
    <row r="93" spans="1:13" ht="28.5" customHeight="1">
      <c r="A93" s="11">
        <v>89</v>
      </c>
      <c r="B93" s="31"/>
      <c r="C93" s="28"/>
      <c r="D93" s="23"/>
      <c r="E93" s="20" t="s">
        <v>124</v>
      </c>
      <c r="F93" s="20" t="s">
        <v>19</v>
      </c>
      <c r="G93" s="18">
        <v>83.02</v>
      </c>
      <c r="H93" s="14">
        <f t="shared" si="4"/>
        <v>49.812</v>
      </c>
      <c r="I93" s="33"/>
      <c r="J93" s="33"/>
      <c r="K93" s="34">
        <f t="shared" si="5"/>
        <v>49.812</v>
      </c>
      <c r="L93" s="23" t="s">
        <v>29</v>
      </c>
      <c r="M93" s="11"/>
    </row>
    <row r="94" spans="1:13" ht="28.5" customHeight="1">
      <c r="A94" s="11">
        <v>90</v>
      </c>
      <c r="B94" s="31"/>
      <c r="C94" s="28"/>
      <c r="D94" s="23"/>
      <c r="E94" s="20" t="s">
        <v>125</v>
      </c>
      <c r="F94" s="20" t="s">
        <v>19</v>
      </c>
      <c r="G94" s="18">
        <v>89.24</v>
      </c>
      <c r="H94" s="14">
        <f t="shared" si="4"/>
        <v>53.544</v>
      </c>
      <c r="I94" s="33"/>
      <c r="J94" s="33"/>
      <c r="K94" s="34">
        <f t="shared" si="5"/>
        <v>53.544</v>
      </c>
      <c r="L94" s="23" t="s">
        <v>20</v>
      </c>
      <c r="M94" s="11"/>
    </row>
    <row r="95" spans="1:13" s="4" customFormat="1" ht="28.5" customHeight="1">
      <c r="A95" s="11">
        <v>91</v>
      </c>
      <c r="B95" s="29" t="s">
        <v>126</v>
      </c>
      <c r="C95" s="27" t="s">
        <v>17</v>
      </c>
      <c r="D95" s="30">
        <v>2</v>
      </c>
      <c r="E95" s="20" t="s">
        <v>127</v>
      </c>
      <c r="F95" s="20" t="s">
        <v>19</v>
      </c>
      <c r="G95" s="26">
        <v>94.24</v>
      </c>
      <c r="H95" s="14">
        <f t="shared" si="4"/>
        <v>56.544</v>
      </c>
      <c r="I95" s="33">
        <v>43.208</v>
      </c>
      <c r="J95" s="33">
        <v>43.208</v>
      </c>
      <c r="K95" s="34">
        <f t="shared" si="5"/>
        <v>99.752</v>
      </c>
      <c r="L95" s="30" t="s">
        <v>20</v>
      </c>
      <c r="M95" s="38"/>
    </row>
    <row r="96" spans="1:13" s="4" customFormat="1" ht="28.5" customHeight="1">
      <c r="A96" s="11">
        <v>92</v>
      </c>
      <c r="B96" s="29"/>
      <c r="C96" s="27"/>
      <c r="D96" s="30"/>
      <c r="E96" s="20" t="s">
        <v>128</v>
      </c>
      <c r="F96" s="20" t="s">
        <v>19</v>
      </c>
      <c r="G96" s="26"/>
      <c r="H96" s="14">
        <f t="shared" si="4"/>
        <v>0</v>
      </c>
      <c r="I96" s="33">
        <v>42.636</v>
      </c>
      <c r="J96" s="33">
        <v>42.636</v>
      </c>
      <c r="K96" s="34">
        <f t="shared" si="5"/>
        <v>42.636</v>
      </c>
      <c r="L96" s="30" t="s">
        <v>29</v>
      </c>
      <c r="M96" s="37" t="s">
        <v>56</v>
      </c>
    </row>
    <row r="97" spans="1:13" s="4" customFormat="1" ht="28.5" customHeight="1">
      <c r="A97" s="11">
        <v>93</v>
      </c>
      <c r="B97" s="29"/>
      <c r="C97" s="27"/>
      <c r="D97" s="30"/>
      <c r="E97" s="20" t="s">
        <v>129</v>
      </c>
      <c r="F97" s="20" t="s">
        <v>19</v>
      </c>
      <c r="G97" s="26">
        <v>94.22</v>
      </c>
      <c r="H97" s="14">
        <f t="shared" si="4"/>
        <v>56.532</v>
      </c>
      <c r="I97" s="33">
        <v>42.09</v>
      </c>
      <c r="J97" s="33">
        <v>42.09</v>
      </c>
      <c r="K97" s="34">
        <f t="shared" si="5"/>
        <v>98.622</v>
      </c>
      <c r="L97" s="30" t="s">
        <v>29</v>
      </c>
      <c r="M97" s="38"/>
    </row>
    <row r="98" spans="1:13" s="4" customFormat="1" ht="28.5" customHeight="1">
      <c r="A98" s="11">
        <v>94</v>
      </c>
      <c r="B98" s="29"/>
      <c r="C98" s="27"/>
      <c r="D98" s="30"/>
      <c r="E98" s="20" t="s">
        <v>130</v>
      </c>
      <c r="F98" s="20" t="s">
        <v>19</v>
      </c>
      <c r="G98" s="26">
        <v>83.96</v>
      </c>
      <c r="H98" s="14">
        <f t="shared" si="4"/>
        <v>50.376</v>
      </c>
      <c r="I98" s="33">
        <v>40.81</v>
      </c>
      <c r="J98" s="33">
        <v>40.81</v>
      </c>
      <c r="K98" s="34">
        <f t="shared" si="5"/>
        <v>91.186</v>
      </c>
      <c r="L98" s="30" t="s">
        <v>29</v>
      </c>
      <c r="M98" s="38"/>
    </row>
    <row r="99" spans="1:13" s="4" customFormat="1" ht="28.5" customHeight="1">
      <c r="A99" s="11">
        <v>95</v>
      </c>
      <c r="B99" s="29"/>
      <c r="C99" s="27"/>
      <c r="D99" s="30"/>
      <c r="E99" s="20" t="s">
        <v>131</v>
      </c>
      <c r="F99" s="20" t="s">
        <v>19</v>
      </c>
      <c r="G99" s="26">
        <v>97.22</v>
      </c>
      <c r="H99" s="14">
        <f t="shared" si="4"/>
        <v>58.331999999999994</v>
      </c>
      <c r="I99" s="33">
        <v>40.508</v>
      </c>
      <c r="J99" s="33">
        <v>40.508</v>
      </c>
      <c r="K99" s="34">
        <f t="shared" si="5"/>
        <v>98.84</v>
      </c>
      <c r="L99" s="23" t="s">
        <v>20</v>
      </c>
      <c r="M99" s="38"/>
    </row>
  </sheetData>
  <sheetProtection/>
  <autoFilter ref="A4:M99"/>
  <mergeCells count="60">
    <mergeCell ref="A1:M1"/>
    <mergeCell ref="G2:H2"/>
    <mergeCell ref="I2:J2"/>
    <mergeCell ref="A2:A4"/>
    <mergeCell ref="B2:B4"/>
    <mergeCell ref="B6:B7"/>
    <mergeCell ref="B8:B9"/>
    <mergeCell ref="B10:B12"/>
    <mergeCell ref="B13:B16"/>
    <mergeCell ref="B17:B40"/>
    <mergeCell ref="B41:B43"/>
    <mergeCell ref="B44:B94"/>
    <mergeCell ref="B95:B99"/>
    <mergeCell ref="C2:C4"/>
    <mergeCell ref="C8:C9"/>
    <mergeCell ref="C10:C12"/>
    <mergeCell ref="C13:C14"/>
    <mergeCell ref="C15:C16"/>
    <mergeCell ref="C17:C24"/>
    <mergeCell ref="C25:C29"/>
    <mergeCell ref="C30:C31"/>
    <mergeCell ref="C32:C35"/>
    <mergeCell ref="C36:C38"/>
    <mergeCell ref="C39:C40"/>
    <mergeCell ref="C41:C42"/>
    <mergeCell ref="C44:C69"/>
    <mergeCell ref="C70:C75"/>
    <mergeCell ref="C76:C83"/>
    <mergeCell ref="C84:C86"/>
    <mergeCell ref="C87:C91"/>
    <mergeCell ref="C92:C94"/>
    <mergeCell ref="C95:C99"/>
    <mergeCell ref="D2:D4"/>
    <mergeCell ref="D8:D9"/>
    <mergeCell ref="D10:D12"/>
    <mergeCell ref="D13:D14"/>
    <mergeCell ref="D15:D16"/>
    <mergeCell ref="D17:D24"/>
    <mergeCell ref="D25:D29"/>
    <mergeCell ref="D30:D31"/>
    <mergeCell ref="D32:D35"/>
    <mergeCell ref="D36:D38"/>
    <mergeCell ref="D39:D40"/>
    <mergeCell ref="D41:D42"/>
    <mergeCell ref="D44:D69"/>
    <mergeCell ref="D70:D75"/>
    <mergeCell ref="D76:D83"/>
    <mergeCell ref="D84:D86"/>
    <mergeCell ref="D87:D91"/>
    <mergeCell ref="D92:D94"/>
    <mergeCell ref="D95:D99"/>
    <mergeCell ref="E2:E4"/>
    <mergeCell ref="F2:F4"/>
    <mergeCell ref="G3:G4"/>
    <mergeCell ref="H3:H4"/>
    <mergeCell ref="I3:I4"/>
    <mergeCell ref="J3:J4"/>
    <mergeCell ref="K2:K4"/>
    <mergeCell ref="L2:L4"/>
    <mergeCell ref="M2:M4"/>
  </mergeCells>
  <printOptions horizontalCentered="1" verticalCentered="1"/>
  <pageMargins left="0.43000000000000005" right="0.31" top="0.47" bottom="0.39" header="0.3" footer="0.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B2" sqref="B2"/>
    </sheetView>
  </sheetViews>
  <sheetFormatPr defaultColWidth="9.00390625" defaultRowHeight="14.25"/>
  <cols>
    <col min="1" max="16384" width="9.00390625" style="1" customWidth="1"/>
  </cols>
  <sheetData>
    <row r="1" spans="1:8" ht="14.25">
      <c r="A1" s="1" t="s">
        <v>132</v>
      </c>
      <c r="B1" s="1">
        <v>77</v>
      </c>
      <c r="C1" s="1">
        <v>10</v>
      </c>
      <c r="D1" s="1">
        <f>ROUND(B1/C1,0)</f>
        <v>8</v>
      </c>
      <c r="H1" s="1">
        <f>AVERAGE(H2:H15)</f>
        <v>70</v>
      </c>
    </row>
    <row r="2" spans="1:8" ht="14.25">
      <c r="A2" s="1">
        <v>1</v>
      </c>
      <c r="B2" s="1">
        <v>1</v>
      </c>
      <c r="C2" s="1">
        <f>D1</f>
        <v>8</v>
      </c>
      <c r="E2" s="1">
        <v>100</v>
      </c>
      <c r="H2" s="2">
        <v>80</v>
      </c>
    </row>
    <row r="3" spans="1:8" ht="14.25">
      <c r="A3" s="1">
        <v>2</v>
      </c>
      <c r="B3" s="1">
        <f>B2+$D$1</f>
        <v>9</v>
      </c>
      <c r="C3" s="1">
        <f>C2+$D$1</f>
        <v>16</v>
      </c>
      <c r="E3" s="1">
        <v>95</v>
      </c>
      <c r="H3" s="2">
        <v>60</v>
      </c>
    </row>
    <row r="4" spans="1:8" ht="14.25">
      <c r="A4" s="1">
        <v>3</v>
      </c>
      <c r="B4" s="1">
        <f aca="true" t="shared" si="0" ref="B4:B14">B3+$D$1</f>
        <v>17</v>
      </c>
      <c r="C4" s="1">
        <f aca="true" t="shared" si="1" ref="C4:C14">C3+$D$1</f>
        <v>24</v>
      </c>
      <c r="E4" s="1">
        <v>90</v>
      </c>
      <c r="H4" s="2">
        <v>70</v>
      </c>
    </row>
    <row r="5" spans="1:8" ht="14.25">
      <c r="A5" s="1">
        <v>4</v>
      </c>
      <c r="B5" s="1">
        <f t="shared" si="0"/>
        <v>25</v>
      </c>
      <c r="C5" s="1">
        <f t="shared" si="1"/>
        <v>32</v>
      </c>
      <c r="E5" s="1">
        <v>85</v>
      </c>
      <c r="H5" s="2"/>
    </row>
    <row r="6" spans="1:8" ht="14.25">
      <c r="A6" s="1">
        <v>5</v>
      </c>
      <c r="B6" s="1">
        <f t="shared" si="0"/>
        <v>33</v>
      </c>
      <c r="C6" s="1">
        <f t="shared" si="1"/>
        <v>40</v>
      </c>
      <c r="E6" s="1">
        <v>80</v>
      </c>
      <c r="H6" s="2"/>
    </row>
    <row r="7" spans="1:8" ht="14.25">
      <c r="A7" s="1">
        <v>6</v>
      </c>
      <c r="B7" s="1">
        <f t="shared" si="0"/>
        <v>41</v>
      </c>
      <c r="C7" s="1">
        <f t="shared" si="1"/>
        <v>48</v>
      </c>
      <c r="E7" s="1">
        <v>75</v>
      </c>
      <c r="H7" s="2"/>
    </row>
    <row r="8" spans="1:8" ht="14.25">
      <c r="A8" s="1">
        <v>7</v>
      </c>
      <c r="B8" s="1">
        <f t="shared" si="0"/>
        <v>49</v>
      </c>
      <c r="C8" s="1">
        <f t="shared" si="1"/>
        <v>56</v>
      </c>
      <c r="E8" s="1">
        <v>70</v>
      </c>
      <c r="H8" s="2"/>
    </row>
    <row r="9" spans="1:8" ht="14.25">
      <c r="A9" s="1">
        <v>8</v>
      </c>
      <c r="B9" s="1">
        <f t="shared" si="0"/>
        <v>57</v>
      </c>
      <c r="C9" s="1">
        <f t="shared" si="1"/>
        <v>64</v>
      </c>
      <c r="E9" s="1">
        <v>65</v>
      </c>
      <c r="H9" s="2"/>
    </row>
    <row r="10" spans="1:8" ht="14.25">
      <c r="A10" s="1">
        <v>9</v>
      </c>
      <c r="B10" s="1">
        <f t="shared" si="0"/>
        <v>65</v>
      </c>
      <c r="C10" s="1">
        <f t="shared" si="1"/>
        <v>72</v>
      </c>
      <c r="E10" s="1">
        <v>60</v>
      </c>
      <c r="H10" s="2"/>
    </row>
    <row r="11" spans="1:8" ht="14.25">
      <c r="A11" s="1">
        <v>10</v>
      </c>
      <c r="B11" s="1">
        <f t="shared" si="0"/>
        <v>73</v>
      </c>
      <c r="C11" s="1">
        <f t="shared" si="1"/>
        <v>80</v>
      </c>
      <c r="E11" s="1">
        <v>55</v>
      </c>
      <c r="H11" s="2"/>
    </row>
    <row r="12" spans="1:8" ht="14.25">
      <c r="A12" s="1">
        <v>11</v>
      </c>
      <c r="B12" s="1">
        <f t="shared" si="0"/>
        <v>81</v>
      </c>
      <c r="C12" s="1">
        <f t="shared" si="1"/>
        <v>88</v>
      </c>
      <c r="E12" s="1">
        <v>50</v>
      </c>
      <c r="H12" s="2"/>
    </row>
    <row r="13" spans="1:8" ht="14.25">
      <c r="A13" s="1">
        <v>12</v>
      </c>
      <c r="B13" s="1">
        <f t="shared" si="0"/>
        <v>89</v>
      </c>
      <c r="C13" s="1">
        <f t="shared" si="1"/>
        <v>96</v>
      </c>
      <c r="E13" s="1">
        <v>45</v>
      </c>
      <c r="H13" s="2"/>
    </row>
    <row r="14" spans="1:8" ht="14.25">
      <c r="A14" s="1">
        <v>13</v>
      </c>
      <c r="B14" s="1">
        <f t="shared" si="0"/>
        <v>97</v>
      </c>
      <c r="C14" s="1">
        <f t="shared" si="1"/>
        <v>104</v>
      </c>
      <c r="E14" s="1">
        <v>40</v>
      </c>
      <c r="H14" s="2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惠普用户</dc:creator>
  <cp:keywords/>
  <dc:description/>
  <cp:lastModifiedBy>Administrator</cp:lastModifiedBy>
  <cp:lastPrinted>2014-07-30T05:56:40Z</cp:lastPrinted>
  <dcterms:created xsi:type="dcterms:W3CDTF">2011-08-15T08:32:45Z</dcterms:created>
  <dcterms:modified xsi:type="dcterms:W3CDTF">2020-08-17T06:18:00Z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