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文科" sheetId="1" r:id="rId1"/>
    <sheet name="理科" sheetId="2" r:id="rId2"/>
  </sheets>
  <definedNames>
    <definedName name="_xlnm.Print_Titles" localSheetId="1">'理科'!$1:$3</definedName>
    <definedName name="_xlnm.Print_Titles" localSheetId="0">'文科'!$1:$3</definedName>
  </definedNames>
  <calcPr fullCalcOnLoad="1"/>
</workbook>
</file>

<file path=xl/sharedStrings.xml><?xml version="1.0" encoding="utf-8"?>
<sst xmlns="http://schemas.openxmlformats.org/spreadsheetml/2006/main" count="82" uniqueCount="75">
  <si>
    <t>2020年沙洋县职业技术教育中心专项公开招聘硕士研究生综合成绩（文科）</t>
  </si>
  <si>
    <t>考号</t>
  </si>
  <si>
    <t>笔试成绩</t>
  </si>
  <si>
    <t>笔试成绩（40%）</t>
  </si>
  <si>
    <t>面试成绩</t>
  </si>
  <si>
    <t>面试成绩（60%）</t>
  </si>
  <si>
    <t>总成绩</t>
  </si>
  <si>
    <t>排名</t>
  </si>
  <si>
    <t>W038</t>
  </si>
  <si>
    <t>W002</t>
  </si>
  <si>
    <t>W001</t>
  </si>
  <si>
    <t>W020</t>
  </si>
  <si>
    <t>W041</t>
  </si>
  <si>
    <t>W028</t>
  </si>
  <si>
    <t>W039</t>
  </si>
  <si>
    <t>W042</t>
  </si>
  <si>
    <t>W036</t>
  </si>
  <si>
    <t>W031</t>
  </si>
  <si>
    <t>W005</t>
  </si>
  <si>
    <t>W024</t>
  </si>
  <si>
    <t>W035</t>
  </si>
  <si>
    <t>W003</t>
  </si>
  <si>
    <t>W044</t>
  </si>
  <si>
    <t>W021</t>
  </si>
  <si>
    <t>W017</t>
  </si>
  <si>
    <t>W029</t>
  </si>
  <si>
    <t>W022</t>
  </si>
  <si>
    <t>W033</t>
  </si>
  <si>
    <t>W043</t>
  </si>
  <si>
    <t>W045</t>
  </si>
  <si>
    <t>W008</t>
  </si>
  <si>
    <t>W012</t>
  </si>
  <si>
    <t>W037</t>
  </si>
  <si>
    <t>W006</t>
  </si>
  <si>
    <t>W040</t>
  </si>
  <si>
    <t>W004</t>
  </si>
  <si>
    <t>W027</t>
  </si>
  <si>
    <t>W007</t>
  </si>
  <si>
    <t>W019</t>
  </si>
  <si>
    <t>W032</t>
  </si>
  <si>
    <t>2020年沙洋县职业技术教育中心专项公开招聘硕士研究生综合成绩（理科）</t>
  </si>
  <si>
    <t>L016</t>
  </si>
  <si>
    <t>L030</t>
  </si>
  <si>
    <t>L022</t>
  </si>
  <si>
    <t>L034</t>
  </si>
  <si>
    <t>L028</t>
  </si>
  <si>
    <t>L019</t>
  </si>
  <si>
    <t>L020</t>
  </si>
  <si>
    <t>L015</t>
  </si>
  <si>
    <t>L027</t>
  </si>
  <si>
    <t>L006</t>
  </si>
  <si>
    <t>L004</t>
  </si>
  <si>
    <t>L012</t>
  </si>
  <si>
    <t>L025</t>
  </si>
  <si>
    <t>L033</t>
  </si>
  <si>
    <t>L011</t>
  </si>
  <si>
    <t>L029</t>
  </si>
  <si>
    <t>L002</t>
  </si>
  <si>
    <t>L035</t>
  </si>
  <si>
    <t>L024</t>
  </si>
  <si>
    <t>L031</t>
  </si>
  <si>
    <t>L018</t>
  </si>
  <si>
    <t>L032</t>
  </si>
  <si>
    <t>L007</t>
  </si>
  <si>
    <t>L005</t>
  </si>
  <si>
    <t>L010</t>
  </si>
  <si>
    <t>L008</t>
  </si>
  <si>
    <t>L017</t>
  </si>
  <si>
    <t>L026</t>
  </si>
  <si>
    <t>L001</t>
  </si>
  <si>
    <t>L021</t>
  </si>
  <si>
    <t>L013</t>
  </si>
  <si>
    <t>L014</t>
  </si>
  <si>
    <t>L009</t>
  </si>
  <si>
    <t>L003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</si>
</sst>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华文中宋"/>
      <family val="0"/>
    </font>
    <font>
      <b/>
      <sz val="14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rgb="FFFA7D00"/>
      <name val="宋体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color indexed="8"/>
      <name val="Cambria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rgb="FF000000"/>
      <name val="Cambria"/>
      <family val="0"/>
    </font>
    <font>
      <sz val="10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9" fillId="6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0" borderId="6" applyNumberFormat="0" applyFill="0" applyAlignment="0" applyProtection="0"/>
    <xf numFmtId="0" fontId="11" fillId="9" borderId="0" applyNumberFormat="0" applyBorder="0" applyAlignment="0" applyProtection="0"/>
    <xf numFmtId="0" fontId="10" fillId="14" borderId="7" applyNumberFormat="0" applyAlignment="0" applyProtection="0"/>
    <xf numFmtId="0" fontId="13" fillId="14" borderId="1" applyNumberFormat="0" applyAlignment="0" applyProtection="0"/>
    <xf numFmtId="0" fontId="6" fillId="15" borderId="8" applyNumberFormat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22" fillId="0" borderId="9" applyNumberFormat="0" applyFill="0" applyAlignment="0" applyProtection="0"/>
    <xf numFmtId="0" fontId="8" fillId="10" borderId="0" applyNumberFormat="0" applyBorder="0" applyAlignment="0" applyProtection="0"/>
    <xf numFmtId="0" fontId="14" fillId="0" borderId="10" applyNumberFormat="0" applyFill="0" applyAlignment="0" applyProtection="0"/>
    <xf numFmtId="0" fontId="23" fillId="5" borderId="0" applyNumberFormat="0" applyBorder="0" applyAlignment="0" applyProtection="0"/>
    <xf numFmtId="0" fontId="8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30" fillId="6" borderId="11" applyNumberFormat="0" applyAlignment="0" applyProtection="0"/>
    <xf numFmtId="0" fontId="8" fillId="4" borderId="0" applyNumberFormat="0" applyBorder="0" applyAlignment="0" applyProtection="0"/>
    <xf numFmtId="0" fontId="11" fillId="23" borderId="0" applyNumberFormat="0" applyBorder="0" applyAlignment="0" applyProtection="0"/>
    <xf numFmtId="0" fontId="8" fillId="24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11" fillId="25" borderId="0" applyNumberFormat="0" applyBorder="0" applyAlignment="0" applyProtection="0"/>
    <xf numFmtId="0" fontId="8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12" borderId="0" applyNumberFormat="0" applyBorder="0" applyAlignment="0" applyProtection="0"/>
    <xf numFmtId="0" fontId="8" fillId="18" borderId="0" applyNumberFormat="0" applyBorder="0" applyAlignment="0" applyProtection="0"/>
    <xf numFmtId="0" fontId="31" fillId="27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32" fillId="0" borderId="0">
      <alignment vertical="center"/>
      <protection/>
    </xf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6" fillId="31" borderId="12" applyNumberForma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0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8" fillId="41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6" fillId="31" borderId="12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0" fillId="47" borderId="2" applyNumberFormat="0" applyAlignment="0" applyProtection="0"/>
    <xf numFmtId="0" fontId="8" fillId="40" borderId="15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1" fillId="48" borderId="19" xfId="115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2" fillId="48" borderId="18" xfId="126" applyFont="1" applyFill="1" applyBorder="1" applyAlignment="1">
      <alignment horizontal="center" vertical="center" wrapText="1"/>
      <protection/>
    </xf>
    <xf numFmtId="0" fontId="41" fillId="48" borderId="18" xfId="115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2" fillId="48" borderId="18" xfId="115" applyFont="1" applyFill="1" applyBorder="1" applyAlignment="1">
      <alignment horizontal="center" vertical="center" wrapText="1"/>
      <protection/>
    </xf>
    <xf numFmtId="0" fontId="43" fillId="48" borderId="18" xfId="12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8" xfId="116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8" xfId="126" applyFont="1" applyFill="1" applyBorder="1" applyAlignment="1">
      <alignment horizontal="center" vertical="center" wrapText="1"/>
      <protection/>
    </xf>
    <xf numFmtId="0" fontId="41" fillId="0" borderId="18" xfId="116" applyFont="1" applyFill="1" applyBorder="1" applyAlignment="1">
      <alignment horizontal="center" vertical="center" wrapText="1"/>
      <protection/>
    </xf>
    <xf numFmtId="0" fontId="44" fillId="0" borderId="18" xfId="126" applyFont="1" applyFill="1" applyBorder="1" applyAlignment="1">
      <alignment horizontal="center" vertical="center" wrapText="1"/>
      <protection/>
    </xf>
    <xf numFmtId="0" fontId="42" fillId="0" borderId="18" xfId="115" applyFont="1" applyFill="1" applyBorder="1" applyAlignment="1">
      <alignment horizontal="center" vertical="center" wrapText="1"/>
      <protection/>
    </xf>
    <xf numFmtId="0" fontId="4" fillId="0" borderId="18" xfId="116" applyFont="1" applyFill="1" applyBorder="1" applyAlignment="1">
      <alignment horizontal="center" vertical="center" wrapText="1"/>
      <protection/>
    </xf>
    <xf numFmtId="0" fontId="45" fillId="0" borderId="18" xfId="12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</cellXfs>
  <cellStyles count="13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20% - 强调文字颜色 2 2" xfId="82"/>
    <cellStyle name="常规 3" xfId="83"/>
    <cellStyle name="20% - 强调文字颜色 4 2" xfId="84"/>
    <cellStyle name="20% - 强调文字颜色 5 2" xfId="85"/>
    <cellStyle name="20% - 强调文字颜色 5 2 2" xfId="86"/>
    <cellStyle name="20% - 强调文字颜色 6 2" xfId="87"/>
    <cellStyle name="20% - 强调文字颜色 6 2 2" xfId="88"/>
    <cellStyle name="40% - 强调文字颜色 3 2" xfId="89"/>
    <cellStyle name="40% - 强调文字颜色 3 2 2" xfId="90"/>
    <cellStyle name="检查单元格 2" xfId="91"/>
    <cellStyle name="40% - 强调文字颜色 4 2 2" xfId="92"/>
    <cellStyle name="40% - 强调文字颜色 5 2" xfId="93"/>
    <cellStyle name="40% - 强调文字颜色 5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常规 5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标题 1 2" xfId="109"/>
    <cellStyle name="标题 2 2" xfId="110"/>
    <cellStyle name="标题 3 2" xfId="111"/>
    <cellStyle name="标题 4 2" xfId="112"/>
    <cellStyle name="标题 5" xfId="113"/>
    <cellStyle name="差 2" xfId="114"/>
    <cellStyle name="常规 10" xfId="115"/>
    <cellStyle name="常规 11" xfId="116"/>
    <cellStyle name="常规 2" xfId="117"/>
    <cellStyle name="常规 2 2" xfId="118"/>
    <cellStyle name="常规 4" xfId="119"/>
    <cellStyle name="常规 4 2" xfId="120"/>
    <cellStyle name="注释 2" xfId="121"/>
    <cellStyle name="常规 6 2" xfId="122"/>
    <cellStyle name="常规 7" xfId="123"/>
    <cellStyle name="常规 7 2" xfId="124"/>
    <cellStyle name="常规 8" xfId="125"/>
    <cellStyle name="常规 9" xfId="126"/>
    <cellStyle name="好 2" xfId="127"/>
    <cellStyle name="汇总 2" xfId="128"/>
    <cellStyle name="汇总 2 2" xfId="129"/>
    <cellStyle name="检查单元格 2 2" xfId="130"/>
    <cellStyle name="解释性文本 2" xfId="131"/>
    <cellStyle name="警告文本 2" xfId="132"/>
    <cellStyle name="警告文本 2 2" xfId="133"/>
    <cellStyle name="链接单元格 2" xfId="134"/>
    <cellStyle name="强调文字颜色 1 2" xfId="135"/>
    <cellStyle name="强调文字颜色 1 2 2" xfId="136"/>
    <cellStyle name="强调文字颜色 2 2" xfId="137"/>
    <cellStyle name="强调文字颜色 2 2 2" xfId="138"/>
    <cellStyle name="强调文字颜色 3 2" xfId="139"/>
    <cellStyle name="强调文字颜色 3 2 2" xfId="140"/>
    <cellStyle name="强调文字颜色 4 2" xfId="141"/>
    <cellStyle name="强调文字颜色 4 2 2" xfId="142"/>
    <cellStyle name="强调文字颜色 5 2" xfId="143"/>
    <cellStyle name="强调文字颜色 5 2 2" xfId="144"/>
    <cellStyle name="强调文字颜色 6 2" xfId="145"/>
    <cellStyle name="强调文字颜色 6 2 2" xfId="146"/>
    <cellStyle name="输入 2" xfId="147"/>
    <cellStyle name="注释 2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10.375" style="2" customWidth="1"/>
    <col min="2" max="2" width="12.50390625" style="0" customWidth="1"/>
    <col min="3" max="4" width="15.875" style="0" customWidth="1"/>
    <col min="5" max="5" width="14.50390625" style="0" customWidth="1"/>
    <col min="6" max="6" width="13.125" style="0" customWidth="1"/>
    <col min="7" max="7" width="9.875" style="0" customWidth="1"/>
    <col min="8" max="8" width="24.00390625" style="0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19"/>
    </row>
    <row r="2" spans="1:8" ht="19.5" customHeight="1">
      <c r="A2" s="4"/>
      <c r="E2" s="5"/>
      <c r="F2" s="5"/>
      <c r="G2" s="5"/>
      <c r="H2" s="5"/>
    </row>
    <row r="3" spans="1:8" s="17" customFormat="1" ht="39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20"/>
    </row>
    <row r="4" spans="1:8" s="18" customFormat="1" ht="25.5" customHeight="1">
      <c r="A4" s="21" t="s">
        <v>8</v>
      </c>
      <c r="B4" s="22">
        <v>89</v>
      </c>
      <c r="C4" s="13">
        <f aca="true" t="shared" si="0" ref="C4:C33">B4*0.4</f>
        <v>35.6</v>
      </c>
      <c r="D4" s="21">
        <v>89</v>
      </c>
      <c r="E4" s="21">
        <f aca="true" t="shared" si="1" ref="E4:E32">D4*0.6</f>
        <v>53.4</v>
      </c>
      <c r="F4" s="13">
        <f aca="true" t="shared" si="2" ref="F4:F32">C4+E4</f>
        <v>89</v>
      </c>
      <c r="G4" s="13">
        <f>RANK(F4,$F$4:$F$32)</f>
        <v>1</v>
      </c>
      <c r="H4" s="23"/>
    </row>
    <row r="5" spans="1:8" s="18" customFormat="1" ht="25.5" customHeight="1">
      <c r="A5" s="21" t="s">
        <v>9</v>
      </c>
      <c r="B5" s="13">
        <v>83</v>
      </c>
      <c r="C5" s="13">
        <f t="shared" si="0"/>
        <v>33.2</v>
      </c>
      <c r="D5" s="21">
        <v>87.4</v>
      </c>
      <c r="E5" s="21">
        <f t="shared" si="1"/>
        <v>52.440000000000005</v>
      </c>
      <c r="F5" s="13">
        <f t="shared" si="2"/>
        <v>85.64000000000001</v>
      </c>
      <c r="G5" s="24">
        <f>RANK(F5,$F$4:$F$32)</f>
        <v>2</v>
      </c>
      <c r="H5" s="25"/>
    </row>
    <row r="6" spans="1:8" s="18" customFormat="1" ht="25.5" customHeight="1">
      <c r="A6" s="21" t="s">
        <v>10</v>
      </c>
      <c r="B6" s="13">
        <v>86</v>
      </c>
      <c r="C6" s="13">
        <f t="shared" si="0"/>
        <v>34.4</v>
      </c>
      <c r="D6" s="21">
        <v>85.2</v>
      </c>
      <c r="E6" s="21">
        <f t="shared" si="1"/>
        <v>51.12</v>
      </c>
      <c r="F6" s="13">
        <f t="shared" si="2"/>
        <v>85.52</v>
      </c>
      <c r="G6" s="13">
        <f>RANK(F6,$F$4:$F$32)</f>
        <v>3</v>
      </c>
      <c r="H6" s="26"/>
    </row>
    <row r="7" spans="1:10" s="18" customFormat="1" ht="25.5" customHeight="1">
      <c r="A7" s="21" t="s">
        <v>11</v>
      </c>
      <c r="B7" s="13">
        <v>86</v>
      </c>
      <c r="C7" s="13">
        <f t="shared" si="0"/>
        <v>34.4</v>
      </c>
      <c r="D7" s="21">
        <v>84.4</v>
      </c>
      <c r="E7" s="21">
        <f t="shared" si="1"/>
        <v>50.64</v>
      </c>
      <c r="F7" s="13">
        <f t="shared" si="2"/>
        <v>85.03999999999999</v>
      </c>
      <c r="G7" s="13">
        <f>RANK(F7,$F$4:$F$32)</f>
        <v>4</v>
      </c>
      <c r="H7" s="26"/>
      <c r="J7" s="33"/>
    </row>
    <row r="8" spans="1:8" s="18" customFormat="1" ht="25.5" customHeight="1">
      <c r="A8" s="21" t="s">
        <v>12</v>
      </c>
      <c r="B8" s="22">
        <v>86</v>
      </c>
      <c r="C8" s="13">
        <f t="shared" si="0"/>
        <v>34.4</v>
      </c>
      <c r="D8" s="27">
        <v>82</v>
      </c>
      <c r="E8" s="21">
        <f t="shared" si="1"/>
        <v>49.199999999999996</v>
      </c>
      <c r="F8" s="13">
        <f t="shared" si="2"/>
        <v>83.6</v>
      </c>
      <c r="G8" s="13">
        <f>RANK(F8,$F$4:$F$32)</f>
        <v>5</v>
      </c>
      <c r="H8" s="23"/>
    </row>
    <row r="9" spans="1:8" s="18" customFormat="1" ht="25.5" customHeight="1">
      <c r="A9" s="21" t="s">
        <v>13</v>
      </c>
      <c r="B9" s="22">
        <v>86</v>
      </c>
      <c r="C9" s="13">
        <f t="shared" si="0"/>
        <v>34.4</v>
      </c>
      <c r="D9" s="27">
        <v>81.2</v>
      </c>
      <c r="E9" s="21">
        <f t="shared" si="1"/>
        <v>48.72</v>
      </c>
      <c r="F9" s="13">
        <f t="shared" si="2"/>
        <v>83.12</v>
      </c>
      <c r="G9" s="13">
        <f>RANK(F9,$F$4:$F$32)</f>
        <v>6</v>
      </c>
      <c r="H9" s="23"/>
    </row>
    <row r="10" spans="1:8" s="18" customFormat="1" ht="25.5" customHeight="1">
      <c r="A10" s="21" t="s">
        <v>14</v>
      </c>
      <c r="B10" s="22">
        <v>86</v>
      </c>
      <c r="C10" s="13">
        <f t="shared" si="0"/>
        <v>34.4</v>
      </c>
      <c r="D10" s="21">
        <v>80.6</v>
      </c>
      <c r="E10" s="21">
        <f t="shared" si="1"/>
        <v>48.35999999999999</v>
      </c>
      <c r="F10" s="13">
        <f t="shared" si="2"/>
        <v>82.75999999999999</v>
      </c>
      <c r="G10" s="13">
        <f>RANK(F10,$F$4:$F$32)</f>
        <v>7</v>
      </c>
      <c r="H10" s="23"/>
    </row>
    <row r="11" spans="1:8" s="18" customFormat="1" ht="25.5" customHeight="1">
      <c r="A11" s="21" t="s">
        <v>15</v>
      </c>
      <c r="B11" s="22">
        <v>85</v>
      </c>
      <c r="C11" s="13">
        <f t="shared" si="0"/>
        <v>34</v>
      </c>
      <c r="D11" s="21">
        <v>81</v>
      </c>
      <c r="E11" s="21">
        <f t="shared" si="1"/>
        <v>48.6</v>
      </c>
      <c r="F11" s="13">
        <f t="shared" si="2"/>
        <v>82.6</v>
      </c>
      <c r="G11" s="13">
        <f>RANK(F11,$F$4:$F$32)</f>
        <v>8</v>
      </c>
      <c r="H11" s="23"/>
    </row>
    <row r="12" spans="1:8" s="18" customFormat="1" ht="25.5" customHeight="1">
      <c r="A12" s="21" t="s">
        <v>16</v>
      </c>
      <c r="B12" s="22">
        <v>81</v>
      </c>
      <c r="C12" s="13">
        <f t="shared" si="0"/>
        <v>32.4</v>
      </c>
      <c r="D12" s="28">
        <v>83</v>
      </c>
      <c r="E12" s="21">
        <f t="shared" si="1"/>
        <v>49.8</v>
      </c>
      <c r="F12" s="13">
        <f t="shared" si="2"/>
        <v>82.19999999999999</v>
      </c>
      <c r="G12" s="13">
        <f>RANK(F12,$F$4:$F$32)</f>
        <v>9</v>
      </c>
      <c r="H12" s="23"/>
    </row>
    <row r="13" spans="1:8" s="18" customFormat="1" ht="25.5" customHeight="1">
      <c r="A13" s="21" t="s">
        <v>17</v>
      </c>
      <c r="B13" s="22">
        <v>79</v>
      </c>
      <c r="C13" s="13">
        <f t="shared" si="0"/>
        <v>31.6</v>
      </c>
      <c r="D13" s="29">
        <v>83.8</v>
      </c>
      <c r="E13" s="21">
        <f t="shared" si="1"/>
        <v>50.279999999999994</v>
      </c>
      <c r="F13" s="13">
        <f t="shared" si="2"/>
        <v>81.88</v>
      </c>
      <c r="G13" s="13">
        <f>RANK(F13,$F$4:$F$32)</f>
        <v>10</v>
      </c>
      <c r="H13" s="23"/>
    </row>
    <row r="14" spans="1:8" s="18" customFormat="1" ht="25.5" customHeight="1">
      <c r="A14" s="21" t="s">
        <v>18</v>
      </c>
      <c r="B14" s="13">
        <v>85</v>
      </c>
      <c r="C14" s="13">
        <f t="shared" si="0"/>
        <v>34</v>
      </c>
      <c r="D14" s="30">
        <v>79.6</v>
      </c>
      <c r="E14" s="21">
        <f t="shared" si="1"/>
        <v>47.76</v>
      </c>
      <c r="F14" s="13">
        <f t="shared" si="2"/>
        <v>81.75999999999999</v>
      </c>
      <c r="G14" s="13">
        <f>RANK(F14,$F$4:$F$32)</f>
        <v>11</v>
      </c>
      <c r="H14" s="26"/>
    </row>
    <row r="15" spans="1:8" s="18" customFormat="1" ht="25.5" customHeight="1">
      <c r="A15" s="21" t="s">
        <v>19</v>
      </c>
      <c r="B15" s="13">
        <v>86</v>
      </c>
      <c r="C15" s="13">
        <f t="shared" si="0"/>
        <v>34.4</v>
      </c>
      <c r="D15" s="21">
        <v>78.6</v>
      </c>
      <c r="E15" s="21">
        <f t="shared" si="1"/>
        <v>47.16</v>
      </c>
      <c r="F15" s="13">
        <f t="shared" si="2"/>
        <v>81.56</v>
      </c>
      <c r="G15" s="13">
        <f>RANK(F15,$F$4:$F$32)</f>
        <v>12</v>
      </c>
      <c r="H15" s="23"/>
    </row>
    <row r="16" spans="1:8" s="18" customFormat="1" ht="25.5" customHeight="1">
      <c r="A16" s="21" t="s">
        <v>20</v>
      </c>
      <c r="B16" s="22">
        <v>86</v>
      </c>
      <c r="C16" s="13">
        <f t="shared" si="0"/>
        <v>34.4</v>
      </c>
      <c r="D16" s="29">
        <v>78.2</v>
      </c>
      <c r="E16" s="21">
        <f t="shared" si="1"/>
        <v>46.92</v>
      </c>
      <c r="F16" s="13">
        <f t="shared" si="2"/>
        <v>81.32</v>
      </c>
      <c r="G16" s="13">
        <f>RANK(F16,$F$4:$F$32)</f>
        <v>13</v>
      </c>
      <c r="H16" s="23"/>
    </row>
    <row r="17" spans="1:8" s="18" customFormat="1" ht="25.5" customHeight="1">
      <c r="A17" s="21" t="s">
        <v>21</v>
      </c>
      <c r="B17" s="13">
        <v>82</v>
      </c>
      <c r="C17" s="13">
        <f t="shared" si="0"/>
        <v>32.800000000000004</v>
      </c>
      <c r="D17" s="21">
        <v>80.8</v>
      </c>
      <c r="E17" s="21">
        <f t="shared" si="1"/>
        <v>48.48</v>
      </c>
      <c r="F17" s="13">
        <f t="shared" si="2"/>
        <v>81.28</v>
      </c>
      <c r="G17" s="13">
        <f>RANK(F17,$F$4:$F$32)</f>
        <v>14</v>
      </c>
      <c r="H17" s="26"/>
    </row>
    <row r="18" spans="1:8" s="18" customFormat="1" ht="25.5" customHeight="1">
      <c r="A18" s="21" t="s">
        <v>22</v>
      </c>
      <c r="B18" s="22">
        <v>84</v>
      </c>
      <c r="C18" s="13">
        <f t="shared" si="0"/>
        <v>33.6</v>
      </c>
      <c r="D18" s="27">
        <v>79.4</v>
      </c>
      <c r="E18" s="21">
        <f t="shared" si="1"/>
        <v>47.64</v>
      </c>
      <c r="F18" s="13">
        <f t="shared" si="2"/>
        <v>81.24000000000001</v>
      </c>
      <c r="G18" s="13">
        <f>RANK(F18,$F$4:$F$32)</f>
        <v>15</v>
      </c>
      <c r="H18" s="23"/>
    </row>
    <row r="19" spans="1:8" s="18" customFormat="1" ht="25.5" customHeight="1">
      <c r="A19" s="21" t="s">
        <v>23</v>
      </c>
      <c r="B19" s="13">
        <v>86</v>
      </c>
      <c r="C19" s="13">
        <f t="shared" si="0"/>
        <v>34.4</v>
      </c>
      <c r="D19" s="30">
        <v>78</v>
      </c>
      <c r="E19" s="21">
        <f t="shared" si="1"/>
        <v>46.8</v>
      </c>
      <c r="F19" s="13">
        <f t="shared" si="2"/>
        <v>81.19999999999999</v>
      </c>
      <c r="G19" s="13">
        <f>RANK(F19,$F$4:$F$32)</f>
        <v>16</v>
      </c>
      <c r="H19" s="26"/>
    </row>
    <row r="20" spans="1:8" s="18" customFormat="1" ht="25.5" customHeight="1">
      <c r="A20" s="21" t="s">
        <v>24</v>
      </c>
      <c r="B20" s="13">
        <v>81</v>
      </c>
      <c r="C20" s="13">
        <f t="shared" si="0"/>
        <v>32.4</v>
      </c>
      <c r="D20" s="21">
        <v>80.6</v>
      </c>
      <c r="E20" s="21">
        <f t="shared" si="1"/>
        <v>48.35999999999999</v>
      </c>
      <c r="F20" s="13">
        <f t="shared" si="2"/>
        <v>80.75999999999999</v>
      </c>
      <c r="G20" s="13">
        <f>RANK(F20,$F$4:$F$32)</f>
        <v>17</v>
      </c>
      <c r="H20" s="26"/>
    </row>
    <row r="21" spans="1:8" s="18" customFormat="1" ht="25.5" customHeight="1">
      <c r="A21" s="21" t="s">
        <v>25</v>
      </c>
      <c r="B21" s="22">
        <v>81</v>
      </c>
      <c r="C21" s="13">
        <f t="shared" si="0"/>
        <v>32.4</v>
      </c>
      <c r="D21" s="21">
        <v>80.6</v>
      </c>
      <c r="E21" s="21">
        <f t="shared" si="1"/>
        <v>48.35999999999999</v>
      </c>
      <c r="F21" s="13">
        <f t="shared" si="2"/>
        <v>80.75999999999999</v>
      </c>
      <c r="G21" s="13">
        <f>RANK(F21,$F$4:$F$32)</f>
        <v>17</v>
      </c>
      <c r="H21" s="23"/>
    </row>
    <row r="22" spans="1:8" s="18" customFormat="1" ht="25.5" customHeight="1">
      <c r="A22" s="21" t="s">
        <v>26</v>
      </c>
      <c r="B22" s="13">
        <v>86</v>
      </c>
      <c r="C22" s="13">
        <f t="shared" si="0"/>
        <v>34.4</v>
      </c>
      <c r="D22" s="21">
        <v>76.6</v>
      </c>
      <c r="E22" s="21">
        <f t="shared" si="1"/>
        <v>45.959999999999994</v>
      </c>
      <c r="F22" s="13">
        <f t="shared" si="2"/>
        <v>80.35999999999999</v>
      </c>
      <c r="G22" s="13">
        <f>RANK(F22,$F$4:$F$32)</f>
        <v>19</v>
      </c>
      <c r="H22" s="26"/>
    </row>
    <row r="23" spans="1:8" s="18" customFormat="1" ht="25.5" customHeight="1">
      <c r="A23" s="21" t="s">
        <v>27</v>
      </c>
      <c r="B23" s="22">
        <v>79</v>
      </c>
      <c r="C23" s="13">
        <f t="shared" si="0"/>
        <v>31.6</v>
      </c>
      <c r="D23" s="21">
        <v>80.6</v>
      </c>
      <c r="E23" s="21">
        <f t="shared" si="1"/>
        <v>48.35999999999999</v>
      </c>
      <c r="F23" s="13">
        <f t="shared" si="2"/>
        <v>79.96</v>
      </c>
      <c r="G23" s="13">
        <f>RANK(F23,$F$4:$F$32)</f>
        <v>20</v>
      </c>
      <c r="H23" s="23"/>
    </row>
    <row r="24" spans="1:8" s="18" customFormat="1" ht="19.5" customHeight="1">
      <c r="A24" s="21" t="s">
        <v>28</v>
      </c>
      <c r="B24" s="22">
        <v>81</v>
      </c>
      <c r="C24" s="13">
        <f t="shared" si="0"/>
        <v>32.4</v>
      </c>
      <c r="D24" s="21">
        <v>78.6</v>
      </c>
      <c r="E24" s="21">
        <f t="shared" si="1"/>
        <v>47.16</v>
      </c>
      <c r="F24" s="13">
        <f t="shared" si="2"/>
        <v>79.56</v>
      </c>
      <c r="G24" s="13">
        <f>RANK(F24,$F$4:$F$32)</f>
        <v>21</v>
      </c>
      <c r="H24" s="23"/>
    </row>
    <row r="25" spans="1:8" s="18" customFormat="1" ht="25.5" customHeight="1">
      <c r="A25" s="21" t="s">
        <v>29</v>
      </c>
      <c r="B25" s="22">
        <v>79</v>
      </c>
      <c r="C25" s="13">
        <f t="shared" si="0"/>
        <v>31.6</v>
      </c>
      <c r="D25" s="21">
        <v>78.8</v>
      </c>
      <c r="E25" s="21">
        <f t="shared" si="1"/>
        <v>47.279999999999994</v>
      </c>
      <c r="F25" s="13">
        <f t="shared" si="2"/>
        <v>78.88</v>
      </c>
      <c r="G25" s="13">
        <f>RANK(F25,$F$4:$F$32)</f>
        <v>22</v>
      </c>
      <c r="H25" s="23"/>
    </row>
    <row r="26" spans="1:8" s="18" customFormat="1" ht="21.75" customHeight="1">
      <c r="A26" s="21" t="s">
        <v>30</v>
      </c>
      <c r="B26" s="13">
        <v>78</v>
      </c>
      <c r="C26" s="13">
        <f t="shared" si="0"/>
        <v>31.200000000000003</v>
      </c>
      <c r="D26" s="21">
        <v>78.8</v>
      </c>
      <c r="E26" s="21">
        <f t="shared" si="1"/>
        <v>47.279999999999994</v>
      </c>
      <c r="F26" s="13">
        <f t="shared" si="2"/>
        <v>78.47999999999999</v>
      </c>
      <c r="G26" s="13">
        <f>RANK(F26,$F$4:$F$32)</f>
        <v>23</v>
      </c>
      <c r="H26" s="26"/>
    </row>
    <row r="27" spans="1:8" s="18" customFormat="1" ht="21" customHeight="1">
      <c r="A27" s="21" t="s">
        <v>31</v>
      </c>
      <c r="B27" s="13">
        <v>78</v>
      </c>
      <c r="C27" s="13">
        <f t="shared" si="0"/>
        <v>31.200000000000003</v>
      </c>
      <c r="D27" s="31">
        <v>77.6</v>
      </c>
      <c r="E27" s="21">
        <f t="shared" si="1"/>
        <v>46.559999999999995</v>
      </c>
      <c r="F27" s="13">
        <f t="shared" si="2"/>
        <v>77.75999999999999</v>
      </c>
      <c r="G27" s="13">
        <f>RANK(F27,$F$4:$F$32)</f>
        <v>24</v>
      </c>
      <c r="H27" s="26"/>
    </row>
    <row r="28" spans="1:8" s="18" customFormat="1" ht="21" customHeight="1">
      <c r="A28" s="21" t="s">
        <v>32</v>
      </c>
      <c r="B28" s="22">
        <v>83</v>
      </c>
      <c r="C28" s="13">
        <f t="shared" si="0"/>
        <v>33.2</v>
      </c>
      <c r="D28" s="21">
        <v>74</v>
      </c>
      <c r="E28" s="21">
        <f t="shared" si="1"/>
        <v>44.4</v>
      </c>
      <c r="F28" s="13">
        <f t="shared" si="2"/>
        <v>77.6</v>
      </c>
      <c r="G28" s="13">
        <f>RANK(F28,$F$4:$F$32)</f>
        <v>25</v>
      </c>
      <c r="H28" s="23"/>
    </row>
    <row r="29" spans="1:8" s="18" customFormat="1" ht="25.5" customHeight="1">
      <c r="A29" s="21" t="s">
        <v>33</v>
      </c>
      <c r="B29" s="13">
        <v>82</v>
      </c>
      <c r="C29" s="13">
        <f t="shared" si="0"/>
        <v>32.800000000000004</v>
      </c>
      <c r="D29" s="27">
        <v>74.2</v>
      </c>
      <c r="E29" s="21">
        <f t="shared" si="1"/>
        <v>44.52</v>
      </c>
      <c r="F29" s="13">
        <f t="shared" si="2"/>
        <v>77.32000000000001</v>
      </c>
      <c r="G29" s="13">
        <f>RANK(F29,$F$4:$F$32)</f>
        <v>26</v>
      </c>
      <c r="H29" s="26"/>
    </row>
    <row r="30" spans="1:8" s="18" customFormat="1" ht="21" customHeight="1">
      <c r="A30" s="21" t="s">
        <v>34</v>
      </c>
      <c r="B30" s="22">
        <v>81</v>
      </c>
      <c r="C30" s="13">
        <f t="shared" si="0"/>
        <v>32.4</v>
      </c>
      <c r="D30" s="21">
        <v>72.8</v>
      </c>
      <c r="E30" s="21">
        <f t="shared" si="1"/>
        <v>43.68</v>
      </c>
      <c r="F30" s="13">
        <f t="shared" si="2"/>
        <v>76.08</v>
      </c>
      <c r="G30" s="13">
        <f>RANK(F30,$F$4:$F$32)</f>
        <v>27</v>
      </c>
      <c r="H30" s="23"/>
    </row>
    <row r="31" spans="1:10" s="18" customFormat="1" ht="25.5" customHeight="1">
      <c r="A31" s="21" t="s">
        <v>35</v>
      </c>
      <c r="B31" s="13">
        <v>80</v>
      </c>
      <c r="C31" s="13">
        <f t="shared" si="0"/>
        <v>32</v>
      </c>
      <c r="D31" s="32">
        <v>72.8</v>
      </c>
      <c r="E31" s="21">
        <f t="shared" si="1"/>
        <v>43.68</v>
      </c>
      <c r="F31" s="13">
        <f t="shared" si="2"/>
        <v>75.68</v>
      </c>
      <c r="G31" s="13">
        <f>RANK(F31,$F$4:$F$32)</f>
        <v>28</v>
      </c>
      <c r="H31" s="26"/>
      <c r="J31" s="34"/>
    </row>
    <row r="32" spans="1:8" s="18" customFormat="1" ht="21" customHeight="1">
      <c r="A32" s="21" t="s">
        <v>36</v>
      </c>
      <c r="B32" s="22">
        <v>79</v>
      </c>
      <c r="C32" s="13">
        <f t="shared" si="0"/>
        <v>31.6</v>
      </c>
      <c r="D32" s="27">
        <v>72.6</v>
      </c>
      <c r="E32" s="21">
        <f t="shared" si="1"/>
        <v>43.559999999999995</v>
      </c>
      <c r="F32" s="13">
        <f t="shared" si="2"/>
        <v>75.16</v>
      </c>
      <c r="G32" s="13">
        <f>RANK(F32,$F$4:$F$32)</f>
        <v>29</v>
      </c>
      <c r="H32" s="23"/>
    </row>
    <row r="33" spans="1:7" ht="24" customHeight="1">
      <c r="A33" s="21" t="s">
        <v>37</v>
      </c>
      <c r="B33" s="13">
        <v>85</v>
      </c>
      <c r="C33" s="13">
        <f t="shared" si="0"/>
        <v>34</v>
      </c>
      <c r="D33" s="27">
        <v>0</v>
      </c>
      <c r="E33" s="21">
        <v>0</v>
      </c>
      <c r="F33" s="13">
        <v>34</v>
      </c>
      <c r="G33" s="13">
        <v>30</v>
      </c>
    </row>
    <row r="34" spans="1:7" ht="24" customHeight="1">
      <c r="A34" s="21" t="s">
        <v>38</v>
      </c>
      <c r="B34" s="13">
        <v>80</v>
      </c>
      <c r="C34" s="13">
        <v>32</v>
      </c>
      <c r="D34" s="21">
        <v>0</v>
      </c>
      <c r="E34" s="21">
        <v>0</v>
      </c>
      <c r="F34" s="13">
        <v>32</v>
      </c>
      <c r="G34" s="13">
        <v>31</v>
      </c>
    </row>
    <row r="35" spans="1:7" ht="21.75" customHeight="1">
      <c r="A35" s="21" t="s">
        <v>39</v>
      </c>
      <c r="B35" s="22">
        <v>78</v>
      </c>
      <c r="C35" s="13">
        <f>B35*0.4</f>
        <v>31.200000000000003</v>
      </c>
      <c r="D35" s="29">
        <v>0</v>
      </c>
      <c r="E35" s="21">
        <v>0</v>
      </c>
      <c r="F35" s="13">
        <v>31.2</v>
      </c>
      <c r="G35" s="13">
        <v>32</v>
      </c>
    </row>
  </sheetData>
  <sheetProtection/>
  <mergeCells count="1">
    <mergeCell ref="A1:G1"/>
  </mergeCells>
  <printOptions/>
  <pageMargins left="1.4960629921259843" right="0.7480314960629921" top="0.7874015748031497" bottom="0.35433070866141736" header="0.7480314960629921" footer="0.0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8.125" style="2" customWidth="1"/>
    <col min="2" max="2" width="16.50390625" style="0" customWidth="1"/>
    <col min="3" max="3" width="14.375" style="0" customWidth="1"/>
    <col min="4" max="4" width="14.00390625" style="0" customWidth="1"/>
    <col min="5" max="5" width="16.50390625" style="0" customWidth="1"/>
    <col min="6" max="6" width="14.625" style="0" customWidth="1"/>
  </cols>
  <sheetData>
    <row r="1" spans="1:7" ht="37.5" customHeight="1">
      <c r="A1" s="3" t="s">
        <v>40</v>
      </c>
      <c r="B1" s="3"/>
      <c r="C1" s="3"/>
      <c r="D1" s="3"/>
      <c r="E1" s="3"/>
      <c r="F1" s="3"/>
      <c r="G1" s="3"/>
    </row>
    <row r="2" spans="1:6" ht="19.5" customHeight="1">
      <c r="A2" s="4"/>
      <c r="E2" s="5"/>
      <c r="F2" s="5"/>
    </row>
    <row r="3" spans="1:7" s="1" customFormat="1" ht="43.5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8" t="s">
        <v>7</v>
      </c>
    </row>
    <row r="4" spans="1:7" ht="25.5" customHeight="1">
      <c r="A4" s="9" t="s">
        <v>41</v>
      </c>
      <c r="B4" s="10">
        <v>93</v>
      </c>
      <c r="C4" s="11">
        <f aca="true" t="shared" si="0" ref="C4:C37">B4*0.4</f>
        <v>37.2</v>
      </c>
      <c r="D4" s="12">
        <v>84.4</v>
      </c>
      <c r="E4" s="11">
        <f aca="true" t="shared" si="1" ref="E4:E37">D4*0.6</f>
        <v>50.64</v>
      </c>
      <c r="F4" s="10">
        <f aca="true" t="shared" si="2" ref="F4:F37">C4+E4</f>
        <v>87.84</v>
      </c>
      <c r="G4" s="13">
        <f>RANK(F4,$F$4:$F$37)</f>
        <v>1</v>
      </c>
    </row>
    <row r="5" spans="1:7" ht="25.5" customHeight="1">
      <c r="A5" s="9" t="s">
        <v>42</v>
      </c>
      <c r="B5" s="14">
        <v>90</v>
      </c>
      <c r="C5" s="11">
        <f t="shared" si="0"/>
        <v>36</v>
      </c>
      <c r="D5" s="12">
        <v>85.6</v>
      </c>
      <c r="E5" s="11">
        <f t="shared" si="1"/>
        <v>51.35999999999999</v>
      </c>
      <c r="F5" s="10">
        <f t="shared" si="2"/>
        <v>87.35999999999999</v>
      </c>
      <c r="G5" s="13">
        <f>RANK(F5,$F$4:$F$37)</f>
        <v>2</v>
      </c>
    </row>
    <row r="6" spans="1:7" ht="25.5" customHeight="1">
      <c r="A6" s="9" t="s">
        <v>43</v>
      </c>
      <c r="B6" s="10">
        <v>86.5</v>
      </c>
      <c r="C6" s="11">
        <f t="shared" si="0"/>
        <v>34.6</v>
      </c>
      <c r="D6" s="12">
        <v>84</v>
      </c>
      <c r="E6" s="11">
        <f t="shared" si="1"/>
        <v>50.4</v>
      </c>
      <c r="F6" s="10">
        <f t="shared" si="2"/>
        <v>85</v>
      </c>
      <c r="G6" s="13">
        <f>RANK(F6,$F$4:$F$37)</f>
        <v>3</v>
      </c>
    </row>
    <row r="7" spans="1:7" ht="25.5" customHeight="1">
      <c r="A7" s="9" t="s">
        <v>44</v>
      </c>
      <c r="B7" s="14">
        <v>86</v>
      </c>
      <c r="C7" s="11">
        <f t="shared" si="0"/>
        <v>34.4</v>
      </c>
      <c r="D7" s="15">
        <v>83</v>
      </c>
      <c r="E7" s="11">
        <f t="shared" si="1"/>
        <v>49.8</v>
      </c>
      <c r="F7" s="10">
        <f t="shared" si="2"/>
        <v>84.19999999999999</v>
      </c>
      <c r="G7" s="13">
        <f>RANK(F7,$F$4:$F$37)</f>
        <v>4</v>
      </c>
    </row>
    <row r="8" spans="1:7" ht="25.5" customHeight="1">
      <c r="A8" s="9" t="s">
        <v>45</v>
      </c>
      <c r="B8" s="14">
        <v>80</v>
      </c>
      <c r="C8" s="11">
        <f t="shared" si="0"/>
        <v>32</v>
      </c>
      <c r="D8" s="11">
        <v>86.6</v>
      </c>
      <c r="E8" s="11">
        <f t="shared" si="1"/>
        <v>51.959999999999994</v>
      </c>
      <c r="F8" s="10">
        <f t="shared" si="2"/>
        <v>83.96</v>
      </c>
      <c r="G8" s="13">
        <f>RANK(F8,$F$4:$F$37)</f>
        <v>5</v>
      </c>
    </row>
    <row r="9" spans="1:7" ht="25.5" customHeight="1">
      <c r="A9" s="9" t="s">
        <v>46</v>
      </c>
      <c r="B9" s="10">
        <v>89</v>
      </c>
      <c r="C9" s="11">
        <f t="shared" si="0"/>
        <v>35.6</v>
      </c>
      <c r="D9" s="11">
        <v>80.2</v>
      </c>
      <c r="E9" s="11">
        <f t="shared" si="1"/>
        <v>48.12</v>
      </c>
      <c r="F9" s="10">
        <f t="shared" si="2"/>
        <v>83.72</v>
      </c>
      <c r="G9" s="13">
        <f>RANK(F9,$F$4:$F$37)</f>
        <v>6</v>
      </c>
    </row>
    <row r="10" spans="1:7" ht="25.5" customHeight="1">
      <c r="A10" s="9" t="s">
        <v>47</v>
      </c>
      <c r="B10" s="10">
        <v>84</v>
      </c>
      <c r="C10" s="11">
        <f t="shared" si="0"/>
        <v>33.6</v>
      </c>
      <c r="D10" s="12">
        <v>83.4</v>
      </c>
      <c r="E10" s="11">
        <f t="shared" si="1"/>
        <v>50.04</v>
      </c>
      <c r="F10" s="10">
        <f t="shared" si="2"/>
        <v>83.64</v>
      </c>
      <c r="G10" s="13">
        <f>RANK(F10,$F$4:$F$37)</f>
        <v>7</v>
      </c>
    </row>
    <row r="11" spans="1:7" ht="25.5" customHeight="1">
      <c r="A11" s="9" t="s">
        <v>48</v>
      </c>
      <c r="B11" s="10">
        <v>85.5</v>
      </c>
      <c r="C11" s="11">
        <f t="shared" si="0"/>
        <v>34.2</v>
      </c>
      <c r="D11" s="16">
        <v>81.4</v>
      </c>
      <c r="E11" s="11">
        <f t="shared" si="1"/>
        <v>48.84</v>
      </c>
      <c r="F11" s="10">
        <f t="shared" si="2"/>
        <v>83.04</v>
      </c>
      <c r="G11" s="13">
        <f>RANK(F11,$F$4:$F$37)</f>
        <v>8</v>
      </c>
    </row>
    <row r="12" spans="1:7" ht="25.5" customHeight="1">
      <c r="A12" s="9" t="s">
        <v>49</v>
      </c>
      <c r="B12" s="14">
        <v>82</v>
      </c>
      <c r="C12" s="11">
        <f t="shared" si="0"/>
        <v>32.800000000000004</v>
      </c>
      <c r="D12" s="12">
        <v>83</v>
      </c>
      <c r="E12" s="11">
        <f t="shared" si="1"/>
        <v>49.8</v>
      </c>
      <c r="F12" s="10">
        <f t="shared" si="2"/>
        <v>82.6</v>
      </c>
      <c r="G12" s="13">
        <f>RANK(F12,$F$4:$F$37)</f>
        <v>9</v>
      </c>
    </row>
    <row r="13" spans="1:7" ht="25.5" customHeight="1">
      <c r="A13" s="9" t="s">
        <v>50</v>
      </c>
      <c r="B13" s="10">
        <v>88</v>
      </c>
      <c r="C13" s="11">
        <f t="shared" si="0"/>
        <v>35.2</v>
      </c>
      <c r="D13" s="11">
        <v>78</v>
      </c>
      <c r="E13" s="11">
        <f t="shared" si="1"/>
        <v>46.8</v>
      </c>
      <c r="F13" s="10">
        <f t="shared" si="2"/>
        <v>82</v>
      </c>
      <c r="G13" s="13">
        <f>RANK(F13,$F$4:$F$37)</f>
        <v>10</v>
      </c>
    </row>
    <row r="14" spans="1:7" ht="25.5" customHeight="1">
      <c r="A14" s="9" t="s">
        <v>51</v>
      </c>
      <c r="B14" s="10">
        <v>81</v>
      </c>
      <c r="C14" s="11">
        <f t="shared" si="0"/>
        <v>32.4</v>
      </c>
      <c r="D14" s="11">
        <v>82.4</v>
      </c>
      <c r="E14" s="11">
        <f t="shared" si="1"/>
        <v>49.440000000000005</v>
      </c>
      <c r="F14" s="10">
        <f t="shared" si="2"/>
        <v>81.84</v>
      </c>
      <c r="G14" s="13">
        <f>RANK(F14,$F$4:$F$37)</f>
        <v>11</v>
      </c>
    </row>
    <row r="15" spans="1:7" ht="25.5" customHeight="1">
      <c r="A15" s="9" t="s">
        <v>52</v>
      </c>
      <c r="B15" s="10">
        <v>78.5</v>
      </c>
      <c r="C15" s="11">
        <f t="shared" si="0"/>
        <v>31.400000000000002</v>
      </c>
      <c r="D15" s="11">
        <v>83.2</v>
      </c>
      <c r="E15" s="11">
        <f t="shared" si="1"/>
        <v>49.92</v>
      </c>
      <c r="F15" s="10">
        <f t="shared" si="2"/>
        <v>81.32000000000001</v>
      </c>
      <c r="G15" s="13">
        <f>RANK(F15,$F$4:$F$37)</f>
        <v>12</v>
      </c>
    </row>
    <row r="16" spans="1:7" ht="25.5" customHeight="1">
      <c r="A16" s="9" t="s">
        <v>53</v>
      </c>
      <c r="B16" s="10">
        <v>78</v>
      </c>
      <c r="C16" s="11">
        <f t="shared" si="0"/>
        <v>31.200000000000003</v>
      </c>
      <c r="D16" s="11">
        <v>83</v>
      </c>
      <c r="E16" s="11">
        <f t="shared" si="1"/>
        <v>49.8</v>
      </c>
      <c r="F16" s="10">
        <f t="shared" si="2"/>
        <v>81</v>
      </c>
      <c r="G16" s="13">
        <f>RANK(F16,$F$4:$F$37)</f>
        <v>13</v>
      </c>
    </row>
    <row r="17" spans="1:7" ht="25.5" customHeight="1">
      <c r="A17" s="9" t="s">
        <v>54</v>
      </c>
      <c r="B17" s="14">
        <v>78</v>
      </c>
      <c r="C17" s="11">
        <f t="shared" si="0"/>
        <v>31.200000000000003</v>
      </c>
      <c r="D17" s="12">
        <v>83</v>
      </c>
      <c r="E17" s="11">
        <f t="shared" si="1"/>
        <v>49.8</v>
      </c>
      <c r="F17" s="10">
        <f t="shared" si="2"/>
        <v>81</v>
      </c>
      <c r="G17" s="13">
        <f>RANK(F17,$F$4:$F$37)</f>
        <v>13</v>
      </c>
    </row>
    <row r="18" spans="1:7" ht="25.5" customHeight="1">
      <c r="A18" s="9" t="s">
        <v>55</v>
      </c>
      <c r="B18" s="10">
        <v>82</v>
      </c>
      <c r="C18" s="11">
        <f t="shared" si="0"/>
        <v>32.800000000000004</v>
      </c>
      <c r="D18" s="12">
        <v>80.2</v>
      </c>
      <c r="E18" s="11">
        <f t="shared" si="1"/>
        <v>48.12</v>
      </c>
      <c r="F18" s="10">
        <f t="shared" si="2"/>
        <v>80.92</v>
      </c>
      <c r="G18" s="13">
        <f>RANK(F18,$F$4:$F$37)</f>
        <v>15</v>
      </c>
    </row>
    <row r="19" spans="1:7" ht="25.5" customHeight="1">
      <c r="A19" s="9" t="s">
        <v>56</v>
      </c>
      <c r="B19" s="14">
        <v>81</v>
      </c>
      <c r="C19" s="11">
        <f t="shared" si="0"/>
        <v>32.4</v>
      </c>
      <c r="D19" s="15">
        <v>80.4</v>
      </c>
      <c r="E19" s="11">
        <f t="shared" si="1"/>
        <v>48.24</v>
      </c>
      <c r="F19" s="10">
        <f t="shared" si="2"/>
        <v>80.64</v>
      </c>
      <c r="G19" s="13">
        <f>RANK(F19,$F$4:$F$37)</f>
        <v>16</v>
      </c>
    </row>
    <row r="20" spans="1:7" ht="25.5" customHeight="1">
      <c r="A20" s="9" t="s">
        <v>57</v>
      </c>
      <c r="B20" s="10">
        <v>81</v>
      </c>
      <c r="C20" s="11">
        <f t="shared" si="0"/>
        <v>32.4</v>
      </c>
      <c r="D20" s="16">
        <v>80.2</v>
      </c>
      <c r="E20" s="11">
        <f t="shared" si="1"/>
        <v>48.12</v>
      </c>
      <c r="F20" s="10">
        <f t="shared" si="2"/>
        <v>80.52</v>
      </c>
      <c r="G20" s="13">
        <f>RANK(F20,$F$4:$F$37)</f>
        <v>17</v>
      </c>
    </row>
    <row r="21" spans="1:7" ht="25.5" customHeight="1">
      <c r="A21" s="9" t="s">
        <v>58</v>
      </c>
      <c r="B21" s="14">
        <v>81</v>
      </c>
      <c r="C21" s="11">
        <f t="shared" si="0"/>
        <v>32.4</v>
      </c>
      <c r="D21" s="12">
        <v>80.2</v>
      </c>
      <c r="E21" s="11">
        <f t="shared" si="1"/>
        <v>48.12</v>
      </c>
      <c r="F21" s="10">
        <f t="shared" si="2"/>
        <v>80.52</v>
      </c>
      <c r="G21" s="13">
        <f>RANK(F21,$F$4:$F$37)</f>
        <v>17</v>
      </c>
    </row>
    <row r="22" spans="1:7" ht="25.5" customHeight="1">
      <c r="A22" s="9" t="s">
        <v>59</v>
      </c>
      <c r="B22" s="10">
        <v>83.5</v>
      </c>
      <c r="C22" s="11">
        <f t="shared" si="0"/>
        <v>33.4</v>
      </c>
      <c r="D22" s="11">
        <v>78.4</v>
      </c>
      <c r="E22" s="11">
        <f t="shared" si="1"/>
        <v>47.04</v>
      </c>
      <c r="F22" s="10">
        <f t="shared" si="2"/>
        <v>80.44</v>
      </c>
      <c r="G22" s="13">
        <f>RANK(F22,$F$4:$F$37)</f>
        <v>19</v>
      </c>
    </row>
    <row r="23" spans="1:7" ht="25.5" customHeight="1">
      <c r="A23" s="9" t="s">
        <v>60</v>
      </c>
      <c r="B23" s="14">
        <v>83.5</v>
      </c>
      <c r="C23" s="11">
        <f t="shared" si="0"/>
        <v>33.4</v>
      </c>
      <c r="D23" s="12">
        <v>78.4</v>
      </c>
      <c r="E23" s="11">
        <f t="shared" si="1"/>
        <v>47.04</v>
      </c>
      <c r="F23" s="10">
        <f t="shared" si="2"/>
        <v>80.44</v>
      </c>
      <c r="G23" s="13">
        <f>RANK(F23,$F$4:$F$37)</f>
        <v>19</v>
      </c>
    </row>
    <row r="24" spans="1:7" ht="25.5" customHeight="1">
      <c r="A24" s="9" t="s">
        <v>61</v>
      </c>
      <c r="B24" s="10">
        <v>84</v>
      </c>
      <c r="C24" s="11">
        <f t="shared" si="0"/>
        <v>33.6</v>
      </c>
      <c r="D24" s="16">
        <v>78</v>
      </c>
      <c r="E24" s="11">
        <f t="shared" si="1"/>
        <v>46.8</v>
      </c>
      <c r="F24" s="10">
        <f t="shared" si="2"/>
        <v>80.4</v>
      </c>
      <c r="G24" s="13">
        <f>RANK(F24,$F$4:$F$37)</f>
        <v>21</v>
      </c>
    </row>
    <row r="25" spans="1:7" ht="25.5" customHeight="1">
      <c r="A25" s="9" t="s">
        <v>62</v>
      </c>
      <c r="B25" s="14">
        <v>81.5</v>
      </c>
      <c r="C25" s="11">
        <f t="shared" si="0"/>
        <v>32.6</v>
      </c>
      <c r="D25" s="11">
        <v>78.6</v>
      </c>
      <c r="E25" s="11">
        <f t="shared" si="1"/>
        <v>47.16</v>
      </c>
      <c r="F25" s="10">
        <f t="shared" si="2"/>
        <v>79.75999999999999</v>
      </c>
      <c r="G25" s="13">
        <f>RANK(F25,$F$4:$F$37)</f>
        <v>22</v>
      </c>
    </row>
    <row r="26" spans="1:7" ht="25.5" customHeight="1">
      <c r="A26" s="9" t="s">
        <v>63</v>
      </c>
      <c r="B26" s="10">
        <v>79</v>
      </c>
      <c r="C26" s="11">
        <f t="shared" si="0"/>
        <v>31.6</v>
      </c>
      <c r="D26" s="12">
        <v>80.2</v>
      </c>
      <c r="E26" s="11">
        <f t="shared" si="1"/>
        <v>48.12</v>
      </c>
      <c r="F26" s="10">
        <f t="shared" si="2"/>
        <v>79.72</v>
      </c>
      <c r="G26" s="13">
        <f>RANK(F26,$F$4:$F$37)</f>
        <v>23</v>
      </c>
    </row>
    <row r="27" spans="1:7" ht="25.5" customHeight="1">
      <c r="A27" s="9" t="s">
        <v>64</v>
      </c>
      <c r="B27" s="10">
        <v>79</v>
      </c>
      <c r="C27" s="11">
        <f t="shared" si="0"/>
        <v>31.6</v>
      </c>
      <c r="D27" s="12">
        <v>80</v>
      </c>
      <c r="E27" s="11">
        <f t="shared" si="1"/>
        <v>48</v>
      </c>
      <c r="F27" s="10">
        <f t="shared" si="2"/>
        <v>79.6</v>
      </c>
      <c r="G27" s="13">
        <f>RANK(F27,$F$4:$F$37)</f>
        <v>24</v>
      </c>
    </row>
    <row r="28" spans="1:7" ht="25.5" customHeight="1">
      <c r="A28" s="9" t="s">
        <v>65</v>
      </c>
      <c r="B28" s="10">
        <v>73</v>
      </c>
      <c r="C28" s="11">
        <f t="shared" si="0"/>
        <v>29.200000000000003</v>
      </c>
      <c r="D28" s="12">
        <v>84</v>
      </c>
      <c r="E28" s="11">
        <f t="shared" si="1"/>
        <v>50.4</v>
      </c>
      <c r="F28" s="10">
        <f t="shared" si="2"/>
        <v>79.6</v>
      </c>
      <c r="G28" s="13">
        <f>RANK(F28,$F$4:$F$37)</f>
        <v>24</v>
      </c>
    </row>
    <row r="29" spans="1:7" ht="25.5" customHeight="1">
      <c r="A29" s="9" t="s">
        <v>66</v>
      </c>
      <c r="B29" s="10">
        <v>78.5</v>
      </c>
      <c r="C29" s="11">
        <f t="shared" si="0"/>
        <v>31.400000000000002</v>
      </c>
      <c r="D29" s="11">
        <v>78.8</v>
      </c>
      <c r="E29" s="11">
        <f t="shared" si="1"/>
        <v>47.279999999999994</v>
      </c>
      <c r="F29" s="10">
        <f t="shared" si="2"/>
        <v>78.67999999999999</v>
      </c>
      <c r="G29" s="13">
        <f>RANK(F29,$F$4:$F$37)</f>
        <v>26</v>
      </c>
    </row>
    <row r="30" spans="1:7" ht="25.5" customHeight="1">
      <c r="A30" s="9" t="s">
        <v>67</v>
      </c>
      <c r="B30" s="10">
        <v>81.5</v>
      </c>
      <c r="C30" s="11">
        <f t="shared" si="0"/>
        <v>32.6</v>
      </c>
      <c r="D30" s="16">
        <v>74.6</v>
      </c>
      <c r="E30" s="11">
        <f t="shared" si="1"/>
        <v>44.76</v>
      </c>
      <c r="F30" s="10">
        <f t="shared" si="2"/>
        <v>77.36</v>
      </c>
      <c r="G30" s="13">
        <f>RANK(F30,$F$4:$F$37)</f>
        <v>27</v>
      </c>
    </row>
    <row r="31" spans="1:7" ht="25.5" customHeight="1">
      <c r="A31" s="9" t="s">
        <v>68</v>
      </c>
      <c r="B31" s="10">
        <v>72</v>
      </c>
      <c r="C31" s="11">
        <f t="shared" si="0"/>
        <v>28.8</v>
      </c>
      <c r="D31" s="11">
        <v>80.2</v>
      </c>
      <c r="E31" s="11">
        <f t="shared" si="1"/>
        <v>48.12</v>
      </c>
      <c r="F31" s="10">
        <f t="shared" si="2"/>
        <v>76.92</v>
      </c>
      <c r="G31" s="13">
        <f>RANK(F31,$F$4:$F$37)</f>
        <v>28</v>
      </c>
    </row>
    <row r="32" spans="1:7" ht="25.5" customHeight="1">
      <c r="A32" s="9" t="s">
        <v>69</v>
      </c>
      <c r="B32" s="10">
        <v>72.5</v>
      </c>
      <c r="C32" s="11">
        <f t="shared" si="0"/>
        <v>29</v>
      </c>
      <c r="D32" s="12">
        <v>79.4</v>
      </c>
      <c r="E32" s="11">
        <f t="shared" si="1"/>
        <v>47.64</v>
      </c>
      <c r="F32" s="10">
        <f t="shared" si="2"/>
        <v>76.64</v>
      </c>
      <c r="G32" s="13">
        <f>RANK(F32,$F$4:$F$37)</f>
        <v>29</v>
      </c>
    </row>
    <row r="33" spans="1:7" ht="25.5" customHeight="1">
      <c r="A33" s="9" t="s">
        <v>70</v>
      </c>
      <c r="B33" s="10">
        <v>71</v>
      </c>
      <c r="C33" s="11">
        <f t="shared" si="0"/>
        <v>28.400000000000002</v>
      </c>
      <c r="D33" s="12">
        <v>79.2</v>
      </c>
      <c r="E33" s="11">
        <f t="shared" si="1"/>
        <v>47.52</v>
      </c>
      <c r="F33" s="10">
        <f t="shared" si="2"/>
        <v>75.92</v>
      </c>
      <c r="G33" s="13">
        <f>RANK(F33,$F$4:$F$37)</f>
        <v>30</v>
      </c>
    </row>
    <row r="34" spans="1:7" ht="25.5" customHeight="1">
      <c r="A34" s="9" t="s">
        <v>71</v>
      </c>
      <c r="B34" s="10">
        <v>68</v>
      </c>
      <c r="C34" s="11">
        <f t="shared" si="0"/>
        <v>27.200000000000003</v>
      </c>
      <c r="D34" s="12">
        <v>79</v>
      </c>
      <c r="E34" s="11">
        <f t="shared" si="1"/>
        <v>47.4</v>
      </c>
      <c r="F34" s="10">
        <f t="shared" si="2"/>
        <v>74.6</v>
      </c>
      <c r="G34" s="13">
        <f>RANK(F34,$F$4:$F$37)</f>
        <v>31</v>
      </c>
    </row>
    <row r="35" spans="1:7" ht="25.5" customHeight="1">
      <c r="A35" s="9" t="s">
        <v>72</v>
      </c>
      <c r="B35" s="10">
        <v>67</v>
      </c>
      <c r="C35" s="11">
        <f t="shared" si="0"/>
        <v>26.8</v>
      </c>
      <c r="D35" s="16">
        <v>78.4</v>
      </c>
      <c r="E35" s="11">
        <f t="shared" si="1"/>
        <v>47.04</v>
      </c>
      <c r="F35" s="10">
        <f t="shared" si="2"/>
        <v>73.84</v>
      </c>
      <c r="G35" s="13">
        <f>RANK(F35,$F$4:$F$37)</f>
        <v>32</v>
      </c>
    </row>
    <row r="36" spans="1:7" ht="25.5" customHeight="1">
      <c r="A36" s="9" t="s">
        <v>73</v>
      </c>
      <c r="B36" s="10">
        <v>71.5</v>
      </c>
      <c r="C36" s="11">
        <f t="shared" si="0"/>
        <v>28.6</v>
      </c>
      <c r="D36" s="12">
        <v>74.8</v>
      </c>
      <c r="E36" s="11">
        <f t="shared" si="1"/>
        <v>44.879999999999995</v>
      </c>
      <c r="F36" s="10">
        <f t="shared" si="2"/>
        <v>73.47999999999999</v>
      </c>
      <c r="G36" s="13">
        <f>RANK(F36,$F$4:$F$37)</f>
        <v>33</v>
      </c>
    </row>
    <row r="37" spans="1:7" ht="25.5" customHeight="1">
      <c r="A37" s="9" t="s">
        <v>74</v>
      </c>
      <c r="B37" s="10">
        <v>76</v>
      </c>
      <c r="C37" s="11">
        <f t="shared" si="0"/>
        <v>30.400000000000002</v>
      </c>
      <c r="D37" s="11">
        <v>67.2</v>
      </c>
      <c r="E37" s="11">
        <f t="shared" si="1"/>
        <v>40.32</v>
      </c>
      <c r="F37" s="10">
        <f t="shared" si="2"/>
        <v>70.72</v>
      </c>
      <c r="G37" s="13">
        <f>RANK(F37,$F$4:$F$37)</f>
        <v>34</v>
      </c>
    </row>
    <row r="38" ht="12.75" customHeight="1"/>
  </sheetData>
  <sheetProtection/>
  <mergeCells count="1">
    <mergeCell ref="A1:G1"/>
  </mergeCells>
  <printOptions/>
  <pageMargins left="1.4960629921259843" right="0.7480314960629921" top="0.7480314960629921" bottom="0.5118110236220472" header="1.1811023622047245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2020-08-14T05:02:20Z</cp:lastPrinted>
  <dcterms:created xsi:type="dcterms:W3CDTF">2012-06-06T01:30:27Z</dcterms:created>
  <dcterms:modified xsi:type="dcterms:W3CDTF">2020-08-18T06:37:02Z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