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考试招聘" sheetId="1" r:id="rId1"/>
    <sheet name="Sheet1" sheetId="2" r:id="rId2"/>
  </sheets>
  <definedNames>
    <definedName name="_xlnm.Print_Titles" localSheetId="0">'考试招聘'!$1:$2</definedName>
    <definedName name="_xlnm.Print_Titles" localSheetId="1">'Sheet1'!$1:$2</definedName>
  </definedNames>
  <calcPr fullCalcOnLoad="1"/>
</workbook>
</file>

<file path=xl/comments1.xml><?xml version="1.0" encoding="utf-8"?>
<comments xmlns="http://schemas.openxmlformats.org/spreadsheetml/2006/main">
  <authors>
    <author>Administrator</author>
  </authors>
  <commentList>
    <comment ref="D73" authorId="0">
      <text>
        <r>
          <rPr>
            <b/>
            <sz val="9"/>
            <rFont val="Tahoma"/>
            <family val="2"/>
          </rPr>
          <t>Administrator:</t>
        </r>
        <r>
          <rPr>
            <sz val="9"/>
            <rFont val="Tahoma"/>
            <family val="2"/>
          </rPr>
          <t xml:space="preserve">
</t>
        </r>
      </text>
    </comment>
  </commentList>
</comments>
</file>

<file path=xl/comments2.xml><?xml version="1.0" encoding="utf-8"?>
<comments xmlns="http://schemas.openxmlformats.org/spreadsheetml/2006/main">
  <authors>
    <author>Administrator</author>
  </authors>
  <commentList>
    <comment ref="C73" authorId="0">
      <text>
        <r>
          <rPr>
            <b/>
            <sz val="9"/>
            <rFont val="Tahoma"/>
            <family val="2"/>
          </rPr>
          <t>Administrator:</t>
        </r>
        <r>
          <rPr>
            <sz val="9"/>
            <rFont val="Tahoma"/>
            <family val="2"/>
          </rPr>
          <t xml:space="preserve">
</t>
        </r>
      </text>
    </comment>
  </commentList>
</comments>
</file>

<file path=xl/sharedStrings.xml><?xml version="1.0" encoding="utf-8"?>
<sst xmlns="http://schemas.openxmlformats.org/spreadsheetml/2006/main" count="738" uniqueCount="267">
  <si>
    <t>广元市朝天区2020年上半年公开考试招聘事业单位工作人员考试总成绩及体检入闱人员名单</t>
  </si>
  <si>
    <t>序
号</t>
  </si>
  <si>
    <t>准考证号</t>
  </si>
  <si>
    <t>证件号</t>
  </si>
  <si>
    <t>姓名</t>
  </si>
  <si>
    <t>报考单位</t>
  </si>
  <si>
    <t>职位名称</t>
  </si>
  <si>
    <t>笔试成绩</t>
  </si>
  <si>
    <t>政策性加分</t>
  </si>
  <si>
    <t>笔试总成绩</t>
  </si>
  <si>
    <t>笔试折合成绩</t>
  </si>
  <si>
    <t>面试总成绩</t>
  </si>
  <si>
    <t>面试折合成绩</t>
  </si>
  <si>
    <t>考试总成绩</t>
  </si>
  <si>
    <t>排名</t>
  </si>
  <si>
    <t>是否体检入闱</t>
  </si>
  <si>
    <t>备注</t>
  </si>
  <si>
    <t>2071807021025</t>
  </si>
  <si>
    <t xml:space="preserve">511621199801150049                                                                                                                                                                                                                                            </t>
  </si>
  <si>
    <t>李丽虹</t>
  </si>
  <si>
    <t>乡镇中小学校、幼儿园</t>
  </si>
  <si>
    <t>幼儿教师</t>
  </si>
  <si>
    <t xml:space="preserve"> 体检入闱</t>
  </si>
  <si>
    <t>2071807020920</t>
  </si>
  <si>
    <t xml:space="preserve">510812199802101066                                                                                                                                                                                                                                            </t>
  </si>
  <si>
    <t>张晓琼</t>
  </si>
  <si>
    <t>2071807020823</t>
  </si>
  <si>
    <t xml:space="preserve">510812199308246323                                                                                                                                                                                                                                            </t>
  </si>
  <si>
    <t>杨小敏</t>
  </si>
  <si>
    <t>2071807020930</t>
  </si>
  <si>
    <t xml:space="preserve">510812199810181043                                                                                                                                                                                                                                            </t>
  </si>
  <si>
    <t>郑小霜</t>
  </si>
  <si>
    <t>2071807020913</t>
  </si>
  <si>
    <t xml:space="preserve">510812199707282145                                                                                                                                                                                                                                            </t>
  </si>
  <si>
    <t>刘晓佳</t>
  </si>
  <si>
    <t>大学生志愿服务西部计划，服务于朝天区  曾家镇人民政府，服务期满1年且考核合格。</t>
  </si>
  <si>
    <t>2071807021028</t>
  </si>
  <si>
    <t xml:space="preserve">612326198910202122                                                                                                                                                                                                                                            </t>
  </si>
  <si>
    <t>赵娜</t>
  </si>
  <si>
    <t>2071807021220</t>
  </si>
  <si>
    <t xml:space="preserve">622621199603163240                                                                                                                                                                                                                                            </t>
  </si>
  <si>
    <t>刘倩</t>
  </si>
  <si>
    <t>幼儿园（城区学校）</t>
  </si>
  <si>
    <t>体检入闱</t>
  </si>
  <si>
    <t>2071807021130</t>
  </si>
  <si>
    <t xml:space="preserve">510823199707291040                                                                                                                                                                                                                                            </t>
  </si>
  <si>
    <t>唐建梅</t>
  </si>
  <si>
    <t>2071807021109</t>
  </si>
  <si>
    <t xml:space="preserve">510802199601020021                                                                                                                                                                                                                                            </t>
  </si>
  <si>
    <t>任婷</t>
  </si>
  <si>
    <t>2071807021111</t>
  </si>
  <si>
    <t xml:space="preserve">51080219980306134x                                                                                                                                                                                                                                            </t>
  </si>
  <si>
    <t>仇丽萍</t>
  </si>
  <si>
    <t>2071807021112</t>
  </si>
  <si>
    <t xml:space="preserve">510802199809061746                                                                                                                                                                                                                                            </t>
  </si>
  <si>
    <t>陈峥月</t>
  </si>
  <si>
    <t>2071807021202</t>
  </si>
  <si>
    <t xml:space="preserve">511303199312100922                                                                                                                                                                                                                                            </t>
  </si>
  <si>
    <t>王婷</t>
  </si>
  <si>
    <t>2071807021201</t>
  </si>
  <si>
    <t xml:space="preserve">510922199412061140                                                                                                                                                                                                                                            </t>
  </si>
  <si>
    <t>高静</t>
  </si>
  <si>
    <t>2071807021108</t>
  </si>
  <si>
    <t xml:space="preserve">510802199412270929                                                                                                                                                                                                                                            </t>
  </si>
  <si>
    <t xml:space="preserve">李佩遥                                                                                                                                                                                                                                                        </t>
  </si>
  <si>
    <t>2071807021217</t>
  </si>
  <si>
    <t xml:space="preserve">622621199509151040                                                                                                                                                                                                                                            </t>
  </si>
  <si>
    <t>王丫丫</t>
  </si>
  <si>
    <t>2071807021302</t>
  </si>
  <si>
    <t xml:space="preserve">510781199805166129                                                                                                                                                                                                                                            </t>
  </si>
  <si>
    <t>杨静</t>
  </si>
  <si>
    <t>乡镇小学</t>
  </si>
  <si>
    <t>道德与法治教师</t>
  </si>
  <si>
    <t>2071807021313</t>
  </si>
  <si>
    <t xml:space="preserve">622626199102187027                                                                                                                                                                                                                                            </t>
  </si>
  <si>
    <t>李旭红</t>
  </si>
  <si>
    <t>2071807021305</t>
  </si>
  <si>
    <t xml:space="preserve">511303199902181363                                                                                                                                                                                                                                            </t>
  </si>
  <si>
    <t>郭淅</t>
  </si>
  <si>
    <t>2071807021306</t>
  </si>
  <si>
    <t xml:space="preserve">513224199611235788                                                                                                                                                                                                                                            </t>
  </si>
  <si>
    <t>刘琨</t>
  </si>
  <si>
    <t>2071807021316</t>
  </si>
  <si>
    <t xml:space="preserve">622626199411026024                                                                                                                                                                                                                                            </t>
  </si>
  <si>
    <t>张亚娟</t>
  </si>
  <si>
    <t>2071807021315</t>
  </si>
  <si>
    <t xml:space="preserve">622626199312236026                                                                                                                                                                                                                                            </t>
  </si>
  <si>
    <t>王文英</t>
  </si>
  <si>
    <t>2071807021304</t>
  </si>
  <si>
    <t xml:space="preserve">510823199401068129                                                                                                                                                                                                                                            </t>
  </si>
  <si>
    <t>戚恬</t>
  </si>
  <si>
    <t>2071807021303</t>
  </si>
  <si>
    <t xml:space="preserve">510821199612084214                                                                                                                                                                                                                                            </t>
  </si>
  <si>
    <t>康桂林</t>
  </si>
  <si>
    <t>2071807021318</t>
  </si>
  <si>
    <t xml:space="preserve">622626199601065323                                                                                                                                                                                                                                            </t>
  </si>
  <si>
    <t>马世莉</t>
  </si>
  <si>
    <t>乡镇中学</t>
  </si>
  <si>
    <t>2071807021328</t>
  </si>
  <si>
    <t xml:space="preserve">510802199812200022                                                                                                                                                                                                                                            </t>
  </si>
  <si>
    <t>樊熙来</t>
  </si>
  <si>
    <t>乡镇中小学</t>
  </si>
  <si>
    <t>初中英语教师</t>
  </si>
  <si>
    <t>2071807021326</t>
  </si>
  <si>
    <t xml:space="preserve">510802199711090928                                                                                                                                                                                                                                            </t>
  </si>
  <si>
    <t>吴茜</t>
  </si>
  <si>
    <t>2071807021420</t>
  </si>
  <si>
    <t xml:space="preserve">510821199510083421                                                                                                                                                                                                                                            </t>
  </si>
  <si>
    <t>尹诗文</t>
  </si>
  <si>
    <t>2071807021324</t>
  </si>
  <si>
    <t xml:space="preserve">510802199601103329                                                                                                                                                                                                                                            </t>
  </si>
  <si>
    <t>赵雪梅</t>
  </si>
  <si>
    <t>2071807021321</t>
  </si>
  <si>
    <t xml:space="preserve">51080219950102296X                                                                                                                                                                                                                                            </t>
  </si>
  <si>
    <t>李杨</t>
  </si>
  <si>
    <t>2071807021504</t>
  </si>
  <si>
    <t xml:space="preserve">510824199809188745                                                                                                                                                                                                                                            </t>
  </si>
  <si>
    <t xml:space="preserve">杨双瑞                                                                                                                                                                                                                                                        </t>
  </si>
  <si>
    <t>2071807021520</t>
  </si>
  <si>
    <t xml:space="preserve">510812199502160048                                                                                                                                                                                                                                            </t>
  </si>
  <si>
    <t>赵晨曦</t>
  </si>
  <si>
    <t>小安乡小学（乡镇学校）</t>
  </si>
  <si>
    <t>小学英语教师</t>
  </si>
  <si>
    <t>2071807021521</t>
  </si>
  <si>
    <t xml:space="preserve">510812199504011847                                                                                                                                                                                                                                            </t>
  </si>
  <si>
    <t>张雪梅</t>
  </si>
  <si>
    <t>2071807021514</t>
  </si>
  <si>
    <t xml:space="preserve">510811199310154720                                                                                                                                                                                                                                            </t>
  </si>
  <si>
    <t xml:space="preserve">姜均燕                                                                                                                                                                                                                                                        </t>
  </si>
  <si>
    <t>2071807021615</t>
  </si>
  <si>
    <t xml:space="preserve">510802199412080930                                                                                                                                                                                                                                            </t>
  </si>
  <si>
    <t>侯景强</t>
  </si>
  <si>
    <t>小学体育教师</t>
  </si>
  <si>
    <t>2071807021623</t>
  </si>
  <si>
    <t xml:space="preserve">510812199212201833                                                                                                                                                                                                                                            </t>
  </si>
  <si>
    <t>张元宝</t>
  </si>
  <si>
    <t>2071807021708</t>
  </si>
  <si>
    <t xml:space="preserve">510821199507238218                                                                                                                                                                                                                                            </t>
  </si>
  <si>
    <t>张立申</t>
  </si>
  <si>
    <t>2071807021609</t>
  </si>
  <si>
    <t xml:space="preserve">140430199402135218                                                                                                                                                                                                                                            </t>
  </si>
  <si>
    <t>李斌</t>
  </si>
  <si>
    <t>2071807021621</t>
  </si>
  <si>
    <t xml:space="preserve">510812199105122136                                                                                                                                                                                                                                            </t>
  </si>
  <si>
    <t>徐嗣鉴</t>
  </si>
  <si>
    <t>2071807021630</t>
  </si>
  <si>
    <t xml:space="preserve">510812199609262810                                                                                                                                                                                                                                            </t>
  </si>
  <si>
    <t xml:space="preserve">王健全                                                                                                                                                                                                                                                        </t>
  </si>
  <si>
    <t>2071807021924</t>
  </si>
  <si>
    <t xml:space="preserve">510821199812160023                                                                                                                                                                                                                                            </t>
  </si>
  <si>
    <t>李钰</t>
  </si>
  <si>
    <t>小学音乐教师</t>
  </si>
  <si>
    <t>2071807021917</t>
  </si>
  <si>
    <t xml:space="preserve">510821199610065327                                                                                                                                                                                                                                            </t>
  </si>
  <si>
    <t>王丽婷</t>
  </si>
  <si>
    <t>2071807022009</t>
  </si>
  <si>
    <t xml:space="preserve">513701199208272821                                                                                                                                                                                                                                            </t>
  </si>
  <si>
    <t>张君卓</t>
  </si>
  <si>
    <t>2071807022107</t>
  </si>
  <si>
    <t xml:space="preserve">622626199510173425                                                                                                                                                                                                                                            </t>
  </si>
  <si>
    <t>吴丹丹</t>
  </si>
  <si>
    <t>2071807021812</t>
  </si>
  <si>
    <t xml:space="preserve">510802199609135229                                                                                                                                                                                                                                            </t>
  </si>
  <si>
    <t>杨维</t>
  </si>
  <si>
    <t>2071807021913</t>
  </si>
  <si>
    <t xml:space="preserve">510821199408100926                                                                                                                                                                                                                                            </t>
  </si>
  <si>
    <t>杨蕊绮</t>
  </si>
  <si>
    <t>2071807021809</t>
  </si>
  <si>
    <t xml:space="preserve">510802199602100525                                                                                                                                                                                                                                            </t>
  </si>
  <si>
    <t>葛苏霆</t>
  </si>
  <si>
    <t>2071807021814</t>
  </si>
  <si>
    <t xml:space="preserve">51080219970803006X                                                                                                                                                                                                                                            </t>
  </si>
  <si>
    <t>姚蓝</t>
  </si>
  <si>
    <t>2071807021819</t>
  </si>
  <si>
    <t xml:space="preserve">510811199601021661                                                                                                                                                                                                                                            </t>
  </si>
  <si>
    <t>冯筱淋</t>
  </si>
  <si>
    <t>2071807021818</t>
  </si>
  <si>
    <t xml:space="preserve">510811199510281927                                                                                                                                                                                                                                            </t>
  </si>
  <si>
    <t>徐露</t>
  </si>
  <si>
    <t>2071807021912</t>
  </si>
  <si>
    <t xml:space="preserve">510821199311217829                                                                                                                                                                                                                                            </t>
  </si>
  <si>
    <t>马琳</t>
  </si>
  <si>
    <t>2071807021803</t>
  </si>
  <si>
    <t xml:space="preserve">510802199111040046                                                                                                                                                                                                                                            </t>
  </si>
  <si>
    <t>赵楚红</t>
  </si>
  <si>
    <t>2071807021929</t>
  </si>
  <si>
    <t xml:space="preserve">510822199711101485                                                                                                                                                                                                                                            </t>
  </si>
  <si>
    <t xml:space="preserve">肖琪琪                                                                                                                                                                                                                                                        </t>
  </si>
  <si>
    <t>2071807022005</t>
  </si>
  <si>
    <t xml:space="preserve">510824199709080251                                                                                                                                                                                                                                            </t>
  </si>
  <si>
    <t xml:space="preserve">涂洪晨                                                                                                                                                                                                                                                        </t>
  </si>
  <si>
    <t>2071807022328</t>
  </si>
  <si>
    <t xml:space="preserve">510812199805014187                                                                                                                                                                                                                                            </t>
  </si>
  <si>
    <t>蔡玉林</t>
  </si>
  <si>
    <t>小学语文教师</t>
  </si>
  <si>
    <t>2071807022228</t>
  </si>
  <si>
    <t xml:space="preserve">510812199303082147                                                                                                                                                                                                                                            </t>
  </si>
  <si>
    <t>李苗苗</t>
  </si>
  <si>
    <t>2071807022118</t>
  </si>
  <si>
    <t xml:space="preserve">510802199012250929                                                                                                                                                                                                                                            </t>
  </si>
  <si>
    <t>马雪梅</t>
  </si>
  <si>
    <t>2071807022317</t>
  </si>
  <si>
    <t xml:space="preserve">510812199609060063                                                                                                                                                                                                                                            </t>
  </si>
  <si>
    <t>张璐</t>
  </si>
  <si>
    <t>2071807022603</t>
  </si>
  <si>
    <t xml:space="preserve">510823199103240808                                                                                                                                                                                                                                            </t>
  </si>
  <si>
    <t>何小荷</t>
  </si>
  <si>
    <t>2071807022408</t>
  </si>
  <si>
    <t xml:space="preserve">510812199901192821                                                                                                                                                                                                                                            </t>
  </si>
  <si>
    <t>李雪玉</t>
  </si>
  <si>
    <t>2071807022524</t>
  </si>
  <si>
    <t xml:space="preserve">510822199609116269                                                                                                                                                                                                                                            </t>
  </si>
  <si>
    <t>姚培丹</t>
  </si>
  <si>
    <t>2071807022506</t>
  </si>
  <si>
    <t xml:space="preserve">510821199801160028                                                                                                                                                                                                                                            </t>
  </si>
  <si>
    <t xml:space="preserve">卢熙宇                                                                                                                                                                                                                                                        </t>
  </si>
  <si>
    <t>2071807022803</t>
  </si>
  <si>
    <t xml:space="preserve">510322199604013327                                                                                                                                                                                                                                            </t>
  </si>
  <si>
    <t>曾忠秀</t>
  </si>
  <si>
    <t>小学数学教师</t>
  </si>
  <si>
    <t>2071807022805</t>
  </si>
  <si>
    <t xml:space="preserve">510703199810233411                                                                                                                                                                                                                                            </t>
  </si>
  <si>
    <t>张盛鑫</t>
  </si>
  <si>
    <t>2071807023202</t>
  </si>
  <si>
    <t xml:space="preserve">622626199411060011                                                                                                                                                                                                                                            </t>
  </si>
  <si>
    <t>侯昊</t>
  </si>
  <si>
    <t>2071807023112</t>
  </si>
  <si>
    <t xml:space="preserve">510824199610083065                                                                                                                                                                                                                                            </t>
  </si>
  <si>
    <t>周芳</t>
  </si>
  <si>
    <t>2071807023030</t>
  </si>
  <si>
    <t xml:space="preserve">510822199701191261                                                                                                                                                                                                                                            </t>
  </si>
  <si>
    <t>马清兰</t>
  </si>
  <si>
    <t>2071807023020</t>
  </si>
  <si>
    <t xml:space="preserve">510821199903280012                                                                                                                                                                                                                                            </t>
  </si>
  <si>
    <t>王旭</t>
  </si>
  <si>
    <t>2071807022920</t>
  </si>
  <si>
    <t xml:space="preserve">510812199810063629                                                                                                                                                                                                                                            </t>
  </si>
  <si>
    <t>赵敏</t>
  </si>
  <si>
    <t>2071807023002</t>
  </si>
  <si>
    <t xml:space="preserve">510821199302167428                                                                                                                                                                                                                                            </t>
  </si>
  <si>
    <t>李星敏</t>
  </si>
  <si>
    <t>2071807022822</t>
  </si>
  <si>
    <t xml:space="preserve">510811199411205128                                                                                                                                                                                                                                            </t>
  </si>
  <si>
    <t>李静</t>
  </si>
  <si>
    <t>2071807023125</t>
  </si>
  <si>
    <t xml:space="preserve">513227199610180227                                                                                                                                                                                                                                            </t>
  </si>
  <si>
    <t xml:space="preserve">李德琴                                                                                                                                                                                                                                                        </t>
  </si>
  <si>
    <t>2071807022917</t>
  </si>
  <si>
    <t xml:space="preserve">510812199803301510                                                                                                                                                                                                                                            </t>
  </si>
  <si>
    <t>崔津国</t>
  </si>
  <si>
    <t>2071807022928</t>
  </si>
  <si>
    <t xml:space="preserve">510812200209084184                                                                                                                                                                                                                                            </t>
  </si>
  <si>
    <t>马雪</t>
  </si>
  <si>
    <t>2071807022829</t>
  </si>
  <si>
    <t xml:space="preserve">510812199212272826                                                                                                                                                                                                                                            </t>
  </si>
  <si>
    <t xml:space="preserve">余露                                                                                                                                                                                                                                                          </t>
  </si>
  <si>
    <t>2071807023209</t>
  </si>
  <si>
    <t xml:space="preserve">510812199408235568                                                                                                                                                                                                                                            </t>
  </si>
  <si>
    <t>付秋玲</t>
  </si>
  <si>
    <t>麻柳乡小学（乡镇学校）</t>
  </si>
  <si>
    <t>初中物理教师</t>
  </si>
  <si>
    <t>2071807023206</t>
  </si>
  <si>
    <t xml:space="preserve">510802199510120019                                                                                                                                                                                                                                            </t>
  </si>
  <si>
    <t>母国岐</t>
  </si>
  <si>
    <t>2071807023210</t>
  </si>
  <si>
    <t xml:space="preserve">51082119980205231X                                                                                                                                                                                                                                            </t>
  </si>
  <si>
    <t xml:space="preserve">朱新城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</si>
</sst>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0_);[Red]\(0\)"/>
    <numFmt numFmtId="180" formatCode="#\ ?/?"/>
  </numFmts>
  <fonts count="64">
    <font>
      <sz val="10"/>
      <name val="Arial"/>
      <family val="2"/>
    </font>
    <font>
      <sz val="10"/>
      <name val="宋体"/>
      <family val="0"/>
    </font>
    <font>
      <sz val="9"/>
      <name val="Arial"/>
      <family val="2"/>
    </font>
    <font>
      <sz val="10"/>
      <color indexed="10"/>
      <name val="Arial"/>
      <family val="2"/>
    </font>
    <font>
      <b/>
      <sz val="14"/>
      <name val="方正大标宋简体"/>
      <family val="0"/>
    </font>
    <font>
      <sz val="9"/>
      <color indexed="8"/>
      <name val="宋体"/>
      <family val="0"/>
    </font>
    <font>
      <sz val="10"/>
      <color indexed="8"/>
      <name val="宋体"/>
      <family val="0"/>
    </font>
    <font>
      <b/>
      <sz val="9"/>
      <name val="方正大标宋简体"/>
      <family val="0"/>
    </font>
    <font>
      <b/>
      <sz val="14"/>
      <color indexed="10"/>
      <name val="方正大标宋简体"/>
      <family val="0"/>
    </font>
    <font>
      <sz val="9"/>
      <name val="仿宋_GB2312"/>
      <family val="3"/>
    </font>
    <font>
      <sz val="9"/>
      <color indexed="10"/>
      <name val="宋体"/>
      <family val="0"/>
    </font>
    <font>
      <sz val="9"/>
      <name val="宋体"/>
      <family val="0"/>
    </font>
    <font>
      <sz val="10"/>
      <color indexed="10"/>
      <name val="宋体"/>
      <family val="0"/>
    </font>
    <font>
      <sz val="11"/>
      <color indexed="8"/>
      <name val="宋体"/>
      <family val="0"/>
    </font>
    <font>
      <b/>
      <sz val="10"/>
      <name val="仿宋_GB2312"/>
      <family val="3"/>
    </font>
    <font>
      <sz val="11"/>
      <color indexed="20"/>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1"/>
      <name val="宋体"/>
      <family val="0"/>
    </font>
    <font>
      <sz val="11"/>
      <color indexed="62"/>
      <name val="宋体"/>
      <family val="0"/>
    </font>
    <font>
      <sz val="11"/>
      <color indexed="20"/>
      <name val="Tahoma"/>
      <family val="2"/>
    </font>
    <font>
      <sz val="11"/>
      <color indexed="17"/>
      <name val="宋体"/>
      <family val="0"/>
    </font>
    <font>
      <b/>
      <sz val="11"/>
      <color indexed="51"/>
      <name val="宋体"/>
      <family val="0"/>
    </font>
    <font>
      <b/>
      <sz val="18"/>
      <color indexed="62"/>
      <name val="宋体"/>
      <family val="0"/>
    </font>
    <font>
      <b/>
      <sz val="13"/>
      <color indexed="62"/>
      <name val="宋体"/>
      <family val="0"/>
    </font>
    <font>
      <sz val="11"/>
      <color indexed="19"/>
      <name val="宋体"/>
      <family val="0"/>
    </font>
    <font>
      <b/>
      <sz val="15"/>
      <color indexed="62"/>
      <name val="宋体"/>
      <family val="0"/>
    </font>
    <font>
      <u val="single"/>
      <sz val="10"/>
      <color indexed="12"/>
      <name val="宋体"/>
      <family val="0"/>
    </font>
    <font>
      <b/>
      <sz val="11"/>
      <color indexed="62"/>
      <name val="宋体"/>
      <family val="0"/>
    </font>
    <font>
      <sz val="12"/>
      <name val="宋体"/>
      <family val="0"/>
    </font>
    <font>
      <u val="single"/>
      <sz val="10"/>
      <color indexed="14"/>
      <name val="宋体"/>
      <family val="0"/>
    </font>
    <font>
      <sz val="11"/>
      <color indexed="17"/>
      <name val="Tahoma"/>
      <family val="2"/>
    </font>
    <font>
      <b/>
      <sz val="11"/>
      <color indexed="8"/>
      <name val="宋体"/>
      <family val="0"/>
    </font>
    <font>
      <b/>
      <sz val="11"/>
      <color indexed="63"/>
      <name val="宋体"/>
      <family val="0"/>
    </font>
    <font>
      <sz val="11"/>
      <color indexed="10"/>
      <name val="宋体"/>
      <family val="0"/>
    </font>
    <font>
      <b/>
      <sz val="9"/>
      <name val="Tahoma"/>
      <family val="2"/>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9"/>
      <color theme="1"/>
      <name val="Calibri"/>
      <family val="0"/>
    </font>
    <font>
      <sz val="10"/>
      <color theme="1"/>
      <name val="Calibri"/>
      <family val="0"/>
    </font>
    <font>
      <b/>
      <sz val="14"/>
      <color rgb="FFFF0000"/>
      <name val="方正大标宋简体"/>
      <family val="0"/>
    </font>
    <font>
      <sz val="9"/>
      <color rgb="FFFF0000"/>
      <name val="Calibri"/>
      <family val="0"/>
    </font>
    <font>
      <sz val="9"/>
      <name val="Calibri"/>
      <family val="0"/>
    </font>
    <font>
      <sz val="10"/>
      <color rgb="FFFF0000"/>
      <name val="宋体"/>
      <family val="0"/>
    </font>
    <font>
      <b/>
      <sz val="8"/>
      <name val="Arial"/>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5"/>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2"/>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color indexed="63"/>
      </left>
      <right style="thin"/>
      <top style="thin"/>
      <bottom style="thin"/>
    </border>
    <border>
      <left/>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NumberFormat="0" applyFill="0" applyBorder="0" applyAlignment="0" applyProtection="0"/>
    <xf numFmtId="0" fontId="22" fillId="6" borderId="0" applyNumberFormat="0" applyBorder="0" applyAlignment="0" applyProtection="0"/>
    <xf numFmtId="0" fontId="42" fillId="7" borderId="0" applyNumberFormat="0" applyBorder="0" applyAlignment="0" applyProtection="0"/>
    <xf numFmtId="0" fontId="29" fillId="0" borderId="0" applyNumberFormat="0" applyFill="0" applyBorder="0" applyAlignment="0" applyProtection="0"/>
    <xf numFmtId="0" fontId="31" fillId="0" borderId="0">
      <alignment/>
      <protection/>
    </xf>
    <xf numFmtId="9" fontId="0" fillId="0" borderId="0" applyNumberForma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42"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3" fillId="10" borderId="0" applyNumberFormat="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2" fillId="11" borderId="0" applyNumberFormat="0" applyBorder="0" applyAlignment="0" applyProtection="0"/>
    <xf numFmtId="0" fontId="43" fillId="0" borderId="5" applyNumberFormat="0" applyFill="0" applyAlignment="0" applyProtection="0"/>
    <xf numFmtId="0" fontId="42" fillId="12" borderId="0" applyNumberFormat="0" applyBorder="0" applyAlignment="0" applyProtection="0"/>
    <xf numFmtId="0" fontId="49" fillId="13" borderId="6" applyNumberFormat="0" applyAlignment="0" applyProtection="0"/>
    <xf numFmtId="0" fontId="50" fillId="13" borderId="1" applyNumberFormat="0" applyAlignment="0" applyProtection="0"/>
    <xf numFmtId="0" fontId="51" fillId="14" borderId="7" applyNumberFormat="0" applyAlignment="0" applyProtection="0"/>
    <xf numFmtId="0" fontId="15" fillId="6" borderId="0" applyNumberFormat="0" applyBorder="0" applyAlignment="0" applyProtection="0"/>
    <xf numFmtId="0" fontId="39" fillId="15" borderId="0" applyNumberFormat="0" applyBorder="0" applyAlignment="0" applyProtection="0"/>
    <xf numFmtId="0" fontId="42" fillId="16"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7" borderId="0" applyNumberFormat="0" applyBorder="0" applyAlignment="0" applyProtection="0"/>
    <xf numFmtId="0" fontId="55" fillId="18" borderId="0" applyNumberFormat="0" applyBorder="0" applyAlignment="0" applyProtection="0"/>
    <xf numFmtId="0" fontId="39" fillId="19" borderId="0" applyNumberFormat="0" applyBorder="0" applyAlignment="0" applyProtection="0"/>
    <xf numFmtId="0" fontId="42" fillId="20" borderId="0" applyNumberFormat="0" applyBorder="0" applyAlignment="0" applyProtection="0"/>
    <xf numFmtId="0" fontId="39" fillId="21" borderId="0" applyNumberFormat="0" applyBorder="0" applyAlignment="0" applyProtection="0"/>
    <xf numFmtId="0" fontId="23" fillId="10"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2" fillId="6"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39"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39" fillId="33" borderId="0" applyNumberFormat="0" applyBorder="0" applyAlignment="0" applyProtection="0"/>
    <xf numFmtId="0" fontId="42" fillId="34" borderId="0" applyNumberFormat="0" applyBorder="0" applyAlignment="0" applyProtection="0"/>
    <xf numFmtId="0" fontId="15" fillId="6" borderId="0" applyNumberFormat="0" applyBorder="0" applyAlignment="0" applyProtection="0"/>
    <xf numFmtId="0" fontId="22" fillId="6" borderId="0" applyNumberFormat="0" applyBorder="0" applyAlignment="0" applyProtection="0"/>
    <xf numFmtId="0" fontId="23" fillId="10" borderId="0" applyNumberFormat="0" applyBorder="0" applyAlignment="0" applyProtection="0"/>
    <xf numFmtId="0" fontId="0" fillId="0" borderId="0">
      <alignment vertical="center"/>
      <protection/>
    </xf>
    <xf numFmtId="0" fontId="31" fillId="0" borderId="0">
      <alignment vertical="center"/>
      <protection/>
    </xf>
    <xf numFmtId="0" fontId="33" fillId="10" borderId="0" applyNumberFormat="0" applyBorder="0" applyAlignment="0" applyProtection="0"/>
    <xf numFmtId="0" fontId="33" fillId="10" borderId="0" applyNumberFormat="0" applyBorder="0" applyAlignment="0" applyProtection="0"/>
    <xf numFmtId="0" fontId="31" fillId="0" borderId="0">
      <alignment vertical="center"/>
      <protection/>
    </xf>
  </cellStyleXfs>
  <cellXfs count="43">
    <xf numFmtId="0" fontId="0" fillId="0" borderId="0" xfId="0" applyAlignment="1">
      <alignment/>
    </xf>
    <xf numFmtId="0" fontId="0" fillId="35" borderId="0" xfId="0" applyFill="1" applyAlignment="1">
      <alignment/>
    </xf>
    <xf numFmtId="0" fontId="2" fillId="35" borderId="0" xfId="0" applyFont="1" applyFill="1" applyAlignment="1">
      <alignment/>
    </xf>
    <xf numFmtId="0" fontId="0" fillId="35" borderId="0" xfId="0" applyFill="1" applyAlignment="1">
      <alignment wrapText="1"/>
    </xf>
    <xf numFmtId="0" fontId="0" fillId="35" borderId="0" xfId="0" applyFill="1" applyAlignment="1">
      <alignment/>
    </xf>
    <xf numFmtId="0" fontId="2" fillId="35" borderId="0" xfId="0" applyFont="1" applyFill="1" applyAlignment="1">
      <alignment horizontal="center"/>
    </xf>
    <xf numFmtId="0" fontId="56" fillId="35" borderId="0" xfId="0" applyFont="1" applyFill="1" applyAlignment="1">
      <alignment horizontal="center" vertical="center" wrapText="1"/>
    </xf>
    <xf numFmtId="0" fontId="4" fillId="35" borderId="0" xfId="0" applyFont="1" applyFill="1" applyAlignment="1">
      <alignment horizontal="center" vertical="center" wrapText="1"/>
    </xf>
    <xf numFmtId="0" fontId="4" fillId="35" borderId="0" xfId="0" applyFont="1" applyFill="1" applyAlignment="1">
      <alignment horizontal="center" vertical="center" wrapText="1"/>
    </xf>
    <xf numFmtId="0" fontId="57" fillId="35" borderId="10" xfId="0" applyFont="1" applyFill="1" applyBorder="1" applyAlignment="1">
      <alignment horizontal="center" vertical="center" wrapText="1"/>
    </xf>
    <xf numFmtId="176" fontId="57" fillId="35" borderId="10" xfId="0" applyNumberFormat="1" applyFont="1" applyFill="1" applyBorder="1" applyAlignment="1">
      <alignment horizontal="center" vertical="center" wrapText="1"/>
    </xf>
    <xf numFmtId="0" fontId="57" fillId="35" borderId="10" xfId="0" applyFont="1" applyFill="1" applyBorder="1" applyAlignment="1">
      <alignment horizontal="center" vertical="center"/>
    </xf>
    <xf numFmtId="0" fontId="58" fillId="35" borderId="10" xfId="0" applyFont="1" applyFill="1" applyBorder="1" applyAlignment="1">
      <alignment horizontal="center" vertical="center"/>
    </xf>
    <xf numFmtId="0" fontId="58" fillId="35" borderId="11" xfId="0" applyFont="1" applyFill="1" applyBorder="1" applyAlignment="1">
      <alignment horizontal="center" vertical="center" wrapText="1"/>
    </xf>
    <xf numFmtId="0" fontId="58" fillId="35" borderId="10" xfId="0" applyFont="1" applyFill="1" applyBorder="1" applyAlignment="1">
      <alignment horizontal="center" vertical="center" wrapText="1"/>
    </xf>
    <xf numFmtId="177" fontId="57" fillId="35" borderId="10" xfId="0" applyNumberFormat="1" applyFont="1" applyFill="1" applyBorder="1" applyAlignment="1">
      <alignment horizontal="center" vertical="center"/>
    </xf>
    <xf numFmtId="0" fontId="58" fillId="35" borderId="12" xfId="0" applyFont="1" applyFill="1" applyBorder="1" applyAlignment="1">
      <alignment horizontal="center" vertical="center" wrapText="1"/>
    </xf>
    <xf numFmtId="178" fontId="7" fillId="35" borderId="0" xfId="0" applyNumberFormat="1" applyFont="1" applyFill="1" applyAlignment="1">
      <alignment horizontal="center" vertical="center" wrapText="1"/>
    </xf>
    <xf numFmtId="0" fontId="59" fillId="35" borderId="0" xfId="0" applyFont="1" applyFill="1" applyAlignment="1">
      <alignment horizontal="center" vertical="center" wrapText="1"/>
    </xf>
    <xf numFmtId="176" fontId="9" fillId="35" borderId="10" xfId="0" applyNumberFormat="1" applyFont="1" applyFill="1" applyBorder="1" applyAlignment="1">
      <alignment horizontal="center" vertical="center" wrapText="1"/>
    </xf>
    <xf numFmtId="178" fontId="9" fillId="35" borderId="10" xfId="0" applyNumberFormat="1" applyFont="1" applyFill="1" applyBorder="1" applyAlignment="1">
      <alignment horizontal="center" vertical="center" wrapText="1"/>
    </xf>
    <xf numFmtId="178" fontId="57" fillId="35" borderId="10" xfId="0" applyNumberFormat="1" applyFont="1" applyFill="1" applyBorder="1" applyAlignment="1">
      <alignment horizontal="center" vertical="center"/>
    </xf>
    <xf numFmtId="177" fontId="60" fillId="35" borderId="10" xfId="0" applyNumberFormat="1" applyFont="1" applyFill="1" applyBorder="1" applyAlignment="1">
      <alignment horizontal="center" vertical="center" wrapText="1"/>
    </xf>
    <xf numFmtId="0" fontId="61" fillId="35" borderId="10" xfId="0" applyNumberFormat="1" applyFont="1" applyFill="1" applyBorder="1" applyAlignment="1">
      <alignment horizontal="center" vertical="center"/>
    </xf>
    <xf numFmtId="0" fontId="61" fillId="35" borderId="10" xfId="0" applyNumberFormat="1"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0" fillId="35" borderId="10" xfId="0" applyFill="1" applyBorder="1" applyAlignment="1">
      <alignment/>
    </xf>
    <xf numFmtId="0" fontId="61" fillId="35" borderId="10" xfId="0" applyNumberFormat="1" applyFont="1" applyFill="1" applyBorder="1" applyAlignment="1">
      <alignment horizontal="center" vertical="center"/>
    </xf>
    <xf numFmtId="0" fontId="0" fillId="35" borderId="10" xfId="0" applyFill="1" applyBorder="1" applyAlignment="1">
      <alignment/>
    </xf>
    <xf numFmtId="0" fontId="57" fillId="35" borderId="11" xfId="0" applyFont="1" applyFill="1" applyBorder="1" applyAlignment="1">
      <alignment horizontal="center" vertical="center" wrapText="1"/>
    </xf>
    <xf numFmtId="0" fontId="58" fillId="35" borderId="13" xfId="0" applyFont="1" applyFill="1" applyBorder="1" applyAlignment="1">
      <alignment horizontal="center" vertical="center"/>
    </xf>
    <xf numFmtId="0" fontId="58" fillId="35" borderId="14" xfId="0" applyFont="1" applyFill="1" applyBorder="1" applyAlignment="1">
      <alignment horizontal="center" vertical="center"/>
    </xf>
    <xf numFmtId="0" fontId="39" fillId="35" borderId="10" xfId="0" applyFont="1" applyFill="1" applyBorder="1" applyAlignment="1">
      <alignment horizontal="center" vertical="center"/>
    </xf>
    <xf numFmtId="179" fontId="57" fillId="35" borderId="10" xfId="0" applyNumberFormat="1" applyFont="1" applyFill="1" applyBorder="1" applyAlignment="1">
      <alignment horizontal="center" vertical="center" wrapText="1"/>
    </xf>
    <xf numFmtId="180" fontId="14" fillId="35" borderId="10" xfId="0" applyNumberFormat="1" applyFont="1" applyFill="1" applyBorder="1" applyAlignment="1">
      <alignment horizontal="center" vertical="center" wrapText="1"/>
    </xf>
    <xf numFmtId="0" fontId="58" fillId="35" borderId="12" xfId="0" applyFont="1" applyFill="1" applyBorder="1" applyAlignment="1">
      <alignment horizontal="center" vertical="center" wrapText="1"/>
    </xf>
    <xf numFmtId="177" fontId="57" fillId="35" borderId="10" xfId="0" applyNumberFormat="1" applyFont="1" applyFill="1" applyBorder="1" applyAlignment="1">
      <alignment horizontal="center" vertical="center" wrapText="1"/>
    </xf>
    <xf numFmtId="0" fontId="0" fillId="35" borderId="10" xfId="0" applyFill="1" applyBorder="1" applyAlignment="1">
      <alignment wrapText="1"/>
    </xf>
    <xf numFmtId="0" fontId="57" fillId="35" borderId="12" xfId="0" applyFont="1" applyFill="1" applyBorder="1" applyAlignment="1">
      <alignment horizontal="center" vertical="center" wrapText="1"/>
    </xf>
    <xf numFmtId="0" fontId="58" fillId="35" borderId="14" xfId="0" applyFont="1" applyFill="1" applyBorder="1" applyAlignment="1">
      <alignment horizontal="center" vertical="center"/>
    </xf>
    <xf numFmtId="0" fontId="1" fillId="35" borderId="10" xfId="0" applyFont="1" applyFill="1" applyBorder="1" applyAlignment="1">
      <alignment wrapText="1"/>
    </xf>
    <xf numFmtId="0" fontId="6" fillId="36" borderId="10" xfId="0" applyFont="1" applyFill="1" applyBorder="1" applyAlignment="1" quotePrefix="1">
      <alignment horizontal="center"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差_考试招聘" xfId="23"/>
    <cellStyle name="60% - 强调文字颜色 3" xfId="24"/>
    <cellStyle name="Hyperlink" xfId="25"/>
    <cellStyle name="常规 35" xfId="26"/>
    <cellStyle name="Percent" xfId="27"/>
    <cellStyle name="Followed Hyperlink" xfId="28"/>
    <cellStyle name="注释" xfId="29"/>
    <cellStyle name="60% - 强调文字颜色 2" xfId="30"/>
    <cellStyle name="标题 4" xfId="31"/>
    <cellStyle name="警告文本" xfId="32"/>
    <cellStyle name="标题" xfId="33"/>
    <cellStyle name="好_考试招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差_Sheet1"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好_Sheet1 2" xfId="54"/>
    <cellStyle name="40% - 强调文字颜色 1" xfId="55"/>
    <cellStyle name="20% - 强调文字颜色 2" xfId="56"/>
    <cellStyle name="40% - 强调文字颜色 2" xfId="57"/>
    <cellStyle name="差_Sheet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Sheet1 2" xfId="69"/>
    <cellStyle name="差_考试招聘 2" xfId="70"/>
    <cellStyle name="好_Sheet1" xfId="71"/>
    <cellStyle name="常规 2" xfId="72"/>
    <cellStyle name="常规_Sheet1" xfId="73"/>
    <cellStyle name="好_Sheet2" xfId="74"/>
    <cellStyle name="好_考试招聘 2" xfId="75"/>
    <cellStyle name="常规 4"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P79"/>
  <sheetViews>
    <sheetView workbookViewId="0" topLeftCell="A1">
      <pane ySplit="2" topLeftCell="A23" activePane="bottomLeft" state="frozen"/>
      <selection pane="bottomLeft" activeCell="T47" sqref="T47"/>
    </sheetView>
  </sheetViews>
  <sheetFormatPr defaultColWidth="9.140625" defaultRowHeight="36" customHeight="1"/>
  <cols>
    <col min="1" max="1" width="4.8515625" style="1" customWidth="1"/>
    <col min="2" max="2" width="15.57421875" style="1" customWidth="1"/>
    <col min="3" max="3" width="23.7109375" style="1" customWidth="1"/>
    <col min="4" max="4" width="8.140625" style="1" customWidth="1"/>
    <col min="5" max="5" width="17.28125" style="3" customWidth="1"/>
    <col min="6" max="6" width="11.421875" style="3" customWidth="1"/>
    <col min="7" max="7" width="5.421875" style="1" customWidth="1"/>
    <col min="8" max="8" width="5.00390625" style="1" customWidth="1"/>
    <col min="9" max="9" width="7.28125" style="4" customWidth="1"/>
    <col min="10" max="10" width="7.421875" style="1" customWidth="1"/>
    <col min="11" max="11" width="6.8515625" style="1" customWidth="1"/>
    <col min="12" max="12" width="7.57421875" style="1" customWidth="1"/>
    <col min="13" max="13" width="7.421875" style="1" customWidth="1"/>
    <col min="14" max="14" width="4.28125" style="5" customWidth="1"/>
    <col min="15" max="15" width="5.57421875" style="1" customWidth="1"/>
    <col min="16" max="16" width="14.421875" style="1" customWidth="1"/>
    <col min="17" max="16384" width="9.140625" style="1" customWidth="1"/>
  </cols>
  <sheetData>
    <row r="1" spans="1:16" ht="36" customHeight="1">
      <c r="A1" s="7" t="s">
        <v>0</v>
      </c>
      <c r="B1" s="7"/>
      <c r="C1" s="7"/>
      <c r="D1" s="7"/>
      <c r="E1" s="7"/>
      <c r="F1" s="7"/>
      <c r="G1" s="7"/>
      <c r="H1" s="7"/>
      <c r="I1" s="8"/>
      <c r="J1" s="7"/>
      <c r="K1" s="7"/>
      <c r="L1" s="7"/>
      <c r="M1" s="7"/>
      <c r="N1" s="17"/>
      <c r="O1" s="7"/>
      <c r="P1" s="7"/>
    </row>
    <row r="2" spans="1:16" s="2" customFormat="1" ht="36" customHeight="1">
      <c r="A2" s="9" t="s">
        <v>1</v>
      </c>
      <c r="B2" s="10" t="s">
        <v>2</v>
      </c>
      <c r="C2" s="34" t="s">
        <v>3</v>
      </c>
      <c r="D2" s="10" t="s">
        <v>4</v>
      </c>
      <c r="E2" s="10" t="s">
        <v>5</v>
      </c>
      <c r="F2" s="10" t="s">
        <v>6</v>
      </c>
      <c r="G2" s="10" t="s">
        <v>7</v>
      </c>
      <c r="H2" s="10" t="s">
        <v>8</v>
      </c>
      <c r="I2" s="10" t="s">
        <v>9</v>
      </c>
      <c r="J2" s="10" t="s">
        <v>10</v>
      </c>
      <c r="K2" s="19" t="s">
        <v>11</v>
      </c>
      <c r="L2" s="10" t="s">
        <v>12</v>
      </c>
      <c r="M2" s="19" t="s">
        <v>13</v>
      </c>
      <c r="N2" s="20" t="s">
        <v>14</v>
      </c>
      <c r="O2" s="19" t="s">
        <v>15</v>
      </c>
      <c r="P2" s="19" t="s">
        <v>16</v>
      </c>
    </row>
    <row r="3" spans="1:16" s="2" customFormat="1" ht="36" customHeight="1">
      <c r="A3" s="11">
        <v>5</v>
      </c>
      <c r="B3" s="12" t="s">
        <v>17</v>
      </c>
      <c r="C3" s="35" t="s">
        <v>18</v>
      </c>
      <c r="D3" s="36" t="s">
        <v>19</v>
      </c>
      <c r="E3" s="36" t="s">
        <v>20</v>
      </c>
      <c r="F3" s="14" t="s">
        <v>21</v>
      </c>
      <c r="G3" s="15">
        <v>57</v>
      </c>
      <c r="H3" s="15"/>
      <c r="I3" s="15">
        <v>57</v>
      </c>
      <c r="J3" s="15">
        <f aca="true" t="shared" si="0" ref="J3:J66">I3*0.6</f>
        <v>34.199999999999996</v>
      </c>
      <c r="K3" s="15">
        <v>84.6</v>
      </c>
      <c r="L3" s="15">
        <f aca="true" t="shared" si="1" ref="L3:L66">K3*0.4</f>
        <v>33.839999999999996</v>
      </c>
      <c r="M3" s="15">
        <f aca="true" t="shared" si="2" ref="M3:M8">J3+L3</f>
        <v>68.03999999999999</v>
      </c>
      <c r="N3" s="21">
        <f>RANK(M3,M$3:M$8,0)</f>
        <v>1</v>
      </c>
      <c r="O3" s="22" t="s">
        <v>22</v>
      </c>
      <c r="P3" s="23"/>
    </row>
    <row r="4" spans="1:16" s="2" customFormat="1" ht="36" customHeight="1">
      <c r="A4" s="11">
        <v>1</v>
      </c>
      <c r="B4" s="42" t="s">
        <v>23</v>
      </c>
      <c r="C4" s="35" t="s">
        <v>24</v>
      </c>
      <c r="D4" s="36" t="s">
        <v>25</v>
      </c>
      <c r="E4" s="36" t="s">
        <v>20</v>
      </c>
      <c r="F4" s="14" t="s">
        <v>21</v>
      </c>
      <c r="G4" s="15">
        <v>61</v>
      </c>
      <c r="H4" s="15"/>
      <c r="I4" s="15">
        <v>61</v>
      </c>
      <c r="J4" s="15">
        <f t="shared" si="0"/>
        <v>36.6</v>
      </c>
      <c r="K4" s="15">
        <v>74.6</v>
      </c>
      <c r="L4" s="15">
        <f t="shared" si="1"/>
        <v>29.84</v>
      </c>
      <c r="M4" s="15">
        <f t="shared" si="2"/>
        <v>66.44</v>
      </c>
      <c r="N4" s="21">
        <f>RANK(M4,M$3:M$8,0)</f>
        <v>2</v>
      </c>
      <c r="O4" s="22" t="s">
        <v>22</v>
      </c>
      <c r="P4" s="23"/>
    </row>
    <row r="5" spans="1:16" s="2" customFormat="1" ht="36" customHeight="1">
      <c r="A5" s="11">
        <v>2</v>
      </c>
      <c r="B5" s="12" t="s">
        <v>26</v>
      </c>
      <c r="C5" s="35" t="s">
        <v>27</v>
      </c>
      <c r="D5" s="36" t="s">
        <v>28</v>
      </c>
      <c r="E5" s="36" t="s">
        <v>20</v>
      </c>
      <c r="F5" s="14" t="s">
        <v>21</v>
      </c>
      <c r="G5" s="15">
        <v>58</v>
      </c>
      <c r="H5" s="15"/>
      <c r="I5" s="15">
        <v>58</v>
      </c>
      <c r="J5" s="15">
        <f t="shared" si="0"/>
        <v>34.8</v>
      </c>
      <c r="K5" s="15">
        <v>79</v>
      </c>
      <c r="L5" s="15">
        <f t="shared" si="1"/>
        <v>31.6</v>
      </c>
      <c r="M5" s="15">
        <f t="shared" si="2"/>
        <v>66.4</v>
      </c>
      <c r="N5" s="21">
        <f>RANK(M5,M$3:M$8,0)</f>
        <v>3</v>
      </c>
      <c r="O5" s="22"/>
      <c r="P5" s="23"/>
    </row>
    <row r="6" spans="1:16" s="2" customFormat="1" ht="36" customHeight="1">
      <c r="A6" s="11">
        <v>3</v>
      </c>
      <c r="B6" s="12" t="s">
        <v>29</v>
      </c>
      <c r="C6" s="35" t="s">
        <v>30</v>
      </c>
      <c r="D6" s="36" t="s">
        <v>31</v>
      </c>
      <c r="E6" s="36" t="s">
        <v>20</v>
      </c>
      <c r="F6" s="14" t="s">
        <v>21</v>
      </c>
      <c r="G6" s="15">
        <v>59</v>
      </c>
      <c r="H6" s="15"/>
      <c r="I6" s="15">
        <v>59</v>
      </c>
      <c r="J6" s="15">
        <f t="shared" si="0"/>
        <v>35.4</v>
      </c>
      <c r="K6" s="15">
        <v>77.4</v>
      </c>
      <c r="L6" s="15">
        <f t="shared" si="1"/>
        <v>30.960000000000004</v>
      </c>
      <c r="M6" s="15">
        <f t="shared" si="2"/>
        <v>66.36</v>
      </c>
      <c r="N6" s="21">
        <f>RANK(M6,M$3:M$8,0)</f>
        <v>4</v>
      </c>
      <c r="O6" s="22"/>
      <c r="P6" s="23"/>
    </row>
    <row r="7" spans="1:16" s="2" customFormat="1" ht="72.75" customHeight="1">
      <c r="A7" s="11">
        <v>6</v>
      </c>
      <c r="B7" s="12" t="s">
        <v>32</v>
      </c>
      <c r="C7" s="35" t="s">
        <v>33</v>
      </c>
      <c r="D7" s="16" t="s">
        <v>34</v>
      </c>
      <c r="E7" s="16" t="s">
        <v>20</v>
      </c>
      <c r="F7" s="14" t="s">
        <v>21</v>
      </c>
      <c r="G7" s="15">
        <v>55</v>
      </c>
      <c r="H7" s="15">
        <v>2</v>
      </c>
      <c r="I7" s="15">
        <v>57</v>
      </c>
      <c r="J7" s="15">
        <f t="shared" si="0"/>
        <v>34.199999999999996</v>
      </c>
      <c r="K7" s="15">
        <v>78.2</v>
      </c>
      <c r="L7" s="15">
        <f t="shared" si="1"/>
        <v>31.28</v>
      </c>
      <c r="M7" s="15">
        <f t="shared" si="2"/>
        <v>65.47999999999999</v>
      </c>
      <c r="N7" s="21">
        <f>RANK(M7,M$3:M$8,0)</f>
        <v>5</v>
      </c>
      <c r="O7" s="22"/>
      <c r="P7" s="24" t="s">
        <v>35</v>
      </c>
    </row>
    <row r="8" spans="1:16" s="2" customFormat="1" ht="36" customHeight="1">
      <c r="A8" s="11">
        <v>4</v>
      </c>
      <c r="B8" s="12" t="s">
        <v>36</v>
      </c>
      <c r="C8" s="35" t="s">
        <v>37</v>
      </c>
      <c r="D8" s="36" t="s">
        <v>38</v>
      </c>
      <c r="E8" s="36" t="s">
        <v>20</v>
      </c>
      <c r="F8" s="14" t="s">
        <v>21</v>
      </c>
      <c r="G8" s="15">
        <v>60</v>
      </c>
      <c r="H8" s="15"/>
      <c r="I8" s="15">
        <v>60</v>
      </c>
      <c r="J8" s="15">
        <f t="shared" si="0"/>
        <v>36</v>
      </c>
      <c r="K8" s="15">
        <v>72.6</v>
      </c>
      <c r="L8" s="15">
        <f t="shared" si="1"/>
        <v>29.04</v>
      </c>
      <c r="M8" s="15">
        <f t="shared" si="2"/>
        <v>65.03999999999999</v>
      </c>
      <c r="N8" s="21">
        <f>RANK(M8,M$3:M$8,0)</f>
        <v>6</v>
      </c>
      <c r="O8" s="22"/>
      <c r="P8" s="23"/>
    </row>
    <row r="9" spans="1:16" s="2" customFormat="1" ht="36" customHeight="1">
      <c r="A9" s="11">
        <v>7</v>
      </c>
      <c r="B9" s="12" t="s">
        <v>39</v>
      </c>
      <c r="C9" s="35" t="s">
        <v>40</v>
      </c>
      <c r="D9" s="16" t="s">
        <v>41</v>
      </c>
      <c r="E9" s="16" t="s">
        <v>42</v>
      </c>
      <c r="F9" s="14" t="s">
        <v>21</v>
      </c>
      <c r="G9" s="15">
        <v>72.5</v>
      </c>
      <c r="H9" s="15"/>
      <c r="I9" s="15">
        <v>72.5</v>
      </c>
      <c r="J9" s="15">
        <f t="shared" si="0"/>
        <v>43.5</v>
      </c>
      <c r="K9" s="15">
        <v>81</v>
      </c>
      <c r="L9" s="15">
        <f t="shared" si="1"/>
        <v>32.4</v>
      </c>
      <c r="M9" s="15">
        <f aca="true" t="shared" si="3" ref="M8:M72">J9+L9</f>
        <v>75.9</v>
      </c>
      <c r="N9" s="21">
        <f>RANK(M9,M$9:M$17,0)</f>
        <v>1</v>
      </c>
      <c r="O9" s="22" t="s">
        <v>43</v>
      </c>
      <c r="P9" s="23"/>
    </row>
    <row r="10" spans="1:16" s="2" customFormat="1" ht="36" customHeight="1">
      <c r="A10" s="11">
        <v>8</v>
      </c>
      <c r="B10" s="12" t="s">
        <v>44</v>
      </c>
      <c r="C10" s="35" t="s">
        <v>45</v>
      </c>
      <c r="D10" s="16" t="s">
        <v>46</v>
      </c>
      <c r="E10" s="16" t="s">
        <v>42</v>
      </c>
      <c r="F10" s="14" t="s">
        <v>21</v>
      </c>
      <c r="G10" s="15">
        <v>66</v>
      </c>
      <c r="H10" s="15"/>
      <c r="I10" s="15">
        <v>66</v>
      </c>
      <c r="J10" s="15">
        <f t="shared" si="0"/>
        <v>39.6</v>
      </c>
      <c r="K10" s="15">
        <v>83.2</v>
      </c>
      <c r="L10" s="15">
        <f t="shared" si="1"/>
        <v>33.28</v>
      </c>
      <c r="M10" s="15">
        <f t="shared" si="3"/>
        <v>72.88</v>
      </c>
      <c r="N10" s="21">
        <f aca="true" t="shared" si="4" ref="N10:N17">RANK(M10,M$9:M$17,0)</f>
        <v>2</v>
      </c>
      <c r="O10" s="22" t="s">
        <v>43</v>
      </c>
      <c r="P10" s="23"/>
    </row>
    <row r="11" spans="1:16" s="2" customFormat="1" ht="36" customHeight="1">
      <c r="A11" s="11">
        <v>10</v>
      </c>
      <c r="B11" s="12" t="s">
        <v>47</v>
      </c>
      <c r="C11" s="35" t="s">
        <v>48</v>
      </c>
      <c r="D11" s="16" t="s">
        <v>49</v>
      </c>
      <c r="E11" s="16" t="s">
        <v>42</v>
      </c>
      <c r="F11" s="14" t="s">
        <v>21</v>
      </c>
      <c r="G11" s="15">
        <v>65.5</v>
      </c>
      <c r="H11" s="15"/>
      <c r="I11" s="15">
        <v>65.5</v>
      </c>
      <c r="J11" s="15">
        <f t="shared" si="0"/>
        <v>39.3</v>
      </c>
      <c r="K11" s="15">
        <v>79.4</v>
      </c>
      <c r="L11" s="15">
        <f t="shared" si="1"/>
        <v>31.760000000000005</v>
      </c>
      <c r="M11" s="15">
        <f t="shared" si="3"/>
        <v>71.06</v>
      </c>
      <c r="N11" s="21">
        <f t="shared" si="4"/>
        <v>3</v>
      </c>
      <c r="O11" s="22" t="s">
        <v>43</v>
      </c>
      <c r="P11" s="23"/>
    </row>
    <row r="12" spans="1:16" s="2" customFormat="1" ht="36" customHeight="1">
      <c r="A12" s="11">
        <v>9</v>
      </c>
      <c r="B12" s="12" t="s">
        <v>50</v>
      </c>
      <c r="C12" s="35" t="s">
        <v>51</v>
      </c>
      <c r="D12" s="16" t="s">
        <v>52</v>
      </c>
      <c r="E12" s="16" t="s">
        <v>42</v>
      </c>
      <c r="F12" s="14" t="s">
        <v>21</v>
      </c>
      <c r="G12" s="15">
        <v>63.5</v>
      </c>
      <c r="H12" s="15"/>
      <c r="I12" s="15">
        <v>63.5</v>
      </c>
      <c r="J12" s="15">
        <f t="shared" si="0"/>
        <v>38.1</v>
      </c>
      <c r="K12" s="15">
        <v>76</v>
      </c>
      <c r="L12" s="15">
        <f t="shared" si="1"/>
        <v>30.400000000000002</v>
      </c>
      <c r="M12" s="15">
        <f t="shared" si="3"/>
        <v>68.5</v>
      </c>
      <c r="N12" s="21">
        <f t="shared" si="4"/>
        <v>4</v>
      </c>
      <c r="O12" s="22"/>
      <c r="P12" s="23"/>
    </row>
    <row r="13" spans="1:16" s="2" customFormat="1" ht="36" customHeight="1">
      <c r="A13" s="11">
        <v>11</v>
      </c>
      <c r="B13" s="12" t="s">
        <v>53</v>
      </c>
      <c r="C13" s="35" t="s">
        <v>54</v>
      </c>
      <c r="D13" s="16" t="s">
        <v>55</v>
      </c>
      <c r="E13" s="16" t="s">
        <v>42</v>
      </c>
      <c r="F13" s="14" t="s">
        <v>21</v>
      </c>
      <c r="G13" s="15">
        <v>62</v>
      </c>
      <c r="H13" s="15"/>
      <c r="I13" s="15">
        <v>62</v>
      </c>
      <c r="J13" s="15">
        <f t="shared" si="0"/>
        <v>37.199999999999996</v>
      </c>
      <c r="K13" s="15">
        <v>78.2</v>
      </c>
      <c r="L13" s="15">
        <f t="shared" si="1"/>
        <v>31.28</v>
      </c>
      <c r="M13" s="15">
        <f t="shared" si="3"/>
        <v>68.47999999999999</v>
      </c>
      <c r="N13" s="21">
        <f t="shared" si="4"/>
        <v>5</v>
      </c>
      <c r="O13" s="22"/>
      <c r="P13" s="23"/>
    </row>
    <row r="14" spans="1:16" s="2" customFormat="1" ht="36" customHeight="1">
      <c r="A14" s="11">
        <v>13</v>
      </c>
      <c r="B14" s="12" t="s">
        <v>56</v>
      </c>
      <c r="C14" s="35" t="s">
        <v>57</v>
      </c>
      <c r="D14" s="36" t="s">
        <v>58</v>
      </c>
      <c r="E14" s="36" t="s">
        <v>42</v>
      </c>
      <c r="F14" s="14" t="s">
        <v>21</v>
      </c>
      <c r="G14" s="15">
        <v>60.5</v>
      </c>
      <c r="H14" s="15"/>
      <c r="I14" s="15">
        <v>60.5</v>
      </c>
      <c r="J14" s="15">
        <f t="shared" si="0"/>
        <v>36.3</v>
      </c>
      <c r="K14" s="15">
        <v>78.4</v>
      </c>
      <c r="L14" s="15">
        <f t="shared" si="1"/>
        <v>31.360000000000003</v>
      </c>
      <c r="M14" s="15">
        <f t="shared" si="3"/>
        <v>67.66</v>
      </c>
      <c r="N14" s="21">
        <f t="shared" si="4"/>
        <v>6</v>
      </c>
      <c r="O14" s="37"/>
      <c r="P14" s="23"/>
    </row>
    <row r="15" spans="1:16" s="2" customFormat="1" ht="36" customHeight="1">
      <c r="A15" s="11">
        <v>12</v>
      </c>
      <c r="B15" s="12" t="s">
        <v>59</v>
      </c>
      <c r="C15" s="35" t="s">
        <v>60</v>
      </c>
      <c r="D15" s="36" t="s">
        <v>61</v>
      </c>
      <c r="E15" s="36" t="s">
        <v>42</v>
      </c>
      <c r="F15" s="14" t="s">
        <v>21</v>
      </c>
      <c r="G15" s="15">
        <v>61.5</v>
      </c>
      <c r="H15" s="15"/>
      <c r="I15" s="15">
        <v>61.5</v>
      </c>
      <c r="J15" s="15">
        <f t="shared" si="0"/>
        <v>36.9</v>
      </c>
      <c r="K15" s="15">
        <v>73.4</v>
      </c>
      <c r="L15" s="15">
        <f t="shared" si="1"/>
        <v>29.360000000000003</v>
      </c>
      <c r="M15" s="15">
        <f t="shared" si="3"/>
        <v>66.26</v>
      </c>
      <c r="N15" s="21">
        <f t="shared" si="4"/>
        <v>7</v>
      </c>
      <c r="O15" s="37"/>
      <c r="P15" s="23"/>
    </row>
    <row r="16" spans="1:16" s="2" customFormat="1" ht="36" customHeight="1">
      <c r="A16" s="11">
        <v>15</v>
      </c>
      <c r="B16" s="12" t="s">
        <v>62</v>
      </c>
      <c r="C16" s="35" t="s">
        <v>63</v>
      </c>
      <c r="D16" s="36" t="s">
        <v>64</v>
      </c>
      <c r="E16" s="36" t="s">
        <v>42</v>
      </c>
      <c r="F16" s="14" t="s">
        <v>21</v>
      </c>
      <c r="G16" s="15">
        <v>57.5</v>
      </c>
      <c r="H16" s="15"/>
      <c r="I16" s="15">
        <v>57.5</v>
      </c>
      <c r="J16" s="15">
        <f t="shared" si="0"/>
        <v>34.5</v>
      </c>
      <c r="K16" s="15">
        <v>78.2</v>
      </c>
      <c r="L16" s="15">
        <f t="shared" si="1"/>
        <v>31.28</v>
      </c>
      <c r="M16" s="15">
        <f t="shared" si="3"/>
        <v>65.78</v>
      </c>
      <c r="N16" s="21">
        <f t="shared" si="4"/>
        <v>8</v>
      </c>
      <c r="O16" s="22"/>
      <c r="P16" s="23"/>
    </row>
    <row r="17" spans="1:16" s="2" customFormat="1" ht="36" customHeight="1">
      <c r="A17" s="11">
        <v>14</v>
      </c>
      <c r="B17" s="12" t="s">
        <v>65</v>
      </c>
      <c r="C17" s="35" t="s">
        <v>66</v>
      </c>
      <c r="D17" s="36" t="s">
        <v>67</v>
      </c>
      <c r="E17" s="36" t="s">
        <v>42</v>
      </c>
      <c r="F17" s="14" t="s">
        <v>21</v>
      </c>
      <c r="G17" s="15">
        <v>60.5</v>
      </c>
      <c r="H17" s="15"/>
      <c r="I17" s="15">
        <v>60.5</v>
      </c>
      <c r="J17" s="15">
        <f t="shared" si="0"/>
        <v>36.3</v>
      </c>
      <c r="K17" s="15">
        <v>70</v>
      </c>
      <c r="L17" s="15">
        <f t="shared" si="1"/>
        <v>28</v>
      </c>
      <c r="M17" s="15">
        <f t="shared" si="3"/>
        <v>64.3</v>
      </c>
      <c r="N17" s="21">
        <f t="shared" si="4"/>
        <v>9</v>
      </c>
      <c r="O17" s="22"/>
      <c r="P17" s="23"/>
    </row>
    <row r="18" spans="1:16" s="2" customFormat="1" ht="36" customHeight="1">
      <c r="A18" s="11">
        <v>19</v>
      </c>
      <c r="B18" s="12" t="s">
        <v>68</v>
      </c>
      <c r="C18" s="35" t="s">
        <v>69</v>
      </c>
      <c r="D18" s="36" t="s">
        <v>70</v>
      </c>
      <c r="E18" s="36" t="s">
        <v>71</v>
      </c>
      <c r="F18" s="14" t="s">
        <v>72</v>
      </c>
      <c r="G18" s="15">
        <v>67.5</v>
      </c>
      <c r="H18" s="15"/>
      <c r="I18" s="15">
        <v>67.5</v>
      </c>
      <c r="J18" s="15">
        <f t="shared" si="0"/>
        <v>40.5</v>
      </c>
      <c r="K18" s="15">
        <v>84.8</v>
      </c>
      <c r="L18" s="15">
        <f t="shared" si="1"/>
        <v>33.92</v>
      </c>
      <c r="M18" s="15">
        <f t="shared" si="3"/>
        <v>74.42</v>
      </c>
      <c r="N18" s="21">
        <f>RANK(M18,M$18:M$25,0)</f>
        <v>1</v>
      </c>
      <c r="O18" s="22" t="s">
        <v>43</v>
      </c>
      <c r="P18" s="23"/>
    </row>
    <row r="19" spans="1:16" s="2" customFormat="1" ht="36" customHeight="1">
      <c r="A19" s="11">
        <v>17</v>
      </c>
      <c r="B19" s="12" t="s">
        <v>73</v>
      </c>
      <c r="C19" s="35" t="s">
        <v>74</v>
      </c>
      <c r="D19" s="16" t="s">
        <v>75</v>
      </c>
      <c r="E19" s="16" t="s">
        <v>71</v>
      </c>
      <c r="F19" s="14" t="s">
        <v>72</v>
      </c>
      <c r="G19" s="15">
        <v>68.5</v>
      </c>
      <c r="H19" s="15"/>
      <c r="I19" s="15">
        <v>68.5</v>
      </c>
      <c r="J19" s="15">
        <f t="shared" si="0"/>
        <v>41.1</v>
      </c>
      <c r="K19" s="15">
        <v>83.2</v>
      </c>
      <c r="L19" s="15">
        <f t="shared" si="1"/>
        <v>33.28</v>
      </c>
      <c r="M19" s="15">
        <f t="shared" si="3"/>
        <v>74.38</v>
      </c>
      <c r="N19" s="21">
        <f aca="true" t="shared" si="5" ref="N19:N25">RANK(M19,M$18:M$25,0)</f>
        <v>2</v>
      </c>
      <c r="O19" s="22" t="s">
        <v>43</v>
      </c>
      <c r="P19" s="23"/>
    </row>
    <row r="20" spans="1:16" s="2" customFormat="1" ht="36" customHeight="1">
      <c r="A20" s="11">
        <v>20</v>
      </c>
      <c r="B20" s="12" t="s">
        <v>76</v>
      </c>
      <c r="C20" s="35" t="s">
        <v>77</v>
      </c>
      <c r="D20" s="36" t="s">
        <v>78</v>
      </c>
      <c r="E20" s="36" t="s">
        <v>71</v>
      </c>
      <c r="F20" s="14" t="s">
        <v>72</v>
      </c>
      <c r="G20" s="15">
        <v>66</v>
      </c>
      <c r="H20" s="15"/>
      <c r="I20" s="15">
        <v>66</v>
      </c>
      <c r="J20" s="15">
        <f t="shared" si="0"/>
        <v>39.6</v>
      </c>
      <c r="K20" s="15">
        <v>83.6</v>
      </c>
      <c r="L20" s="15">
        <f t="shared" si="1"/>
        <v>33.44</v>
      </c>
      <c r="M20" s="15">
        <f t="shared" si="3"/>
        <v>73.03999999999999</v>
      </c>
      <c r="N20" s="21">
        <f t="shared" si="5"/>
        <v>3</v>
      </c>
      <c r="O20" s="22" t="s">
        <v>43</v>
      </c>
      <c r="P20" s="23"/>
    </row>
    <row r="21" spans="1:16" s="2" customFormat="1" ht="36" customHeight="1">
      <c r="A21" s="11">
        <v>16</v>
      </c>
      <c r="B21" s="12" t="s">
        <v>79</v>
      </c>
      <c r="C21" s="35" t="s">
        <v>80</v>
      </c>
      <c r="D21" s="36" t="s">
        <v>81</v>
      </c>
      <c r="E21" s="36" t="s">
        <v>71</v>
      </c>
      <c r="F21" s="14" t="s">
        <v>72</v>
      </c>
      <c r="G21" s="15">
        <v>69.5</v>
      </c>
      <c r="H21" s="15"/>
      <c r="I21" s="15">
        <v>69.5</v>
      </c>
      <c r="J21" s="15">
        <f t="shared" si="0"/>
        <v>41.699999999999996</v>
      </c>
      <c r="K21" s="15">
        <v>78</v>
      </c>
      <c r="L21" s="15">
        <f t="shared" si="1"/>
        <v>31.200000000000003</v>
      </c>
      <c r="M21" s="15">
        <f t="shared" si="3"/>
        <v>72.9</v>
      </c>
      <c r="N21" s="21">
        <f t="shared" si="5"/>
        <v>4</v>
      </c>
      <c r="O21" s="22" t="s">
        <v>43</v>
      </c>
      <c r="P21" s="23"/>
    </row>
    <row r="22" spans="1:16" s="2" customFormat="1" ht="36" customHeight="1">
      <c r="A22" s="11">
        <v>18</v>
      </c>
      <c r="B22" s="12" t="s">
        <v>82</v>
      </c>
      <c r="C22" s="35" t="s">
        <v>83</v>
      </c>
      <c r="D22" s="16" t="s">
        <v>84</v>
      </c>
      <c r="E22" s="16" t="s">
        <v>71</v>
      </c>
      <c r="F22" s="14" t="s">
        <v>72</v>
      </c>
      <c r="G22" s="15">
        <v>65</v>
      </c>
      <c r="H22" s="15"/>
      <c r="I22" s="15">
        <v>65</v>
      </c>
      <c r="J22" s="15">
        <f t="shared" si="0"/>
        <v>39</v>
      </c>
      <c r="K22" s="15">
        <v>83.4</v>
      </c>
      <c r="L22" s="15">
        <f t="shared" si="1"/>
        <v>33.36000000000001</v>
      </c>
      <c r="M22" s="15">
        <f t="shared" si="3"/>
        <v>72.36000000000001</v>
      </c>
      <c r="N22" s="21">
        <f t="shared" si="5"/>
        <v>5</v>
      </c>
      <c r="O22" s="37"/>
      <c r="P22" s="23"/>
    </row>
    <row r="23" spans="1:16" s="2" customFormat="1" ht="36" customHeight="1">
      <c r="A23" s="11">
        <v>22</v>
      </c>
      <c r="B23" s="12" t="s">
        <v>85</v>
      </c>
      <c r="C23" s="35" t="s">
        <v>86</v>
      </c>
      <c r="D23" s="16" t="s">
        <v>87</v>
      </c>
      <c r="E23" s="16" t="s">
        <v>71</v>
      </c>
      <c r="F23" s="14" t="s">
        <v>72</v>
      </c>
      <c r="G23" s="15">
        <v>63</v>
      </c>
      <c r="H23" s="15"/>
      <c r="I23" s="15">
        <v>63</v>
      </c>
      <c r="J23" s="15">
        <f t="shared" si="0"/>
        <v>37.8</v>
      </c>
      <c r="K23" s="15">
        <v>78.4</v>
      </c>
      <c r="L23" s="15">
        <f t="shared" si="1"/>
        <v>31.360000000000003</v>
      </c>
      <c r="M23" s="15">
        <f t="shared" si="3"/>
        <v>69.16</v>
      </c>
      <c r="N23" s="21">
        <f t="shared" si="5"/>
        <v>6</v>
      </c>
      <c r="O23" s="37"/>
      <c r="P23" s="23"/>
    </row>
    <row r="24" spans="1:16" s="2" customFormat="1" ht="36" customHeight="1">
      <c r="A24" s="11">
        <v>21</v>
      </c>
      <c r="B24" s="12" t="s">
        <v>88</v>
      </c>
      <c r="C24" s="35" t="s">
        <v>89</v>
      </c>
      <c r="D24" s="16" t="s">
        <v>90</v>
      </c>
      <c r="E24" s="16" t="s">
        <v>71</v>
      </c>
      <c r="F24" s="14" t="s">
        <v>72</v>
      </c>
      <c r="G24" s="15">
        <v>59</v>
      </c>
      <c r="H24" s="15"/>
      <c r="I24" s="15">
        <v>59</v>
      </c>
      <c r="J24" s="15">
        <f t="shared" si="0"/>
        <v>35.4</v>
      </c>
      <c r="K24" s="15">
        <v>84.4</v>
      </c>
      <c r="L24" s="15">
        <f t="shared" si="1"/>
        <v>33.760000000000005</v>
      </c>
      <c r="M24" s="15">
        <f t="shared" si="3"/>
        <v>69.16</v>
      </c>
      <c r="N24" s="21">
        <f t="shared" si="5"/>
        <v>6</v>
      </c>
      <c r="O24" s="37"/>
      <c r="P24" s="23"/>
    </row>
    <row r="25" spans="1:16" s="2" customFormat="1" ht="36" customHeight="1">
      <c r="A25" s="11">
        <v>23</v>
      </c>
      <c r="B25" s="12" t="s">
        <v>91</v>
      </c>
      <c r="C25" s="35" t="s">
        <v>92</v>
      </c>
      <c r="D25" s="16" t="s">
        <v>93</v>
      </c>
      <c r="E25" s="16" t="s">
        <v>71</v>
      </c>
      <c r="F25" s="14" t="s">
        <v>72</v>
      </c>
      <c r="G25" s="15">
        <v>49</v>
      </c>
      <c r="H25" s="15"/>
      <c r="I25" s="15">
        <v>49</v>
      </c>
      <c r="J25" s="15">
        <f t="shared" si="0"/>
        <v>29.4</v>
      </c>
      <c r="K25" s="15">
        <v>83.2</v>
      </c>
      <c r="L25" s="15">
        <f t="shared" si="1"/>
        <v>33.28</v>
      </c>
      <c r="M25" s="15">
        <f t="shared" si="3"/>
        <v>62.68</v>
      </c>
      <c r="N25" s="21">
        <f t="shared" si="5"/>
        <v>8</v>
      </c>
      <c r="O25" s="22"/>
      <c r="P25" s="23"/>
    </row>
    <row r="26" spans="1:16" ht="36" customHeight="1">
      <c r="A26" s="11">
        <v>24</v>
      </c>
      <c r="B26" s="12" t="s">
        <v>94</v>
      </c>
      <c r="C26" s="35" t="s">
        <v>95</v>
      </c>
      <c r="D26" s="16" t="s">
        <v>96</v>
      </c>
      <c r="E26" s="16" t="s">
        <v>97</v>
      </c>
      <c r="F26" s="14" t="s">
        <v>72</v>
      </c>
      <c r="G26" s="15">
        <v>68.5</v>
      </c>
      <c r="H26" s="15"/>
      <c r="I26" s="15">
        <v>68.5</v>
      </c>
      <c r="J26" s="15">
        <f t="shared" si="0"/>
        <v>41.1</v>
      </c>
      <c r="K26" s="15">
        <v>81.4</v>
      </c>
      <c r="L26" s="15">
        <f t="shared" si="1"/>
        <v>32.56</v>
      </c>
      <c r="M26" s="15">
        <f t="shared" si="3"/>
        <v>73.66</v>
      </c>
      <c r="N26" s="21">
        <v>1</v>
      </c>
      <c r="O26" s="22" t="s">
        <v>43</v>
      </c>
      <c r="P26" s="23"/>
    </row>
    <row r="27" spans="1:16" ht="36" customHeight="1">
      <c r="A27" s="11">
        <v>26</v>
      </c>
      <c r="B27" s="12" t="s">
        <v>98</v>
      </c>
      <c r="C27" s="35" t="s">
        <v>99</v>
      </c>
      <c r="D27" s="36" t="s">
        <v>100</v>
      </c>
      <c r="E27" s="36" t="s">
        <v>101</v>
      </c>
      <c r="F27" s="14" t="s">
        <v>102</v>
      </c>
      <c r="G27" s="15">
        <v>68.5</v>
      </c>
      <c r="H27" s="15"/>
      <c r="I27" s="15">
        <v>68.5</v>
      </c>
      <c r="J27" s="15">
        <f t="shared" si="0"/>
        <v>41.1</v>
      </c>
      <c r="K27" s="15">
        <v>82.4</v>
      </c>
      <c r="L27" s="15">
        <f t="shared" si="1"/>
        <v>32.96</v>
      </c>
      <c r="M27" s="15">
        <f t="shared" si="3"/>
        <v>74.06</v>
      </c>
      <c r="N27" s="21">
        <f aca="true" t="shared" si="6" ref="N27:N32">RANK(M27,M$27:M$32,0)</f>
        <v>1</v>
      </c>
      <c r="O27" s="22" t="s">
        <v>43</v>
      </c>
      <c r="P27" s="23"/>
    </row>
    <row r="28" spans="1:16" ht="36" customHeight="1">
      <c r="A28" s="11">
        <v>29</v>
      </c>
      <c r="B28" s="12" t="s">
        <v>103</v>
      </c>
      <c r="C28" s="35" t="s">
        <v>104</v>
      </c>
      <c r="D28" s="36" t="s">
        <v>105</v>
      </c>
      <c r="E28" s="36" t="s">
        <v>101</v>
      </c>
      <c r="F28" s="14" t="s">
        <v>102</v>
      </c>
      <c r="G28" s="15">
        <v>66.5</v>
      </c>
      <c r="H28" s="15"/>
      <c r="I28" s="15">
        <v>66.5</v>
      </c>
      <c r="J28" s="15">
        <f t="shared" si="0"/>
        <v>39.9</v>
      </c>
      <c r="K28" s="15">
        <v>85.2</v>
      </c>
      <c r="L28" s="15">
        <f t="shared" si="1"/>
        <v>34.080000000000005</v>
      </c>
      <c r="M28" s="15">
        <f t="shared" si="3"/>
        <v>73.98</v>
      </c>
      <c r="N28" s="21">
        <f t="shared" si="6"/>
        <v>2</v>
      </c>
      <c r="O28" s="22" t="s">
        <v>43</v>
      </c>
      <c r="P28" s="23"/>
    </row>
    <row r="29" spans="1:16" ht="36" customHeight="1">
      <c r="A29" s="11">
        <v>25</v>
      </c>
      <c r="B29" s="12" t="s">
        <v>106</v>
      </c>
      <c r="C29" s="35" t="s">
        <v>107</v>
      </c>
      <c r="D29" s="36" t="s">
        <v>108</v>
      </c>
      <c r="E29" s="36" t="s">
        <v>101</v>
      </c>
      <c r="F29" s="14" t="s">
        <v>102</v>
      </c>
      <c r="G29" s="15">
        <v>72</v>
      </c>
      <c r="H29" s="15"/>
      <c r="I29" s="15">
        <v>72</v>
      </c>
      <c r="J29" s="15">
        <f t="shared" si="0"/>
        <v>43.199999999999996</v>
      </c>
      <c r="K29" s="15">
        <v>76.4</v>
      </c>
      <c r="L29" s="15">
        <f t="shared" si="1"/>
        <v>30.560000000000002</v>
      </c>
      <c r="M29" s="15">
        <f t="shared" si="3"/>
        <v>73.75999999999999</v>
      </c>
      <c r="N29" s="21">
        <f t="shared" si="6"/>
        <v>3</v>
      </c>
      <c r="O29" s="29"/>
      <c r="P29" s="23"/>
    </row>
    <row r="30" spans="1:16" ht="36" customHeight="1">
      <c r="A30" s="11">
        <v>27</v>
      </c>
      <c r="B30" s="12" t="s">
        <v>109</v>
      </c>
      <c r="C30" s="35" t="s">
        <v>110</v>
      </c>
      <c r="D30" s="36" t="s">
        <v>111</v>
      </c>
      <c r="E30" s="36" t="s">
        <v>101</v>
      </c>
      <c r="F30" s="14" t="s">
        <v>102</v>
      </c>
      <c r="G30" s="15">
        <v>67</v>
      </c>
      <c r="H30" s="15"/>
      <c r="I30" s="15">
        <v>67</v>
      </c>
      <c r="J30" s="15">
        <f t="shared" si="0"/>
        <v>40.199999999999996</v>
      </c>
      <c r="K30" s="15">
        <v>82</v>
      </c>
      <c r="L30" s="15">
        <f t="shared" si="1"/>
        <v>32.800000000000004</v>
      </c>
      <c r="M30" s="15">
        <f t="shared" si="3"/>
        <v>73</v>
      </c>
      <c r="N30" s="21">
        <f t="shared" si="6"/>
        <v>4</v>
      </c>
      <c r="O30" s="29"/>
      <c r="P30" s="23"/>
    </row>
    <row r="31" spans="1:16" ht="36" customHeight="1">
      <c r="A31" s="11">
        <v>28</v>
      </c>
      <c r="B31" s="12" t="s">
        <v>112</v>
      </c>
      <c r="C31" s="35" t="s">
        <v>113</v>
      </c>
      <c r="D31" s="36" t="s">
        <v>114</v>
      </c>
      <c r="E31" s="36" t="s">
        <v>101</v>
      </c>
      <c r="F31" s="14" t="s">
        <v>102</v>
      </c>
      <c r="G31" s="15">
        <v>66.5</v>
      </c>
      <c r="H31" s="15"/>
      <c r="I31" s="15">
        <v>66.5</v>
      </c>
      <c r="J31" s="15">
        <f t="shared" si="0"/>
        <v>39.9</v>
      </c>
      <c r="K31" s="15">
        <v>78.4</v>
      </c>
      <c r="L31" s="15">
        <f t="shared" si="1"/>
        <v>31.360000000000003</v>
      </c>
      <c r="M31" s="15">
        <f t="shared" si="3"/>
        <v>71.26</v>
      </c>
      <c r="N31" s="21">
        <f t="shared" si="6"/>
        <v>5</v>
      </c>
      <c r="O31" s="29"/>
      <c r="P31" s="23"/>
    </row>
    <row r="32" spans="1:16" ht="36" customHeight="1">
      <c r="A32" s="11">
        <v>30</v>
      </c>
      <c r="B32" s="12" t="s">
        <v>115</v>
      </c>
      <c r="C32" s="35" t="s">
        <v>116</v>
      </c>
      <c r="D32" s="16" t="s">
        <v>117</v>
      </c>
      <c r="E32" s="16" t="s">
        <v>101</v>
      </c>
      <c r="F32" s="14" t="s">
        <v>102</v>
      </c>
      <c r="G32" s="15">
        <v>65</v>
      </c>
      <c r="H32" s="15"/>
      <c r="I32" s="15">
        <v>65</v>
      </c>
      <c r="J32" s="15">
        <f t="shared" si="0"/>
        <v>39</v>
      </c>
      <c r="K32" s="15">
        <v>75.2</v>
      </c>
      <c r="L32" s="15">
        <f t="shared" si="1"/>
        <v>30.080000000000002</v>
      </c>
      <c r="M32" s="15">
        <f t="shared" si="3"/>
        <v>69.08</v>
      </c>
      <c r="N32" s="21">
        <f t="shared" si="6"/>
        <v>6</v>
      </c>
      <c r="O32" s="29"/>
      <c r="P32" s="23"/>
    </row>
    <row r="33" spans="1:16" ht="36" customHeight="1">
      <c r="A33" s="11">
        <v>31</v>
      </c>
      <c r="B33" s="12" t="s">
        <v>118</v>
      </c>
      <c r="C33" s="35" t="s">
        <v>119</v>
      </c>
      <c r="D33" s="16" t="s">
        <v>120</v>
      </c>
      <c r="E33" s="16" t="s">
        <v>121</v>
      </c>
      <c r="F33" s="14" t="s">
        <v>122</v>
      </c>
      <c r="G33" s="15">
        <v>64</v>
      </c>
      <c r="H33" s="15"/>
      <c r="I33" s="15">
        <v>64</v>
      </c>
      <c r="J33" s="15">
        <f t="shared" si="0"/>
        <v>38.4</v>
      </c>
      <c r="K33" s="15">
        <v>84.6</v>
      </c>
      <c r="L33" s="15">
        <f t="shared" si="1"/>
        <v>33.839999999999996</v>
      </c>
      <c r="M33" s="15">
        <f t="shared" si="3"/>
        <v>72.24</v>
      </c>
      <c r="N33" s="21">
        <f>RANK(M33,M$33:M$35,0)</f>
        <v>1</v>
      </c>
      <c r="O33" s="38" t="s">
        <v>43</v>
      </c>
      <c r="P33" s="23"/>
    </row>
    <row r="34" spans="1:16" ht="36" customHeight="1">
      <c r="A34" s="11">
        <v>32</v>
      </c>
      <c r="B34" s="12" t="s">
        <v>123</v>
      </c>
      <c r="C34" s="35" t="s">
        <v>124</v>
      </c>
      <c r="D34" s="16" t="s">
        <v>125</v>
      </c>
      <c r="E34" s="16" t="s">
        <v>121</v>
      </c>
      <c r="F34" s="14" t="s">
        <v>122</v>
      </c>
      <c r="G34" s="15">
        <v>62</v>
      </c>
      <c r="H34" s="15"/>
      <c r="I34" s="15">
        <v>62</v>
      </c>
      <c r="J34" s="15">
        <f t="shared" si="0"/>
        <v>37.199999999999996</v>
      </c>
      <c r="K34" s="15">
        <v>80.8</v>
      </c>
      <c r="L34" s="15">
        <f t="shared" si="1"/>
        <v>32.32</v>
      </c>
      <c r="M34" s="15">
        <f t="shared" si="3"/>
        <v>69.52</v>
      </c>
      <c r="N34" s="21">
        <f>RANK(M34,M$33:M$35,0)</f>
        <v>2</v>
      </c>
      <c r="O34" s="29"/>
      <c r="P34" s="23"/>
    </row>
    <row r="35" spans="1:16" ht="36" customHeight="1">
      <c r="A35" s="11">
        <v>33</v>
      </c>
      <c r="B35" s="12" t="s">
        <v>126</v>
      </c>
      <c r="C35" s="35" t="s">
        <v>127</v>
      </c>
      <c r="D35" s="16" t="s">
        <v>128</v>
      </c>
      <c r="E35" s="16" t="s">
        <v>121</v>
      </c>
      <c r="F35" s="14" t="s">
        <v>122</v>
      </c>
      <c r="G35" s="15">
        <v>60</v>
      </c>
      <c r="H35" s="15"/>
      <c r="I35" s="15">
        <v>60</v>
      </c>
      <c r="J35" s="15">
        <f t="shared" si="0"/>
        <v>36</v>
      </c>
      <c r="K35" s="15">
        <v>83.6</v>
      </c>
      <c r="L35" s="15">
        <f t="shared" si="1"/>
        <v>33.44</v>
      </c>
      <c r="M35" s="15">
        <f t="shared" si="3"/>
        <v>69.44</v>
      </c>
      <c r="N35" s="21">
        <f>RANK(M35,M$33:M$35,0)</f>
        <v>3</v>
      </c>
      <c r="O35" s="29"/>
      <c r="P35" s="23"/>
    </row>
    <row r="36" spans="1:16" ht="36" customHeight="1">
      <c r="A36" s="11">
        <v>34</v>
      </c>
      <c r="B36" s="12" t="s">
        <v>129</v>
      </c>
      <c r="C36" s="35" t="s">
        <v>130</v>
      </c>
      <c r="D36" s="16" t="s">
        <v>131</v>
      </c>
      <c r="E36" s="16" t="s">
        <v>101</v>
      </c>
      <c r="F36" s="14" t="s">
        <v>132</v>
      </c>
      <c r="G36" s="15">
        <v>68.5</v>
      </c>
      <c r="H36" s="15"/>
      <c r="I36" s="15">
        <v>68.5</v>
      </c>
      <c r="J36" s="15">
        <f t="shared" si="0"/>
        <v>41.1</v>
      </c>
      <c r="K36" s="15">
        <v>85.4</v>
      </c>
      <c r="L36" s="15">
        <f t="shared" si="1"/>
        <v>34.160000000000004</v>
      </c>
      <c r="M36" s="15">
        <f t="shared" si="3"/>
        <v>75.26</v>
      </c>
      <c r="N36" s="21">
        <f aca="true" t="shared" si="7" ref="N36:N41">RANK(M36,M$36:M$41,0)</f>
        <v>1</v>
      </c>
      <c r="O36" s="38" t="s">
        <v>43</v>
      </c>
      <c r="P36" s="23"/>
    </row>
    <row r="37" spans="1:16" ht="36" customHeight="1">
      <c r="A37" s="11">
        <v>36</v>
      </c>
      <c r="B37" s="12" t="s">
        <v>133</v>
      </c>
      <c r="C37" s="35" t="s">
        <v>134</v>
      </c>
      <c r="D37" s="36" t="s">
        <v>135</v>
      </c>
      <c r="E37" s="36" t="s">
        <v>101</v>
      </c>
      <c r="F37" s="14" t="s">
        <v>132</v>
      </c>
      <c r="G37" s="15">
        <v>67</v>
      </c>
      <c r="H37" s="15"/>
      <c r="I37" s="15">
        <v>67</v>
      </c>
      <c r="J37" s="15">
        <f t="shared" si="0"/>
        <v>40.199999999999996</v>
      </c>
      <c r="K37" s="15">
        <v>84</v>
      </c>
      <c r="L37" s="15">
        <f t="shared" si="1"/>
        <v>33.6</v>
      </c>
      <c r="M37" s="15">
        <f t="shared" si="3"/>
        <v>73.8</v>
      </c>
      <c r="N37" s="21">
        <f t="shared" si="7"/>
        <v>2</v>
      </c>
      <c r="O37" s="38" t="s">
        <v>43</v>
      </c>
      <c r="P37" s="23"/>
    </row>
    <row r="38" spans="1:16" ht="36" customHeight="1">
      <c r="A38" s="11">
        <v>35</v>
      </c>
      <c r="B38" s="12" t="s">
        <v>136</v>
      </c>
      <c r="C38" s="35" t="s">
        <v>137</v>
      </c>
      <c r="D38" s="36" t="s">
        <v>138</v>
      </c>
      <c r="E38" s="36" t="s">
        <v>101</v>
      </c>
      <c r="F38" s="14" t="s">
        <v>132</v>
      </c>
      <c r="G38" s="15">
        <v>68</v>
      </c>
      <c r="H38" s="15"/>
      <c r="I38" s="15">
        <v>68</v>
      </c>
      <c r="J38" s="15">
        <f t="shared" si="0"/>
        <v>40.8</v>
      </c>
      <c r="K38" s="15">
        <v>79.6</v>
      </c>
      <c r="L38" s="15">
        <f t="shared" si="1"/>
        <v>31.84</v>
      </c>
      <c r="M38" s="15">
        <f t="shared" si="3"/>
        <v>72.64</v>
      </c>
      <c r="N38" s="21">
        <f t="shared" si="7"/>
        <v>3</v>
      </c>
      <c r="O38" s="29"/>
      <c r="P38" s="23"/>
    </row>
    <row r="39" spans="1:16" ht="36" customHeight="1">
      <c r="A39" s="11">
        <v>37</v>
      </c>
      <c r="B39" s="12" t="s">
        <v>139</v>
      </c>
      <c r="C39" s="35" t="s">
        <v>140</v>
      </c>
      <c r="D39" s="16" t="s">
        <v>141</v>
      </c>
      <c r="E39" s="16" t="s">
        <v>101</v>
      </c>
      <c r="F39" s="14" t="s">
        <v>132</v>
      </c>
      <c r="G39" s="15">
        <v>64.5</v>
      </c>
      <c r="H39" s="15"/>
      <c r="I39" s="15">
        <v>64.5</v>
      </c>
      <c r="J39" s="15">
        <f t="shared" si="0"/>
        <v>38.699999999999996</v>
      </c>
      <c r="K39" s="15">
        <v>83</v>
      </c>
      <c r="L39" s="15">
        <f t="shared" si="1"/>
        <v>33.2</v>
      </c>
      <c r="M39" s="15">
        <f t="shared" si="3"/>
        <v>71.9</v>
      </c>
      <c r="N39" s="21">
        <f t="shared" si="7"/>
        <v>4</v>
      </c>
      <c r="O39" s="29"/>
      <c r="P39" s="23"/>
    </row>
    <row r="40" spans="1:16" ht="36" customHeight="1">
      <c r="A40" s="11">
        <v>38</v>
      </c>
      <c r="B40" s="12" t="s">
        <v>142</v>
      </c>
      <c r="C40" s="35" t="s">
        <v>143</v>
      </c>
      <c r="D40" s="16" t="s">
        <v>144</v>
      </c>
      <c r="E40" s="16" t="s">
        <v>101</v>
      </c>
      <c r="F40" s="14" t="s">
        <v>132</v>
      </c>
      <c r="G40" s="15">
        <v>60.5</v>
      </c>
      <c r="H40" s="15"/>
      <c r="I40" s="15">
        <v>60.5</v>
      </c>
      <c r="J40" s="15">
        <f t="shared" si="0"/>
        <v>36.3</v>
      </c>
      <c r="K40" s="15">
        <v>81.6</v>
      </c>
      <c r="L40" s="15">
        <f t="shared" si="1"/>
        <v>32.64</v>
      </c>
      <c r="M40" s="15">
        <f t="shared" si="3"/>
        <v>68.94</v>
      </c>
      <c r="N40" s="21">
        <f t="shared" si="7"/>
        <v>5</v>
      </c>
      <c r="O40" s="29"/>
      <c r="P40" s="23"/>
    </row>
    <row r="41" spans="1:16" ht="36" customHeight="1">
      <c r="A41" s="11">
        <v>39</v>
      </c>
      <c r="B41" s="12" t="s">
        <v>145</v>
      </c>
      <c r="C41" s="35" t="s">
        <v>146</v>
      </c>
      <c r="D41" s="16" t="s">
        <v>147</v>
      </c>
      <c r="E41" s="16" t="s">
        <v>101</v>
      </c>
      <c r="F41" s="14" t="s">
        <v>132</v>
      </c>
      <c r="G41" s="15">
        <v>60</v>
      </c>
      <c r="H41" s="15"/>
      <c r="I41" s="15">
        <v>60</v>
      </c>
      <c r="J41" s="15">
        <f t="shared" si="0"/>
        <v>36</v>
      </c>
      <c r="K41" s="15">
        <v>79.6</v>
      </c>
      <c r="L41" s="15">
        <f t="shared" si="1"/>
        <v>31.84</v>
      </c>
      <c r="M41" s="15">
        <f t="shared" si="3"/>
        <v>67.84</v>
      </c>
      <c r="N41" s="21">
        <f t="shared" si="7"/>
        <v>6</v>
      </c>
      <c r="O41" s="29"/>
      <c r="P41" s="23"/>
    </row>
    <row r="42" spans="1:16" ht="36" customHeight="1">
      <c r="A42" s="11">
        <v>43</v>
      </c>
      <c r="B42" s="12" t="s">
        <v>148</v>
      </c>
      <c r="C42" s="35" t="s">
        <v>149</v>
      </c>
      <c r="D42" s="36" t="s">
        <v>150</v>
      </c>
      <c r="E42" s="36" t="s">
        <v>71</v>
      </c>
      <c r="F42" s="14" t="s">
        <v>151</v>
      </c>
      <c r="G42" s="15">
        <v>63.5</v>
      </c>
      <c r="H42" s="15"/>
      <c r="I42" s="15">
        <v>63.5</v>
      </c>
      <c r="J42" s="15">
        <f t="shared" si="0"/>
        <v>38.1</v>
      </c>
      <c r="K42" s="15">
        <v>84</v>
      </c>
      <c r="L42" s="15">
        <f t="shared" si="1"/>
        <v>33.6</v>
      </c>
      <c r="M42" s="15">
        <f t="shared" si="3"/>
        <v>71.7</v>
      </c>
      <c r="N42" s="21">
        <f aca="true" t="shared" si="8" ref="N42:N55">RANK(M42,M$42:M$55,0)</f>
        <v>1</v>
      </c>
      <c r="O42" s="38" t="s">
        <v>43</v>
      </c>
      <c r="P42" s="23"/>
    </row>
    <row r="43" spans="1:16" ht="36" customHeight="1">
      <c r="A43" s="11">
        <v>40</v>
      </c>
      <c r="B43" s="12" t="s">
        <v>152</v>
      </c>
      <c r="C43" s="35" t="s">
        <v>153</v>
      </c>
      <c r="D43" s="36" t="s">
        <v>154</v>
      </c>
      <c r="E43" s="36" t="s">
        <v>71</v>
      </c>
      <c r="F43" s="14" t="s">
        <v>151</v>
      </c>
      <c r="G43" s="15">
        <v>67.5</v>
      </c>
      <c r="H43" s="15"/>
      <c r="I43" s="15">
        <v>67.5</v>
      </c>
      <c r="J43" s="15">
        <f t="shared" si="0"/>
        <v>40.5</v>
      </c>
      <c r="K43" s="15">
        <v>75.6</v>
      </c>
      <c r="L43" s="15">
        <f t="shared" si="1"/>
        <v>30.24</v>
      </c>
      <c r="M43" s="15">
        <f t="shared" si="3"/>
        <v>70.74</v>
      </c>
      <c r="N43" s="21">
        <f t="shared" si="8"/>
        <v>2</v>
      </c>
      <c r="O43" s="38" t="s">
        <v>43</v>
      </c>
      <c r="P43" s="23"/>
    </row>
    <row r="44" spans="1:16" ht="36" customHeight="1">
      <c r="A44" s="11">
        <v>41</v>
      </c>
      <c r="B44" s="12" t="s">
        <v>155</v>
      </c>
      <c r="C44" s="35" t="s">
        <v>156</v>
      </c>
      <c r="D44" s="36" t="s">
        <v>157</v>
      </c>
      <c r="E44" s="36" t="s">
        <v>71</v>
      </c>
      <c r="F44" s="14" t="s">
        <v>151</v>
      </c>
      <c r="G44" s="15">
        <v>64.5</v>
      </c>
      <c r="H44" s="15"/>
      <c r="I44" s="15">
        <v>64.5</v>
      </c>
      <c r="J44" s="15">
        <f t="shared" si="0"/>
        <v>38.699999999999996</v>
      </c>
      <c r="K44" s="15">
        <v>79.7</v>
      </c>
      <c r="L44" s="15">
        <f t="shared" si="1"/>
        <v>31.880000000000003</v>
      </c>
      <c r="M44" s="15">
        <f t="shared" si="3"/>
        <v>70.58</v>
      </c>
      <c r="N44" s="21">
        <f t="shared" si="8"/>
        <v>3</v>
      </c>
      <c r="O44" s="38" t="s">
        <v>43</v>
      </c>
      <c r="P44" s="23"/>
    </row>
    <row r="45" spans="1:16" ht="36" customHeight="1">
      <c r="A45" s="11">
        <v>42</v>
      </c>
      <c r="B45" s="12" t="s">
        <v>158</v>
      </c>
      <c r="C45" s="35" t="s">
        <v>159</v>
      </c>
      <c r="D45" s="36" t="s">
        <v>160</v>
      </c>
      <c r="E45" s="36" t="s">
        <v>71</v>
      </c>
      <c r="F45" s="14" t="s">
        <v>151</v>
      </c>
      <c r="G45" s="15">
        <v>64.5</v>
      </c>
      <c r="H45" s="15"/>
      <c r="I45" s="15">
        <v>64.5</v>
      </c>
      <c r="J45" s="15">
        <f t="shared" si="0"/>
        <v>38.699999999999996</v>
      </c>
      <c r="K45" s="15">
        <v>79.5</v>
      </c>
      <c r="L45" s="15">
        <f t="shared" si="1"/>
        <v>31.8</v>
      </c>
      <c r="M45" s="15">
        <f t="shared" si="3"/>
        <v>70.5</v>
      </c>
      <c r="N45" s="21">
        <f t="shared" si="8"/>
        <v>4</v>
      </c>
      <c r="O45" s="38" t="s">
        <v>43</v>
      </c>
      <c r="P45" s="23"/>
    </row>
    <row r="46" spans="1:16" ht="36" customHeight="1">
      <c r="A46" s="11">
        <v>47</v>
      </c>
      <c r="B46" s="12" t="s">
        <v>161</v>
      </c>
      <c r="C46" s="35" t="s">
        <v>162</v>
      </c>
      <c r="D46" s="36" t="s">
        <v>163</v>
      </c>
      <c r="E46" s="36" t="s">
        <v>71</v>
      </c>
      <c r="F46" s="14" t="s">
        <v>151</v>
      </c>
      <c r="G46" s="15">
        <v>62.5</v>
      </c>
      <c r="H46" s="15"/>
      <c r="I46" s="15">
        <v>62.5</v>
      </c>
      <c r="J46" s="15">
        <f t="shared" si="0"/>
        <v>37.5</v>
      </c>
      <c r="K46" s="15">
        <v>82.5</v>
      </c>
      <c r="L46" s="15">
        <f t="shared" si="1"/>
        <v>33</v>
      </c>
      <c r="M46" s="15">
        <f t="shared" si="3"/>
        <v>70.5</v>
      </c>
      <c r="N46" s="21">
        <f t="shared" si="8"/>
        <v>4</v>
      </c>
      <c r="O46" s="38" t="s">
        <v>43</v>
      </c>
      <c r="P46" s="23"/>
    </row>
    <row r="47" spans="1:16" ht="36" customHeight="1">
      <c r="A47" s="11">
        <v>46</v>
      </c>
      <c r="B47" s="12" t="s">
        <v>164</v>
      </c>
      <c r="C47" s="35" t="s">
        <v>165</v>
      </c>
      <c r="D47" s="36" t="s">
        <v>166</v>
      </c>
      <c r="E47" s="36" t="s">
        <v>71</v>
      </c>
      <c r="F47" s="14" t="s">
        <v>151</v>
      </c>
      <c r="G47" s="15">
        <v>63</v>
      </c>
      <c r="H47" s="15"/>
      <c r="I47" s="15">
        <v>63</v>
      </c>
      <c r="J47" s="15">
        <f t="shared" si="0"/>
        <v>37.8</v>
      </c>
      <c r="K47" s="15">
        <v>81.2</v>
      </c>
      <c r="L47" s="15">
        <f t="shared" si="1"/>
        <v>32.480000000000004</v>
      </c>
      <c r="M47" s="15">
        <f t="shared" si="3"/>
        <v>70.28</v>
      </c>
      <c r="N47" s="21">
        <f t="shared" si="8"/>
        <v>6</v>
      </c>
      <c r="O47" s="38" t="s">
        <v>43</v>
      </c>
      <c r="P47" s="23"/>
    </row>
    <row r="48" spans="1:16" ht="36" customHeight="1">
      <c r="A48" s="11">
        <v>44</v>
      </c>
      <c r="B48" s="12" t="s">
        <v>167</v>
      </c>
      <c r="C48" s="35" t="s">
        <v>168</v>
      </c>
      <c r="D48" s="36" t="s">
        <v>169</v>
      </c>
      <c r="E48" s="36" t="s">
        <v>71</v>
      </c>
      <c r="F48" s="14" t="s">
        <v>151</v>
      </c>
      <c r="G48" s="15">
        <v>63</v>
      </c>
      <c r="H48" s="15"/>
      <c r="I48" s="15">
        <v>63</v>
      </c>
      <c r="J48" s="15">
        <f t="shared" si="0"/>
        <v>37.8</v>
      </c>
      <c r="K48" s="15">
        <v>71</v>
      </c>
      <c r="L48" s="15">
        <f t="shared" si="1"/>
        <v>28.400000000000002</v>
      </c>
      <c r="M48" s="15">
        <f t="shared" si="3"/>
        <v>66.2</v>
      </c>
      <c r="N48" s="21">
        <f t="shared" si="8"/>
        <v>7</v>
      </c>
      <c r="O48" s="29"/>
      <c r="P48" s="23"/>
    </row>
    <row r="49" spans="1:16" ht="36" customHeight="1">
      <c r="A49" s="11">
        <v>50</v>
      </c>
      <c r="B49" s="12" t="s">
        <v>170</v>
      </c>
      <c r="C49" s="35" t="s">
        <v>171</v>
      </c>
      <c r="D49" s="36" t="s">
        <v>172</v>
      </c>
      <c r="E49" s="36" t="s">
        <v>71</v>
      </c>
      <c r="F49" s="14" t="s">
        <v>151</v>
      </c>
      <c r="G49" s="15">
        <v>59.5</v>
      </c>
      <c r="H49" s="15"/>
      <c r="I49" s="15">
        <v>59.5</v>
      </c>
      <c r="J49" s="15">
        <f t="shared" si="0"/>
        <v>35.699999999999996</v>
      </c>
      <c r="K49" s="15">
        <v>74.2</v>
      </c>
      <c r="L49" s="15">
        <f t="shared" si="1"/>
        <v>29.680000000000003</v>
      </c>
      <c r="M49" s="15">
        <f t="shared" si="3"/>
        <v>65.38</v>
      </c>
      <c r="N49" s="21">
        <f t="shared" si="8"/>
        <v>8</v>
      </c>
      <c r="O49" s="29"/>
      <c r="P49" s="23"/>
    </row>
    <row r="50" spans="1:16" ht="36" customHeight="1">
      <c r="A50" s="11">
        <v>45</v>
      </c>
      <c r="B50" s="12" t="s">
        <v>173</v>
      </c>
      <c r="C50" s="35" t="s">
        <v>174</v>
      </c>
      <c r="D50" s="36" t="s">
        <v>175</v>
      </c>
      <c r="E50" s="36" t="s">
        <v>71</v>
      </c>
      <c r="F50" s="14" t="s">
        <v>151</v>
      </c>
      <c r="G50" s="15">
        <v>63</v>
      </c>
      <c r="H50" s="15"/>
      <c r="I50" s="15">
        <v>63</v>
      </c>
      <c r="J50" s="15">
        <f t="shared" si="0"/>
        <v>37.8</v>
      </c>
      <c r="K50" s="15">
        <v>68.2</v>
      </c>
      <c r="L50" s="15">
        <f t="shared" si="1"/>
        <v>27.28</v>
      </c>
      <c r="M50" s="15">
        <f t="shared" si="3"/>
        <v>65.08</v>
      </c>
      <c r="N50" s="21">
        <f t="shared" si="8"/>
        <v>9</v>
      </c>
      <c r="O50" s="29"/>
      <c r="P50" s="23"/>
    </row>
    <row r="51" spans="1:16" ht="36" customHeight="1">
      <c r="A51" s="11">
        <v>49</v>
      </c>
      <c r="B51" s="12" t="s">
        <v>176</v>
      </c>
      <c r="C51" s="35" t="s">
        <v>177</v>
      </c>
      <c r="D51" s="16" t="s">
        <v>178</v>
      </c>
      <c r="E51" s="16" t="s">
        <v>71</v>
      </c>
      <c r="F51" s="14" t="s">
        <v>151</v>
      </c>
      <c r="G51" s="15">
        <v>60</v>
      </c>
      <c r="H51" s="15"/>
      <c r="I51" s="15">
        <v>60</v>
      </c>
      <c r="J51" s="15">
        <f t="shared" si="0"/>
        <v>36</v>
      </c>
      <c r="K51" s="15">
        <v>72.2</v>
      </c>
      <c r="L51" s="15">
        <f t="shared" si="1"/>
        <v>28.880000000000003</v>
      </c>
      <c r="M51" s="15">
        <f t="shared" si="3"/>
        <v>64.88</v>
      </c>
      <c r="N51" s="21">
        <f t="shared" si="8"/>
        <v>10</v>
      </c>
      <c r="O51" s="29"/>
      <c r="P51" s="23"/>
    </row>
    <row r="52" spans="1:16" ht="36" customHeight="1">
      <c r="A52" s="11">
        <v>48</v>
      </c>
      <c r="B52" s="12" t="s">
        <v>179</v>
      </c>
      <c r="C52" s="35" t="s">
        <v>180</v>
      </c>
      <c r="D52" s="36" t="s">
        <v>181</v>
      </c>
      <c r="E52" s="36" t="s">
        <v>71</v>
      </c>
      <c r="F52" s="14" t="s">
        <v>151</v>
      </c>
      <c r="G52" s="15">
        <v>60.5</v>
      </c>
      <c r="H52" s="15"/>
      <c r="I52" s="15">
        <v>60.5</v>
      </c>
      <c r="J52" s="15">
        <f t="shared" si="0"/>
        <v>36.3</v>
      </c>
      <c r="K52" s="15">
        <v>70.7</v>
      </c>
      <c r="L52" s="15">
        <f t="shared" si="1"/>
        <v>28.28</v>
      </c>
      <c r="M52" s="15">
        <f t="shared" si="3"/>
        <v>64.58</v>
      </c>
      <c r="N52" s="21">
        <f t="shared" si="8"/>
        <v>11</v>
      </c>
      <c r="O52" s="29"/>
      <c r="P52" s="23"/>
    </row>
    <row r="53" spans="1:16" ht="36" customHeight="1">
      <c r="A53" s="11">
        <v>51</v>
      </c>
      <c r="B53" s="12" t="s">
        <v>182</v>
      </c>
      <c r="C53" s="35" t="s">
        <v>183</v>
      </c>
      <c r="D53" s="16" t="s">
        <v>184</v>
      </c>
      <c r="E53" s="16" t="s">
        <v>71</v>
      </c>
      <c r="F53" s="14" t="s">
        <v>151</v>
      </c>
      <c r="G53" s="15">
        <v>59</v>
      </c>
      <c r="H53" s="15"/>
      <c r="I53" s="15">
        <v>59</v>
      </c>
      <c r="J53" s="15">
        <f t="shared" si="0"/>
        <v>35.4</v>
      </c>
      <c r="K53" s="15">
        <v>69.6</v>
      </c>
      <c r="L53" s="15">
        <f t="shared" si="1"/>
        <v>27.84</v>
      </c>
      <c r="M53" s="15">
        <f t="shared" si="3"/>
        <v>63.239999999999995</v>
      </c>
      <c r="N53" s="21">
        <f t="shared" si="8"/>
        <v>12</v>
      </c>
      <c r="O53" s="29"/>
      <c r="P53" s="23"/>
    </row>
    <row r="54" spans="1:16" ht="36" customHeight="1">
      <c r="A54" s="11">
        <v>53</v>
      </c>
      <c r="B54" s="12" t="s">
        <v>185</v>
      </c>
      <c r="C54" s="35" t="s">
        <v>186</v>
      </c>
      <c r="D54" s="36" t="s">
        <v>187</v>
      </c>
      <c r="E54" s="36" t="s">
        <v>71</v>
      </c>
      <c r="F54" s="14" t="s">
        <v>151</v>
      </c>
      <c r="G54" s="15">
        <v>56</v>
      </c>
      <c r="H54" s="15"/>
      <c r="I54" s="15">
        <v>56</v>
      </c>
      <c r="J54" s="15">
        <f t="shared" si="0"/>
        <v>33.6</v>
      </c>
      <c r="K54" s="15">
        <v>71</v>
      </c>
      <c r="L54" s="15">
        <f t="shared" si="1"/>
        <v>28.400000000000002</v>
      </c>
      <c r="M54" s="15">
        <f t="shared" si="3"/>
        <v>62</v>
      </c>
      <c r="N54" s="21">
        <f t="shared" si="8"/>
        <v>13</v>
      </c>
      <c r="O54" s="29"/>
      <c r="P54" s="27"/>
    </row>
    <row r="55" spans="1:16" ht="36" customHeight="1">
      <c r="A55" s="11">
        <v>52</v>
      </c>
      <c r="B55" s="12" t="s">
        <v>188</v>
      </c>
      <c r="C55" s="35" t="s">
        <v>189</v>
      </c>
      <c r="D55" s="36" t="s">
        <v>190</v>
      </c>
      <c r="E55" s="36" t="s">
        <v>71</v>
      </c>
      <c r="F55" s="14" t="s">
        <v>151</v>
      </c>
      <c r="G55" s="15">
        <v>57</v>
      </c>
      <c r="H55" s="15"/>
      <c r="I55" s="15">
        <v>57</v>
      </c>
      <c r="J55" s="15">
        <f t="shared" si="0"/>
        <v>34.199999999999996</v>
      </c>
      <c r="K55" s="15">
        <v>67.8</v>
      </c>
      <c r="L55" s="15">
        <f t="shared" si="1"/>
        <v>27.12</v>
      </c>
      <c r="M55" s="15">
        <f t="shared" si="3"/>
        <v>61.31999999999999</v>
      </c>
      <c r="N55" s="21">
        <f t="shared" si="8"/>
        <v>14</v>
      </c>
      <c r="O55" s="29"/>
      <c r="P55" s="28"/>
    </row>
    <row r="56" spans="1:16" ht="36" customHeight="1">
      <c r="A56" s="11">
        <v>55</v>
      </c>
      <c r="B56" s="12" t="s">
        <v>191</v>
      </c>
      <c r="C56" s="35" t="s">
        <v>192</v>
      </c>
      <c r="D56" s="36" t="s">
        <v>193</v>
      </c>
      <c r="E56" s="36" t="s">
        <v>71</v>
      </c>
      <c r="F56" s="14" t="s">
        <v>194</v>
      </c>
      <c r="G56" s="15">
        <v>72.5</v>
      </c>
      <c r="H56" s="15"/>
      <c r="I56" s="15">
        <v>72.5</v>
      </c>
      <c r="J56" s="15">
        <f t="shared" si="0"/>
        <v>43.5</v>
      </c>
      <c r="K56" s="15">
        <v>81</v>
      </c>
      <c r="L56" s="15">
        <f t="shared" si="1"/>
        <v>32.4</v>
      </c>
      <c r="M56" s="15">
        <f t="shared" si="3"/>
        <v>75.9</v>
      </c>
      <c r="N56" s="21">
        <f>RANK(M56,M$56:M$63,0)</f>
        <v>1</v>
      </c>
      <c r="O56" s="38" t="s">
        <v>43</v>
      </c>
      <c r="P56" s="29"/>
    </row>
    <row r="57" spans="1:16" ht="36" customHeight="1">
      <c r="A57" s="11">
        <v>59</v>
      </c>
      <c r="B57" s="12" t="s">
        <v>195</v>
      </c>
      <c r="C57" s="35" t="s">
        <v>196</v>
      </c>
      <c r="D57" s="36" t="s">
        <v>197</v>
      </c>
      <c r="E57" s="36" t="s">
        <v>71</v>
      </c>
      <c r="F57" s="14" t="s">
        <v>194</v>
      </c>
      <c r="G57" s="15">
        <v>69</v>
      </c>
      <c r="H57" s="15"/>
      <c r="I57" s="15">
        <v>69</v>
      </c>
      <c r="J57" s="15">
        <f t="shared" si="0"/>
        <v>41.4</v>
      </c>
      <c r="K57" s="15">
        <v>84.4</v>
      </c>
      <c r="L57" s="15">
        <f t="shared" si="1"/>
        <v>33.760000000000005</v>
      </c>
      <c r="M57" s="15">
        <f t="shared" si="3"/>
        <v>75.16</v>
      </c>
      <c r="N57" s="21">
        <f>RANK(M57,M$56:M$63,0)</f>
        <v>2</v>
      </c>
      <c r="O57" s="38" t="s">
        <v>43</v>
      </c>
      <c r="P57" s="29"/>
    </row>
    <row r="58" spans="1:16" ht="36" customHeight="1">
      <c r="A58" s="11">
        <v>56</v>
      </c>
      <c r="B58" s="12" t="s">
        <v>198</v>
      </c>
      <c r="C58" s="35" t="s">
        <v>199</v>
      </c>
      <c r="D58" s="16" t="s">
        <v>200</v>
      </c>
      <c r="E58" s="16" t="s">
        <v>71</v>
      </c>
      <c r="F58" s="14" t="s">
        <v>194</v>
      </c>
      <c r="G58" s="15">
        <v>71</v>
      </c>
      <c r="H58" s="15"/>
      <c r="I58" s="15">
        <v>71</v>
      </c>
      <c r="J58" s="15">
        <f t="shared" si="0"/>
        <v>42.6</v>
      </c>
      <c r="K58" s="15">
        <v>80.6</v>
      </c>
      <c r="L58" s="15">
        <f t="shared" si="1"/>
        <v>32.24</v>
      </c>
      <c r="M58" s="15">
        <f t="shared" si="3"/>
        <v>74.84</v>
      </c>
      <c r="N58" s="21">
        <f aca="true" t="shared" si="9" ref="N57:N63">RANK(M58,M$56:M$63,0)</f>
        <v>3</v>
      </c>
      <c r="O58" s="38" t="s">
        <v>43</v>
      </c>
      <c r="P58" s="29"/>
    </row>
    <row r="59" spans="1:16" ht="36" customHeight="1">
      <c r="A59" s="11">
        <v>54</v>
      </c>
      <c r="B59" s="12" t="s">
        <v>201</v>
      </c>
      <c r="C59" s="35" t="s">
        <v>202</v>
      </c>
      <c r="D59" s="36" t="s">
        <v>203</v>
      </c>
      <c r="E59" s="36" t="s">
        <v>71</v>
      </c>
      <c r="F59" s="14" t="s">
        <v>194</v>
      </c>
      <c r="G59" s="15">
        <v>72.5</v>
      </c>
      <c r="H59" s="15"/>
      <c r="I59" s="15">
        <v>72.5</v>
      </c>
      <c r="J59" s="15">
        <f t="shared" si="0"/>
        <v>43.5</v>
      </c>
      <c r="K59" s="15">
        <v>75.6</v>
      </c>
      <c r="L59" s="15">
        <f t="shared" si="1"/>
        <v>30.24</v>
      </c>
      <c r="M59" s="15">
        <f t="shared" si="3"/>
        <v>73.74</v>
      </c>
      <c r="N59" s="21">
        <f t="shared" si="9"/>
        <v>4</v>
      </c>
      <c r="O59" s="29"/>
      <c r="P59" s="29"/>
    </row>
    <row r="60" spans="1:16" ht="36" customHeight="1">
      <c r="A60" s="11">
        <v>58</v>
      </c>
      <c r="B60" s="12" t="s">
        <v>204</v>
      </c>
      <c r="C60" s="35" t="s">
        <v>205</v>
      </c>
      <c r="D60" s="16" t="s">
        <v>206</v>
      </c>
      <c r="E60" s="16" t="s">
        <v>71</v>
      </c>
      <c r="F60" s="14" t="s">
        <v>194</v>
      </c>
      <c r="G60" s="15">
        <v>70.5</v>
      </c>
      <c r="H60" s="15"/>
      <c r="I60" s="15">
        <v>70.5</v>
      </c>
      <c r="J60" s="15">
        <f t="shared" si="0"/>
        <v>42.3</v>
      </c>
      <c r="K60" s="15">
        <v>77.8</v>
      </c>
      <c r="L60" s="15">
        <f t="shared" si="1"/>
        <v>31.12</v>
      </c>
      <c r="M60" s="15">
        <f t="shared" si="3"/>
        <v>73.42</v>
      </c>
      <c r="N60" s="21">
        <f t="shared" si="9"/>
        <v>5</v>
      </c>
      <c r="O60" s="29"/>
      <c r="P60" s="29"/>
    </row>
    <row r="61" spans="1:16" ht="36" customHeight="1">
      <c r="A61" s="11">
        <v>57</v>
      </c>
      <c r="B61" s="12" t="s">
        <v>207</v>
      </c>
      <c r="C61" s="35" t="s">
        <v>208</v>
      </c>
      <c r="D61" s="36" t="s">
        <v>209</v>
      </c>
      <c r="E61" s="36" t="s">
        <v>71</v>
      </c>
      <c r="F61" s="14" t="s">
        <v>194</v>
      </c>
      <c r="G61" s="15">
        <v>71</v>
      </c>
      <c r="H61" s="15"/>
      <c r="I61" s="15">
        <v>71</v>
      </c>
      <c r="J61" s="15">
        <f t="shared" si="0"/>
        <v>42.6</v>
      </c>
      <c r="K61" s="15">
        <v>76.8</v>
      </c>
      <c r="L61" s="15">
        <f t="shared" si="1"/>
        <v>30.72</v>
      </c>
      <c r="M61" s="15">
        <f t="shared" si="3"/>
        <v>73.32</v>
      </c>
      <c r="N61" s="21">
        <f t="shared" si="9"/>
        <v>6</v>
      </c>
      <c r="O61" s="29"/>
      <c r="P61" s="29"/>
    </row>
    <row r="62" spans="1:16" ht="36" customHeight="1">
      <c r="A62" s="11">
        <v>60</v>
      </c>
      <c r="B62" s="12" t="s">
        <v>210</v>
      </c>
      <c r="C62" s="35" t="s">
        <v>211</v>
      </c>
      <c r="D62" s="16" t="s">
        <v>212</v>
      </c>
      <c r="E62" s="16" t="s">
        <v>71</v>
      </c>
      <c r="F62" s="14" t="s">
        <v>194</v>
      </c>
      <c r="G62" s="15">
        <v>66.5</v>
      </c>
      <c r="H62" s="15"/>
      <c r="I62" s="15">
        <v>66.5</v>
      </c>
      <c r="J62" s="15">
        <f t="shared" si="0"/>
        <v>39.9</v>
      </c>
      <c r="K62" s="15">
        <v>77</v>
      </c>
      <c r="L62" s="15">
        <f t="shared" si="1"/>
        <v>30.8</v>
      </c>
      <c r="M62" s="15">
        <f t="shared" si="3"/>
        <v>70.7</v>
      </c>
      <c r="N62" s="21">
        <f t="shared" si="9"/>
        <v>7</v>
      </c>
      <c r="O62" s="29"/>
      <c r="P62" s="29"/>
    </row>
    <row r="63" spans="1:16" ht="36" customHeight="1">
      <c r="A63" s="11">
        <v>61</v>
      </c>
      <c r="B63" s="12" t="s">
        <v>213</v>
      </c>
      <c r="C63" s="35" t="s">
        <v>214</v>
      </c>
      <c r="D63" s="16" t="s">
        <v>215</v>
      </c>
      <c r="E63" s="16" t="s">
        <v>71</v>
      </c>
      <c r="F63" s="14" t="s">
        <v>194</v>
      </c>
      <c r="G63" s="15">
        <v>65.5</v>
      </c>
      <c r="H63" s="15"/>
      <c r="I63" s="15">
        <v>65.5</v>
      </c>
      <c r="J63" s="15">
        <f t="shared" si="0"/>
        <v>39.3</v>
      </c>
      <c r="K63" s="15">
        <v>76.2</v>
      </c>
      <c r="L63" s="15">
        <f t="shared" si="1"/>
        <v>30.480000000000004</v>
      </c>
      <c r="M63" s="15">
        <f t="shared" si="3"/>
        <v>69.78</v>
      </c>
      <c r="N63" s="21">
        <f t="shared" si="9"/>
        <v>8</v>
      </c>
      <c r="O63" s="29"/>
      <c r="P63" s="29"/>
    </row>
    <row r="64" spans="1:16" ht="36" customHeight="1">
      <c r="A64" s="11">
        <v>63</v>
      </c>
      <c r="B64" s="12" t="s">
        <v>216</v>
      </c>
      <c r="C64" s="35" t="s">
        <v>217</v>
      </c>
      <c r="D64" s="36" t="s">
        <v>218</v>
      </c>
      <c r="E64" s="36" t="s">
        <v>71</v>
      </c>
      <c r="F64" s="14" t="s">
        <v>219</v>
      </c>
      <c r="G64" s="15">
        <v>72</v>
      </c>
      <c r="H64" s="15"/>
      <c r="I64" s="15">
        <v>72</v>
      </c>
      <c r="J64" s="15">
        <f t="shared" si="0"/>
        <v>43.199999999999996</v>
      </c>
      <c r="K64" s="15">
        <v>83.8</v>
      </c>
      <c r="L64" s="15">
        <f t="shared" si="1"/>
        <v>33.52</v>
      </c>
      <c r="M64" s="15">
        <f t="shared" si="3"/>
        <v>76.72</v>
      </c>
      <c r="N64" s="21">
        <f aca="true" t="shared" si="10" ref="N64:N76">RANK(M64,M$64:M$76,0)</f>
        <v>1</v>
      </c>
      <c r="O64" s="38" t="s">
        <v>43</v>
      </c>
      <c r="P64" s="29"/>
    </row>
    <row r="65" spans="1:16" ht="36" customHeight="1">
      <c r="A65" s="11">
        <v>62</v>
      </c>
      <c r="B65" s="12" t="s">
        <v>220</v>
      </c>
      <c r="C65" s="35" t="s">
        <v>221</v>
      </c>
      <c r="D65" s="36" t="s">
        <v>222</v>
      </c>
      <c r="E65" s="36" t="s">
        <v>71</v>
      </c>
      <c r="F65" s="14" t="s">
        <v>219</v>
      </c>
      <c r="G65" s="15">
        <v>72.5</v>
      </c>
      <c r="H65" s="15"/>
      <c r="I65" s="15">
        <v>72.5</v>
      </c>
      <c r="J65" s="15">
        <f t="shared" si="0"/>
        <v>43.5</v>
      </c>
      <c r="K65" s="15">
        <v>82.8</v>
      </c>
      <c r="L65" s="15">
        <f t="shared" si="1"/>
        <v>33.12</v>
      </c>
      <c r="M65" s="15">
        <f t="shared" si="3"/>
        <v>76.62</v>
      </c>
      <c r="N65" s="21">
        <f t="shared" si="10"/>
        <v>2</v>
      </c>
      <c r="O65" s="38" t="s">
        <v>43</v>
      </c>
      <c r="P65" s="29"/>
    </row>
    <row r="66" spans="1:16" ht="36" customHeight="1">
      <c r="A66" s="11">
        <v>64</v>
      </c>
      <c r="B66" s="12" t="s">
        <v>223</v>
      </c>
      <c r="C66" s="35" t="s">
        <v>224</v>
      </c>
      <c r="D66" s="16" t="s">
        <v>225</v>
      </c>
      <c r="E66" s="16" t="s">
        <v>71</v>
      </c>
      <c r="F66" s="14" t="s">
        <v>219</v>
      </c>
      <c r="G66" s="15">
        <v>72</v>
      </c>
      <c r="H66" s="15"/>
      <c r="I66" s="15">
        <v>72</v>
      </c>
      <c r="J66" s="15">
        <f t="shared" si="0"/>
        <v>43.199999999999996</v>
      </c>
      <c r="K66" s="15">
        <v>76.4</v>
      </c>
      <c r="L66" s="15">
        <f t="shared" si="1"/>
        <v>30.560000000000002</v>
      </c>
      <c r="M66" s="15">
        <f t="shared" si="3"/>
        <v>73.75999999999999</v>
      </c>
      <c r="N66" s="21">
        <f t="shared" si="10"/>
        <v>3</v>
      </c>
      <c r="O66" s="38" t="s">
        <v>43</v>
      </c>
      <c r="P66" s="29"/>
    </row>
    <row r="67" spans="1:16" ht="36" customHeight="1">
      <c r="A67" s="11">
        <v>65</v>
      </c>
      <c r="B67" s="12" t="s">
        <v>226</v>
      </c>
      <c r="C67" s="35" t="s">
        <v>227</v>
      </c>
      <c r="D67" s="16" t="s">
        <v>228</v>
      </c>
      <c r="E67" s="16" t="s">
        <v>71</v>
      </c>
      <c r="F67" s="14" t="s">
        <v>219</v>
      </c>
      <c r="G67" s="15">
        <v>71.5</v>
      </c>
      <c r="H67" s="15"/>
      <c r="I67" s="15">
        <v>71.5</v>
      </c>
      <c r="J67" s="15">
        <f aca="true" t="shared" si="11" ref="J67:J79">I67*0.6</f>
        <v>42.9</v>
      </c>
      <c r="K67" s="15">
        <v>76.8</v>
      </c>
      <c r="L67" s="15">
        <f aca="true" t="shared" si="12" ref="L67:L79">K67*0.4</f>
        <v>30.72</v>
      </c>
      <c r="M67" s="15">
        <f t="shared" si="3"/>
        <v>73.62</v>
      </c>
      <c r="N67" s="21">
        <f t="shared" si="10"/>
        <v>4</v>
      </c>
      <c r="O67" s="38" t="s">
        <v>43</v>
      </c>
      <c r="P67" s="29"/>
    </row>
    <row r="68" spans="1:16" ht="36" customHeight="1">
      <c r="A68" s="11">
        <v>66</v>
      </c>
      <c r="B68" s="12" t="s">
        <v>229</v>
      </c>
      <c r="C68" s="35" t="s">
        <v>230</v>
      </c>
      <c r="D68" s="16" t="s">
        <v>231</v>
      </c>
      <c r="E68" s="16" t="s">
        <v>71</v>
      </c>
      <c r="F68" s="14" t="s">
        <v>219</v>
      </c>
      <c r="G68" s="15">
        <v>66</v>
      </c>
      <c r="H68" s="15"/>
      <c r="I68" s="15">
        <v>66</v>
      </c>
      <c r="J68" s="15">
        <f t="shared" si="11"/>
        <v>39.6</v>
      </c>
      <c r="K68" s="15">
        <v>80.2</v>
      </c>
      <c r="L68" s="15">
        <f t="shared" si="12"/>
        <v>32.080000000000005</v>
      </c>
      <c r="M68" s="15">
        <f t="shared" si="3"/>
        <v>71.68</v>
      </c>
      <c r="N68" s="21">
        <f t="shared" si="10"/>
        <v>5</v>
      </c>
      <c r="O68" s="29"/>
      <c r="P68" s="29"/>
    </row>
    <row r="69" spans="1:16" ht="36" customHeight="1">
      <c r="A69" s="11">
        <v>67</v>
      </c>
      <c r="B69" s="12" t="s">
        <v>232</v>
      </c>
      <c r="C69" s="35" t="s">
        <v>233</v>
      </c>
      <c r="D69" s="16" t="s">
        <v>234</v>
      </c>
      <c r="E69" s="16" t="s">
        <v>71</v>
      </c>
      <c r="F69" s="14" t="s">
        <v>219</v>
      </c>
      <c r="G69" s="15">
        <v>64</v>
      </c>
      <c r="H69" s="15"/>
      <c r="I69" s="15">
        <v>64</v>
      </c>
      <c r="J69" s="15">
        <f t="shared" si="11"/>
        <v>38.4</v>
      </c>
      <c r="K69" s="15">
        <v>79.6</v>
      </c>
      <c r="L69" s="15">
        <f t="shared" si="12"/>
        <v>31.84</v>
      </c>
      <c r="M69" s="15">
        <f t="shared" si="3"/>
        <v>70.24</v>
      </c>
      <c r="N69" s="21">
        <f t="shared" si="10"/>
        <v>6</v>
      </c>
      <c r="O69" s="29"/>
      <c r="P69" s="29"/>
    </row>
    <row r="70" spans="1:16" ht="36" customHeight="1">
      <c r="A70" s="11">
        <v>70</v>
      </c>
      <c r="B70" s="12" t="s">
        <v>235</v>
      </c>
      <c r="C70" s="35" t="s">
        <v>236</v>
      </c>
      <c r="D70" s="36" t="s">
        <v>237</v>
      </c>
      <c r="E70" s="36" t="s">
        <v>71</v>
      </c>
      <c r="F70" s="14" t="s">
        <v>219</v>
      </c>
      <c r="G70" s="15">
        <v>60.5</v>
      </c>
      <c r="H70" s="15"/>
      <c r="I70" s="15">
        <v>60.5</v>
      </c>
      <c r="J70" s="15">
        <f t="shared" si="11"/>
        <v>36.3</v>
      </c>
      <c r="K70" s="15">
        <v>84</v>
      </c>
      <c r="L70" s="15">
        <f t="shared" si="12"/>
        <v>33.6</v>
      </c>
      <c r="M70" s="15">
        <f t="shared" si="3"/>
        <v>69.9</v>
      </c>
      <c r="N70" s="21">
        <f t="shared" si="10"/>
        <v>7</v>
      </c>
      <c r="O70" s="29"/>
      <c r="P70" s="29"/>
    </row>
    <row r="71" spans="1:16" ht="36" customHeight="1">
      <c r="A71" s="11">
        <v>72</v>
      </c>
      <c r="B71" s="12" t="s">
        <v>238</v>
      </c>
      <c r="C71" s="35" t="s">
        <v>239</v>
      </c>
      <c r="D71" s="36" t="s">
        <v>240</v>
      </c>
      <c r="E71" s="39" t="s">
        <v>71</v>
      </c>
      <c r="F71" s="9" t="s">
        <v>219</v>
      </c>
      <c r="G71" s="15">
        <v>60</v>
      </c>
      <c r="H71" s="15"/>
      <c r="I71" s="15">
        <v>60</v>
      </c>
      <c r="J71" s="15">
        <f t="shared" si="11"/>
        <v>36</v>
      </c>
      <c r="K71" s="15">
        <v>84.4</v>
      </c>
      <c r="L71" s="15">
        <f t="shared" si="12"/>
        <v>33.760000000000005</v>
      </c>
      <c r="M71" s="15">
        <f t="shared" si="3"/>
        <v>69.76</v>
      </c>
      <c r="N71" s="21">
        <f t="shared" si="10"/>
        <v>8</v>
      </c>
      <c r="O71" s="29"/>
      <c r="P71" s="29"/>
    </row>
    <row r="72" spans="1:16" ht="36" customHeight="1">
      <c r="A72" s="11">
        <v>68</v>
      </c>
      <c r="B72" s="12" t="s">
        <v>241</v>
      </c>
      <c r="C72" s="35" t="s">
        <v>242</v>
      </c>
      <c r="D72" s="36" t="s">
        <v>243</v>
      </c>
      <c r="E72" s="36" t="s">
        <v>71</v>
      </c>
      <c r="F72" s="14" t="s">
        <v>219</v>
      </c>
      <c r="G72" s="15">
        <v>61.5</v>
      </c>
      <c r="H72" s="15"/>
      <c r="I72" s="15">
        <v>61.5</v>
      </c>
      <c r="J72" s="15">
        <f t="shared" si="11"/>
        <v>36.9</v>
      </c>
      <c r="K72" s="15">
        <v>77.6</v>
      </c>
      <c r="L72" s="15">
        <f t="shared" si="12"/>
        <v>31.04</v>
      </c>
      <c r="M72" s="15">
        <f t="shared" si="3"/>
        <v>67.94</v>
      </c>
      <c r="N72" s="21">
        <f t="shared" si="10"/>
        <v>9</v>
      </c>
      <c r="O72" s="29"/>
      <c r="P72" s="29"/>
    </row>
    <row r="73" spans="1:16" ht="36" customHeight="1">
      <c r="A73" s="11">
        <v>74</v>
      </c>
      <c r="B73" s="12" t="s">
        <v>244</v>
      </c>
      <c r="C73" s="35" t="s">
        <v>245</v>
      </c>
      <c r="D73" s="36" t="s">
        <v>246</v>
      </c>
      <c r="E73" s="14" t="s">
        <v>71</v>
      </c>
      <c r="F73" s="14" t="s">
        <v>219</v>
      </c>
      <c r="G73" s="15">
        <v>59.5</v>
      </c>
      <c r="H73" s="15"/>
      <c r="I73" s="15">
        <v>59.5</v>
      </c>
      <c r="J73" s="15">
        <f t="shared" si="11"/>
        <v>35.699999999999996</v>
      </c>
      <c r="K73" s="15">
        <v>80.4</v>
      </c>
      <c r="L73" s="15">
        <f t="shared" si="12"/>
        <v>32.160000000000004</v>
      </c>
      <c r="M73" s="15">
        <f aca="true" t="shared" si="13" ref="M73:M79">J73+L73</f>
        <v>67.86</v>
      </c>
      <c r="N73" s="21">
        <f t="shared" si="10"/>
        <v>10</v>
      </c>
      <c r="O73" s="29"/>
      <c r="P73" s="29"/>
    </row>
    <row r="74" spans="1:16" ht="36" customHeight="1">
      <c r="A74" s="11">
        <v>69</v>
      </c>
      <c r="B74" s="12" t="s">
        <v>247</v>
      </c>
      <c r="C74" s="35" t="s">
        <v>248</v>
      </c>
      <c r="D74" s="36" t="s">
        <v>249</v>
      </c>
      <c r="E74" s="14" t="s">
        <v>71</v>
      </c>
      <c r="F74" s="14" t="s">
        <v>219</v>
      </c>
      <c r="G74" s="12">
        <v>61.5</v>
      </c>
      <c r="H74" s="40"/>
      <c r="I74" s="12">
        <v>61.5</v>
      </c>
      <c r="J74" s="33">
        <f t="shared" si="11"/>
        <v>36.9</v>
      </c>
      <c r="K74" s="15">
        <v>74.8</v>
      </c>
      <c r="L74" s="15">
        <f t="shared" si="12"/>
        <v>29.92</v>
      </c>
      <c r="M74" s="15">
        <f t="shared" si="13"/>
        <v>66.82</v>
      </c>
      <c r="N74" s="21">
        <f t="shared" si="10"/>
        <v>11</v>
      </c>
      <c r="O74" s="29"/>
      <c r="P74" s="29"/>
    </row>
    <row r="75" spans="1:16" ht="36" customHeight="1">
      <c r="A75" s="11">
        <v>71</v>
      </c>
      <c r="B75" s="12" t="s">
        <v>250</v>
      </c>
      <c r="C75" s="35" t="s">
        <v>251</v>
      </c>
      <c r="D75" s="36" t="s">
        <v>252</v>
      </c>
      <c r="E75" s="39" t="s">
        <v>71</v>
      </c>
      <c r="F75" s="9" t="s">
        <v>219</v>
      </c>
      <c r="G75" s="12">
        <v>60.5</v>
      </c>
      <c r="H75" s="40"/>
      <c r="I75" s="12">
        <v>60.5</v>
      </c>
      <c r="J75" s="33">
        <f t="shared" si="11"/>
        <v>36.3</v>
      </c>
      <c r="K75" s="15">
        <v>76.2</v>
      </c>
      <c r="L75" s="15">
        <f t="shared" si="12"/>
        <v>30.480000000000004</v>
      </c>
      <c r="M75" s="15">
        <f t="shared" si="13"/>
        <v>66.78</v>
      </c>
      <c r="N75" s="21">
        <f t="shared" si="10"/>
        <v>12</v>
      </c>
      <c r="O75" s="29"/>
      <c r="P75" s="29"/>
    </row>
    <row r="76" spans="1:16" ht="36" customHeight="1">
      <c r="A76" s="11">
        <v>73</v>
      </c>
      <c r="B76" s="12" t="s">
        <v>253</v>
      </c>
      <c r="C76" s="35" t="s">
        <v>254</v>
      </c>
      <c r="D76" s="36" t="s">
        <v>255</v>
      </c>
      <c r="E76" s="36" t="s">
        <v>71</v>
      </c>
      <c r="F76" s="14" t="s">
        <v>219</v>
      </c>
      <c r="G76" s="12">
        <v>59.5</v>
      </c>
      <c r="H76" s="40"/>
      <c r="I76" s="12">
        <v>59.5</v>
      </c>
      <c r="J76" s="33">
        <f t="shared" si="11"/>
        <v>35.699999999999996</v>
      </c>
      <c r="K76" s="15">
        <v>74.2</v>
      </c>
      <c r="L76" s="15">
        <f t="shared" si="12"/>
        <v>29.680000000000003</v>
      </c>
      <c r="M76" s="15">
        <f t="shared" si="13"/>
        <v>65.38</v>
      </c>
      <c r="N76" s="21">
        <f t="shared" si="10"/>
        <v>13</v>
      </c>
      <c r="O76" s="29"/>
      <c r="P76" s="29"/>
    </row>
    <row r="77" spans="1:16" ht="36" customHeight="1">
      <c r="A77" s="11">
        <v>75</v>
      </c>
      <c r="B77" s="12" t="s">
        <v>256</v>
      </c>
      <c r="C77" s="35" t="s">
        <v>257</v>
      </c>
      <c r="D77" s="16" t="s">
        <v>258</v>
      </c>
      <c r="E77" s="9" t="s">
        <v>259</v>
      </c>
      <c r="F77" s="9" t="s">
        <v>260</v>
      </c>
      <c r="G77" s="12">
        <v>58</v>
      </c>
      <c r="H77" s="32"/>
      <c r="I77" s="12">
        <v>58</v>
      </c>
      <c r="J77" s="33">
        <f t="shared" si="11"/>
        <v>34.8</v>
      </c>
      <c r="K77" s="15">
        <v>84.4</v>
      </c>
      <c r="L77" s="15">
        <f t="shared" si="12"/>
        <v>33.760000000000005</v>
      </c>
      <c r="M77" s="15">
        <f t="shared" si="13"/>
        <v>68.56</v>
      </c>
      <c r="N77" s="21">
        <f>RANK(M77,M$77:M$79,0)</f>
        <v>1</v>
      </c>
      <c r="O77" s="41" t="s">
        <v>43</v>
      </c>
      <c r="P77" s="29"/>
    </row>
    <row r="78" spans="1:16" ht="36" customHeight="1">
      <c r="A78" s="11">
        <v>76</v>
      </c>
      <c r="B78" s="12" t="s">
        <v>261</v>
      </c>
      <c r="C78" s="35" t="s">
        <v>262</v>
      </c>
      <c r="D78" s="16" t="s">
        <v>263</v>
      </c>
      <c r="E78" s="9" t="s">
        <v>259</v>
      </c>
      <c r="F78" s="9" t="s">
        <v>260</v>
      </c>
      <c r="G78" s="12">
        <v>51.5</v>
      </c>
      <c r="H78" s="32"/>
      <c r="I78" s="12">
        <v>51.5</v>
      </c>
      <c r="J78" s="33">
        <f t="shared" si="11"/>
        <v>30.9</v>
      </c>
      <c r="K78" s="15">
        <v>84.4</v>
      </c>
      <c r="L78" s="15">
        <f t="shared" si="12"/>
        <v>33.760000000000005</v>
      </c>
      <c r="M78" s="15">
        <f t="shared" si="13"/>
        <v>64.66</v>
      </c>
      <c r="N78" s="21">
        <f>RANK(M78,M$77:M$79,0)</f>
        <v>2</v>
      </c>
      <c r="O78" s="29"/>
      <c r="P78" s="29"/>
    </row>
    <row r="79" spans="1:16" ht="36" customHeight="1">
      <c r="A79" s="11">
        <v>77</v>
      </c>
      <c r="B79" s="12" t="s">
        <v>264</v>
      </c>
      <c r="C79" s="35" t="s">
        <v>265</v>
      </c>
      <c r="D79" s="16" t="s">
        <v>266</v>
      </c>
      <c r="E79" s="16" t="s">
        <v>259</v>
      </c>
      <c r="F79" s="14" t="s">
        <v>260</v>
      </c>
      <c r="G79" s="12">
        <v>46</v>
      </c>
      <c r="H79" s="32"/>
      <c r="I79" s="12">
        <v>46</v>
      </c>
      <c r="J79" s="33">
        <f t="shared" si="11"/>
        <v>27.599999999999998</v>
      </c>
      <c r="K79" s="15">
        <v>72</v>
      </c>
      <c r="L79" s="15">
        <f t="shared" si="12"/>
        <v>28.8</v>
      </c>
      <c r="M79" s="15">
        <f t="shared" si="13"/>
        <v>56.4</v>
      </c>
      <c r="N79" s="21">
        <f>RANK(M79,M$77:M$79,0)</f>
        <v>3</v>
      </c>
      <c r="O79" s="29"/>
      <c r="P79" s="29"/>
    </row>
  </sheetData>
  <sheetProtection/>
  <mergeCells count="1">
    <mergeCell ref="A1:P1"/>
  </mergeCells>
  <printOptions horizontalCentered="1"/>
  <pageMargins left="0.21" right="0.26" top="0.4330708661417323" bottom="0.2755905511811024" header="0.31496062992125984" footer="0.15748031496062992"/>
  <pageSetup horizontalDpi="600" verticalDpi="600" orientation="landscape" paperSize="9" scale="96"/>
  <headerFooter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O79"/>
  <sheetViews>
    <sheetView tabSelected="1" zoomScaleSheetLayoutView="100" workbookViewId="0" topLeftCell="A1">
      <selection activeCell="A49" sqref="A49:IV49"/>
    </sheetView>
  </sheetViews>
  <sheetFormatPr defaultColWidth="9.140625" defaultRowHeight="36" customHeight="1"/>
  <cols>
    <col min="1" max="1" width="4.8515625" style="1" customWidth="1"/>
    <col min="2" max="2" width="16.28125" style="1" customWidth="1"/>
    <col min="3" max="3" width="6.7109375" style="1" customWidth="1"/>
    <col min="4" max="4" width="17.57421875" style="3" customWidth="1"/>
    <col min="5" max="5" width="11.421875" style="3" customWidth="1"/>
    <col min="6" max="6" width="8.57421875" style="1" customWidth="1"/>
    <col min="7" max="7" width="5.00390625" style="1" customWidth="1"/>
    <col min="8" max="8" width="9.57421875" style="4" customWidth="1"/>
    <col min="9" max="9" width="8.28125" style="1" customWidth="1"/>
    <col min="10" max="10" width="9.28125" style="1" customWidth="1"/>
    <col min="11" max="11" width="7.57421875" style="1" customWidth="1"/>
    <col min="12" max="12" width="9.00390625" style="1" customWidth="1"/>
    <col min="13" max="13" width="5.28125" style="5" customWidth="1"/>
    <col min="14" max="14" width="9.28125" style="6" customWidth="1"/>
    <col min="15" max="15" width="14.421875" style="1" customWidth="1"/>
    <col min="16" max="255" width="9.140625" style="1" customWidth="1"/>
  </cols>
  <sheetData>
    <row r="1" spans="1:15" s="1" customFormat="1" ht="36" customHeight="1">
      <c r="A1" s="7" t="s">
        <v>0</v>
      </c>
      <c r="B1" s="7"/>
      <c r="C1" s="7"/>
      <c r="D1" s="7"/>
      <c r="E1" s="7"/>
      <c r="F1" s="7"/>
      <c r="G1" s="7"/>
      <c r="H1" s="8"/>
      <c r="I1" s="7"/>
      <c r="J1" s="7"/>
      <c r="K1" s="7"/>
      <c r="L1" s="7"/>
      <c r="M1" s="17"/>
      <c r="N1" s="18"/>
      <c r="O1" s="7"/>
    </row>
    <row r="2" spans="1:15" s="2" customFormat="1" ht="36" customHeight="1">
      <c r="A2" s="9" t="s">
        <v>1</v>
      </c>
      <c r="B2" s="10" t="s">
        <v>2</v>
      </c>
      <c r="C2" s="10" t="s">
        <v>4</v>
      </c>
      <c r="D2" s="10" t="s">
        <v>5</v>
      </c>
      <c r="E2" s="10" t="s">
        <v>6</v>
      </c>
      <c r="F2" s="10" t="s">
        <v>7</v>
      </c>
      <c r="G2" s="10" t="s">
        <v>8</v>
      </c>
      <c r="H2" s="10" t="s">
        <v>9</v>
      </c>
      <c r="I2" s="10" t="s">
        <v>10</v>
      </c>
      <c r="J2" s="19" t="s">
        <v>11</v>
      </c>
      <c r="K2" s="10" t="s">
        <v>12</v>
      </c>
      <c r="L2" s="19" t="s">
        <v>13</v>
      </c>
      <c r="M2" s="20" t="s">
        <v>14</v>
      </c>
      <c r="N2" s="20" t="s">
        <v>15</v>
      </c>
      <c r="O2" s="19" t="s">
        <v>16</v>
      </c>
    </row>
    <row r="3" spans="1:15" s="2" customFormat="1" ht="36" customHeight="1">
      <c r="A3" s="11">
        <v>1</v>
      </c>
      <c r="B3" s="12" t="s">
        <v>17</v>
      </c>
      <c r="C3" s="13" t="s">
        <v>19</v>
      </c>
      <c r="D3" s="13" t="s">
        <v>20</v>
      </c>
      <c r="E3" s="14" t="s">
        <v>21</v>
      </c>
      <c r="F3" s="15">
        <v>57</v>
      </c>
      <c r="G3" s="15"/>
      <c r="H3" s="15">
        <v>57</v>
      </c>
      <c r="I3" s="15">
        <f aca="true" t="shared" si="0" ref="I3:I66">H3*0.6</f>
        <v>34.199999999999996</v>
      </c>
      <c r="J3" s="15">
        <v>84.6</v>
      </c>
      <c r="K3" s="15">
        <f aca="true" t="shared" si="1" ref="K3:K66">J3*0.4</f>
        <v>33.839999999999996</v>
      </c>
      <c r="L3" s="15">
        <f aca="true" t="shared" si="2" ref="L3:L66">I3+K3</f>
        <v>68.03999999999999</v>
      </c>
      <c r="M3" s="21">
        <f>RANK(L3,L$3:L$8,0)</f>
        <v>1</v>
      </c>
      <c r="N3" s="22" t="s">
        <v>22</v>
      </c>
      <c r="O3" s="23"/>
    </row>
    <row r="4" spans="1:15" s="2" customFormat="1" ht="36" customHeight="1">
      <c r="A4" s="11">
        <v>2</v>
      </c>
      <c r="B4" s="42" t="s">
        <v>23</v>
      </c>
      <c r="C4" s="13" t="s">
        <v>25</v>
      </c>
      <c r="D4" s="13" t="s">
        <v>20</v>
      </c>
      <c r="E4" s="14" t="s">
        <v>21</v>
      </c>
      <c r="F4" s="15">
        <v>61</v>
      </c>
      <c r="G4" s="15"/>
      <c r="H4" s="15">
        <v>61</v>
      </c>
      <c r="I4" s="15">
        <f t="shared" si="0"/>
        <v>36.6</v>
      </c>
      <c r="J4" s="15">
        <v>74.6</v>
      </c>
      <c r="K4" s="15">
        <f t="shared" si="1"/>
        <v>29.84</v>
      </c>
      <c r="L4" s="15">
        <f t="shared" si="2"/>
        <v>66.44</v>
      </c>
      <c r="M4" s="21">
        <f>RANK(L4,L$3:L$8,0)</f>
        <v>2</v>
      </c>
      <c r="N4" s="22" t="s">
        <v>22</v>
      </c>
      <c r="O4" s="23"/>
    </row>
    <row r="5" spans="1:15" s="2" customFormat="1" ht="36" customHeight="1">
      <c r="A5" s="11">
        <v>3</v>
      </c>
      <c r="B5" s="12" t="s">
        <v>26</v>
      </c>
      <c r="C5" s="13"/>
      <c r="D5" s="13" t="s">
        <v>20</v>
      </c>
      <c r="E5" s="14" t="s">
        <v>21</v>
      </c>
      <c r="F5" s="15">
        <v>58</v>
      </c>
      <c r="G5" s="15"/>
      <c r="H5" s="15">
        <v>58</v>
      </c>
      <c r="I5" s="15">
        <f t="shared" si="0"/>
        <v>34.8</v>
      </c>
      <c r="J5" s="15">
        <v>79</v>
      </c>
      <c r="K5" s="15">
        <f t="shared" si="1"/>
        <v>31.6</v>
      </c>
      <c r="L5" s="15">
        <f t="shared" si="2"/>
        <v>66.4</v>
      </c>
      <c r="M5" s="21">
        <f>RANK(L5,L$3:L$8,0)</f>
        <v>3</v>
      </c>
      <c r="N5" s="22"/>
      <c r="O5" s="23"/>
    </row>
    <row r="6" spans="1:15" s="2" customFormat="1" ht="36" customHeight="1">
      <c r="A6" s="11">
        <v>4</v>
      </c>
      <c r="B6" s="12" t="s">
        <v>29</v>
      </c>
      <c r="C6" s="13"/>
      <c r="D6" s="13" t="s">
        <v>20</v>
      </c>
      <c r="E6" s="14" t="s">
        <v>21</v>
      </c>
      <c r="F6" s="15">
        <v>59</v>
      </c>
      <c r="G6" s="15"/>
      <c r="H6" s="15">
        <v>59</v>
      </c>
      <c r="I6" s="15">
        <f t="shared" si="0"/>
        <v>35.4</v>
      </c>
      <c r="J6" s="15">
        <v>77.4</v>
      </c>
      <c r="K6" s="15">
        <f t="shared" si="1"/>
        <v>30.960000000000004</v>
      </c>
      <c r="L6" s="15">
        <f t="shared" si="2"/>
        <v>66.36</v>
      </c>
      <c r="M6" s="21">
        <f>RANK(L6,L$3:L$8,0)</f>
        <v>4</v>
      </c>
      <c r="N6" s="22"/>
      <c r="O6" s="23"/>
    </row>
    <row r="7" spans="1:15" s="2" customFormat="1" ht="72.75" customHeight="1">
      <c r="A7" s="11">
        <v>5</v>
      </c>
      <c r="B7" s="12" t="s">
        <v>32</v>
      </c>
      <c r="C7" s="16"/>
      <c r="D7" s="16" t="s">
        <v>20</v>
      </c>
      <c r="E7" s="14" t="s">
        <v>21</v>
      </c>
      <c r="F7" s="15">
        <v>55</v>
      </c>
      <c r="G7" s="15">
        <v>2</v>
      </c>
      <c r="H7" s="15">
        <v>57</v>
      </c>
      <c r="I7" s="15">
        <f t="shared" si="0"/>
        <v>34.199999999999996</v>
      </c>
      <c r="J7" s="15">
        <v>78.2</v>
      </c>
      <c r="K7" s="15">
        <f t="shared" si="1"/>
        <v>31.28</v>
      </c>
      <c r="L7" s="15">
        <f t="shared" si="2"/>
        <v>65.47999999999999</v>
      </c>
      <c r="M7" s="21">
        <f>RANK(L7,L$3:L$8,0)</f>
        <v>5</v>
      </c>
      <c r="N7" s="22"/>
      <c r="O7" s="24" t="s">
        <v>35</v>
      </c>
    </row>
    <row r="8" spans="1:15" s="2" customFormat="1" ht="36" customHeight="1">
      <c r="A8" s="11">
        <v>6</v>
      </c>
      <c r="B8" s="12" t="s">
        <v>36</v>
      </c>
      <c r="C8" s="13"/>
      <c r="D8" s="13" t="s">
        <v>20</v>
      </c>
      <c r="E8" s="14" t="s">
        <v>21</v>
      </c>
      <c r="F8" s="15">
        <v>60</v>
      </c>
      <c r="G8" s="15"/>
      <c r="H8" s="15">
        <v>60</v>
      </c>
      <c r="I8" s="15">
        <f t="shared" si="0"/>
        <v>36</v>
      </c>
      <c r="J8" s="15">
        <v>72.6</v>
      </c>
      <c r="K8" s="15">
        <f t="shared" si="1"/>
        <v>29.04</v>
      </c>
      <c r="L8" s="15">
        <f t="shared" si="2"/>
        <v>65.03999999999999</v>
      </c>
      <c r="M8" s="21">
        <f>RANK(L8,L$3:L$8,0)</f>
        <v>6</v>
      </c>
      <c r="N8" s="22"/>
      <c r="O8" s="23"/>
    </row>
    <row r="9" spans="1:15" s="2" customFormat="1" ht="36" customHeight="1">
      <c r="A9" s="11">
        <v>7</v>
      </c>
      <c r="B9" s="12" t="s">
        <v>39</v>
      </c>
      <c r="C9" s="16" t="s">
        <v>41</v>
      </c>
      <c r="D9" s="16" t="s">
        <v>42</v>
      </c>
      <c r="E9" s="14" t="s">
        <v>21</v>
      </c>
      <c r="F9" s="15">
        <v>72.5</v>
      </c>
      <c r="G9" s="15"/>
      <c r="H9" s="15">
        <v>72.5</v>
      </c>
      <c r="I9" s="15">
        <f t="shared" si="0"/>
        <v>43.5</v>
      </c>
      <c r="J9" s="15">
        <v>81</v>
      </c>
      <c r="K9" s="15">
        <f t="shared" si="1"/>
        <v>32.4</v>
      </c>
      <c r="L9" s="15">
        <f t="shared" si="2"/>
        <v>75.9</v>
      </c>
      <c r="M9" s="21">
        <f aca="true" t="shared" si="3" ref="M9:M17">RANK(L9,L$9:L$17,0)</f>
        <v>1</v>
      </c>
      <c r="N9" s="22" t="s">
        <v>43</v>
      </c>
      <c r="O9" s="23"/>
    </row>
    <row r="10" spans="1:15" s="2" customFormat="1" ht="36" customHeight="1">
      <c r="A10" s="11">
        <v>8</v>
      </c>
      <c r="B10" s="12" t="s">
        <v>44</v>
      </c>
      <c r="C10" s="16" t="s">
        <v>46</v>
      </c>
      <c r="D10" s="16" t="s">
        <v>42</v>
      </c>
      <c r="E10" s="14" t="s">
        <v>21</v>
      </c>
      <c r="F10" s="15">
        <v>66</v>
      </c>
      <c r="G10" s="15"/>
      <c r="H10" s="15">
        <v>66</v>
      </c>
      <c r="I10" s="15">
        <f t="shared" si="0"/>
        <v>39.6</v>
      </c>
      <c r="J10" s="15">
        <v>83.2</v>
      </c>
      <c r="K10" s="15">
        <f t="shared" si="1"/>
        <v>33.28</v>
      </c>
      <c r="L10" s="15">
        <f t="shared" si="2"/>
        <v>72.88</v>
      </c>
      <c r="M10" s="21">
        <f t="shared" si="3"/>
        <v>2</v>
      </c>
      <c r="N10" s="22" t="s">
        <v>43</v>
      </c>
      <c r="O10" s="23"/>
    </row>
    <row r="11" spans="1:15" s="2" customFormat="1" ht="36" customHeight="1">
      <c r="A11" s="11">
        <v>9</v>
      </c>
      <c r="B11" s="12" t="s">
        <v>47</v>
      </c>
      <c r="C11" s="16" t="s">
        <v>49</v>
      </c>
      <c r="D11" s="16" t="s">
        <v>42</v>
      </c>
      <c r="E11" s="14" t="s">
        <v>21</v>
      </c>
      <c r="F11" s="15">
        <v>65.5</v>
      </c>
      <c r="G11" s="15"/>
      <c r="H11" s="15">
        <v>65.5</v>
      </c>
      <c r="I11" s="15">
        <f t="shared" si="0"/>
        <v>39.3</v>
      </c>
      <c r="J11" s="15">
        <v>79.4</v>
      </c>
      <c r="K11" s="15">
        <f t="shared" si="1"/>
        <v>31.760000000000005</v>
      </c>
      <c r="L11" s="15">
        <f t="shared" si="2"/>
        <v>71.06</v>
      </c>
      <c r="M11" s="21">
        <f t="shared" si="3"/>
        <v>3</v>
      </c>
      <c r="N11" s="22" t="s">
        <v>43</v>
      </c>
      <c r="O11" s="23"/>
    </row>
    <row r="12" spans="1:15" s="2" customFormat="1" ht="36" customHeight="1">
      <c r="A12" s="11">
        <v>10</v>
      </c>
      <c r="B12" s="12" t="s">
        <v>50</v>
      </c>
      <c r="C12" s="16"/>
      <c r="D12" s="16" t="s">
        <v>42</v>
      </c>
      <c r="E12" s="14" t="s">
        <v>21</v>
      </c>
      <c r="F12" s="15">
        <v>63.5</v>
      </c>
      <c r="G12" s="15"/>
      <c r="H12" s="15">
        <v>63.5</v>
      </c>
      <c r="I12" s="15">
        <f t="shared" si="0"/>
        <v>38.1</v>
      </c>
      <c r="J12" s="15">
        <v>76</v>
      </c>
      <c r="K12" s="15">
        <f t="shared" si="1"/>
        <v>30.400000000000002</v>
      </c>
      <c r="L12" s="15">
        <f t="shared" si="2"/>
        <v>68.5</v>
      </c>
      <c r="M12" s="21">
        <f t="shared" si="3"/>
        <v>4</v>
      </c>
      <c r="N12" s="22"/>
      <c r="O12" s="23"/>
    </row>
    <row r="13" spans="1:15" s="2" customFormat="1" ht="36" customHeight="1">
      <c r="A13" s="11">
        <v>11</v>
      </c>
      <c r="B13" s="12" t="s">
        <v>53</v>
      </c>
      <c r="C13" s="16"/>
      <c r="D13" s="16" t="s">
        <v>42</v>
      </c>
      <c r="E13" s="14" t="s">
        <v>21</v>
      </c>
      <c r="F13" s="15">
        <v>62</v>
      </c>
      <c r="G13" s="15"/>
      <c r="H13" s="15">
        <v>62</v>
      </c>
      <c r="I13" s="15">
        <f t="shared" si="0"/>
        <v>37.199999999999996</v>
      </c>
      <c r="J13" s="15">
        <v>78.2</v>
      </c>
      <c r="K13" s="15">
        <f t="shared" si="1"/>
        <v>31.28</v>
      </c>
      <c r="L13" s="15">
        <f t="shared" si="2"/>
        <v>68.47999999999999</v>
      </c>
      <c r="M13" s="21">
        <f t="shared" si="3"/>
        <v>5</v>
      </c>
      <c r="N13" s="22"/>
      <c r="O13" s="23"/>
    </row>
    <row r="14" spans="1:15" s="2" customFormat="1" ht="36" customHeight="1">
      <c r="A14" s="11">
        <v>12</v>
      </c>
      <c r="B14" s="12" t="s">
        <v>56</v>
      </c>
      <c r="C14" s="13"/>
      <c r="D14" s="13" t="s">
        <v>42</v>
      </c>
      <c r="E14" s="14" t="s">
        <v>21</v>
      </c>
      <c r="F14" s="15">
        <v>60.5</v>
      </c>
      <c r="G14" s="15"/>
      <c r="H14" s="15">
        <v>60.5</v>
      </c>
      <c r="I14" s="15">
        <f t="shared" si="0"/>
        <v>36.3</v>
      </c>
      <c r="J14" s="15">
        <v>78.4</v>
      </c>
      <c r="K14" s="15">
        <f t="shared" si="1"/>
        <v>31.360000000000003</v>
      </c>
      <c r="L14" s="15">
        <f t="shared" si="2"/>
        <v>67.66</v>
      </c>
      <c r="M14" s="21">
        <f t="shared" si="3"/>
        <v>6</v>
      </c>
      <c r="N14" s="22"/>
      <c r="O14" s="23"/>
    </row>
    <row r="15" spans="1:15" s="2" customFormat="1" ht="36" customHeight="1">
      <c r="A15" s="11">
        <v>13</v>
      </c>
      <c r="B15" s="12" t="s">
        <v>59</v>
      </c>
      <c r="C15" s="13"/>
      <c r="D15" s="13" t="s">
        <v>42</v>
      </c>
      <c r="E15" s="14" t="s">
        <v>21</v>
      </c>
      <c r="F15" s="15">
        <v>61.5</v>
      </c>
      <c r="G15" s="15"/>
      <c r="H15" s="15">
        <v>61.5</v>
      </c>
      <c r="I15" s="15">
        <f t="shared" si="0"/>
        <v>36.9</v>
      </c>
      <c r="J15" s="15">
        <v>73.4</v>
      </c>
      <c r="K15" s="15">
        <f t="shared" si="1"/>
        <v>29.360000000000003</v>
      </c>
      <c r="L15" s="15">
        <f t="shared" si="2"/>
        <v>66.26</v>
      </c>
      <c r="M15" s="21">
        <f t="shared" si="3"/>
        <v>7</v>
      </c>
      <c r="N15" s="22"/>
      <c r="O15" s="23"/>
    </row>
    <row r="16" spans="1:15" s="2" customFormat="1" ht="36" customHeight="1">
      <c r="A16" s="11">
        <v>14</v>
      </c>
      <c r="B16" s="12" t="s">
        <v>62</v>
      </c>
      <c r="C16" s="13"/>
      <c r="D16" s="13" t="s">
        <v>42</v>
      </c>
      <c r="E16" s="14" t="s">
        <v>21</v>
      </c>
      <c r="F16" s="15">
        <v>57.5</v>
      </c>
      <c r="G16" s="15"/>
      <c r="H16" s="15">
        <v>57.5</v>
      </c>
      <c r="I16" s="15">
        <f t="shared" si="0"/>
        <v>34.5</v>
      </c>
      <c r="J16" s="15">
        <v>78.2</v>
      </c>
      <c r="K16" s="15">
        <f t="shared" si="1"/>
        <v>31.28</v>
      </c>
      <c r="L16" s="15">
        <f t="shared" si="2"/>
        <v>65.78</v>
      </c>
      <c r="M16" s="21">
        <f t="shared" si="3"/>
        <v>8</v>
      </c>
      <c r="N16" s="22"/>
      <c r="O16" s="23"/>
    </row>
    <row r="17" spans="1:15" s="2" customFormat="1" ht="36" customHeight="1">
      <c r="A17" s="11">
        <v>15</v>
      </c>
      <c r="B17" s="12" t="s">
        <v>65</v>
      </c>
      <c r="C17" s="13"/>
      <c r="D17" s="13" t="s">
        <v>42</v>
      </c>
      <c r="E17" s="14" t="s">
        <v>21</v>
      </c>
      <c r="F17" s="15">
        <v>60.5</v>
      </c>
      <c r="G17" s="15"/>
      <c r="H17" s="15">
        <v>60.5</v>
      </c>
      <c r="I17" s="15">
        <f t="shared" si="0"/>
        <v>36.3</v>
      </c>
      <c r="J17" s="15">
        <v>70</v>
      </c>
      <c r="K17" s="15">
        <f t="shared" si="1"/>
        <v>28</v>
      </c>
      <c r="L17" s="15">
        <f t="shared" si="2"/>
        <v>64.3</v>
      </c>
      <c r="M17" s="21">
        <f t="shared" si="3"/>
        <v>9</v>
      </c>
      <c r="N17" s="22"/>
      <c r="O17" s="23"/>
    </row>
    <row r="18" spans="1:15" s="2" customFormat="1" ht="36" customHeight="1">
      <c r="A18" s="11">
        <v>16</v>
      </c>
      <c r="B18" s="12" t="s">
        <v>68</v>
      </c>
      <c r="C18" s="13" t="s">
        <v>70</v>
      </c>
      <c r="D18" s="13" t="s">
        <v>71</v>
      </c>
      <c r="E18" s="14" t="s">
        <v>72</v>
      </c>
      <c r="F18" s="15">
        <v>67.5</v>
      </c>
      <c r="G18" s="15"/>
      <c r="H18" s="15">
        <v>67.5</v>
      </c>
      <c r="I18" s="15">
        <f t="shared" si="0"/>
        <v>40.5</v>
      </c>
      <c r="J18" s="15">
        <v>84.8</v>
      </c>
      <c r="K18" s="15">
        <f t="shared" si="1"/>
        <v>33.92</v>
      </c>
      <c r="L18" s="15">
        <f t="shared" si="2"/>
        <v>74.42</v>
      </c>
      <c r="M18" s="21">
        <f aca="true" t="shared" si="4" ref="M18:M25">RANK(L18,L$18:L$25,0)</f>
        <v>1</v>
      </c>
      <c r="N18" s="22" t="s">
        <v>43</v>
      </c>
      <c r="O18" s="23"/>
    </row>
    <row r="19" spans="1:15" s="2" customFormat="1" ht="36" customHeight="1">
      <c r="A19" s="11">
        <v>17</v>
      </c>
      <c r="B19" s="12" t="s">
        <v>73</v>
      </c>
      <c r="C19" s="16" t="s">
        <v>75</v>
      </c>
      <c r="D19" s="16" t="s">
        <v>71</v>
      </c>
      <c r="E19" s="14" t="s">
        <v>72</v>
      </c>
      <c r="F19" s="15">
        <v>68.5</v>
      </c>
      <c r="G19" s="15"/>
      <c r="H19" s="15">
        <v>68.5</v>
      </c>
      <c r="I19" s="15">
        <f t="shared" si="0"/>
        <v>41.1</v>
      </c>
      <c r="J19" s="15">
        <v>83.2</v>
      </c>
      <c r="K19" s="15">
        <f t="shared" si="1"/>
        <v>33.28</v>
      </c>
      <c r="L19" s="15">
        <f t="shared" si="2"/>
        <v>74.38</v>
      </c>
      <c r="M19" s="21">
        <f t="shared" si="4"/>
        <v>2</v>
      </c>
      <c r="N19" s="22" t="s">
        <v>43</v>
      </c>
      <c r="O19" s="23"/>
    </row>
    <row r="20" spans="1:15" s="2" customFormat="1" ht="36" customHeight="1">
      <c r="A20" s="11">
        <v>18</v>
      </c>
      <c r="B20" s="12" t="s">
        <v>76</v>
      </c>
      <c r="C20" s="13" t="s">
        <v>78</v>
      </c>
      <c r="D20" s="13" t="s">
        <v>71</v>
      </c>
      <c r="E20" s="14" t="s">
        <v>72</v>
      </c>
      <c r="F20" s="15">
        <v>66</v>
      </c>
      <c r="G20" s="15"/>
      <c r="H20" s="15">
        <v>66</v>
      </c>
      <c r="I20" s="15">
        <f t="shared" si="0"/>
        <v>39.6</v>
      </c>
      <c r="J20" s="15">
        <v>83.6</v>
      </c>
      <c r="K20" s="15">
        <f t="shared" si="1"/>
        <v>33.44</v>
      </c>
      <c r="L20" s="15">
        <f t="shared" si="2"/>
        <v>73.03999999999999</v>
      </c>
      <c r="M20" s="21">
        <f t="shared" si="4"/>
        <v>3</v>
      </c>
      <c r="N20" s="22" t="s">
        <v>43</v>
      </c>
      <c r="O20" s="23"/>
    </row>
    <row r="21" spans="1:15" s="2" customFormat="1" ht="36" customHeight="1">
      <c r="A21" s="11">
        <v>19</v>
      </c>
      <c r="B21" s="12" t="s">
        <v>79</v>
      </c>
      <c r="C21" s="13" t="s">
        <v>81</v>
      </c>
      <c r="D21" s="13" t="s">
        <v>71</v>
      </c>
      <c r="E21" s="14" t="s">
        <v>72</v>
      </c>
      <c r="F21" s="15">
        <v>69.5</v>
      </c>
      <c r="G21" s="15"/>
      <c r="H21" s="15">
        <v>69.5</v>
      </c>
      <c r="I21" s="15">
        <f t="shared" si="0"/>
        <v>41.699999999999996</v>
      </c>
      <c r="J21" s="15">
        <v>78</v>
      </c>
      <c r="K21" s="15">
        <f t="shared" si="1"/>
        <v>31.200000000000003</v>
      </c>
      <c r="L21" s="15">
        <f t="shared" si="2"/>
        <v>72.9</v>
      </c>
      <c r="M21" s="21">
        <f t="shared" si="4"/>
        <v>4</v>
      </c>
      <c r="N21" s="22" t="s">
        <v>43</v>
      </c>
      <c r="O21" s="23"/>
    </row>
    <row r="22" spans="1:15" s="2" customFormat="1" ht="36" customHeight="1">
      <c r="A22" s="11">
        <v>20</v>
      </c>
      <c r="B22" s="12" t="s">
        <v>82</v>
      </c>
      <c r="C22" s="16"/>
      <c r="D22" s="16" t="s">
        <v>71</v>
      </c>
      <c r="E22" s="14" t="s">
        <v>72</v>
      </c>
      <c r="F22" s="15">
        <v>65</v>
      </c>
      <c r="G22" s="15"/>
      <c r="H22" s="15">
        <v>65</v>
      </c>
      <c r="I22" s="15">
        <f t="shared" si="0"/>
        <v>39</v>
      </c>
      <c r="J22" s="15">
        <v>83.4</v>
      </c>
      <c r="K22" s="15">
        <f t="shared" si="1"/>
        <v>33.36000000000001</v>
      </c>
      <c r="L22" s="15">
        <f t="shared" si="2"/>
        <v>72.36000000000001</v>
      </c>
      <c r="M22" s="21">
        <f t="shared" si="4"/>
        <v>5</v>
      </c>
      <c r="N22" s="22"/>
      <c r="O22" s="23"/>
    </row>
    <row r="23" spans="1:15" s="2" customFormat="1" ht="36" customHeight="1">
      <c r="A23" s="11">
        <v>21</v>
      </c>
      <c r="B23" s="12" t="s">
        <v>85</v>
      </c>
      <c r="C23" s="16"/>
      <c r="D23" s="16" t="s">
        <v>71</v>
      </c>
      <c r="E23" s="14" t="s">
        <v>72</v>
      </c>
      <c r="F23" s="15">
        <v>63</v>
      </c>
      <c r="G23" s="15"/>
      <c r="H23" s="15">
        <v>63</v>
      </c>
      <c r="I23" s="15">
        <f t="shared" si="0"/>
        <v>37.8</v>
      </c>
      <c r="J23" s="15">
        <v>78.4</v>
      </c>
      <c r="K23" s="15">
        <f t="shared" si="1"/>
        <v>31.360000000000003</v>
      </c>
      <c r="L23" s="15">
        <f t="shared" si="2"/>
        <v>69.16</v>
      </c>
      <c r="M23" s="21">
        <f t="shared" si="4"/>
        <v>6</v>
      </c>
      <c r="N23" s="22"/>
      <c r="O23" s="23"/>
    </row>
    <row r="24" spans="1:15" s="2" customFormat="1" ht="36" customHeight="1">
      <c r="A24" s="11">
        <v>22</v>
      </c>
      <c r="B24" s="12" t="s">
        <v>88</v>
      </c>
      <c r="C24" s="16"/>
      <c r="D24" s="16" t="s">
        <v>71</v>
      </c>
      <c r="E24" s="14" t="s">
        <v>72</v>
      </c>
      <c r="F24" s="15">
        <v>59</v>
      </c>
      <c r="G24" s="15"/>
      <c r="H24" s="15">
        <v>59</v>
      </c>
      <c r="I24" s="15">
        <f t="shared" si="0"/>
        <v>35.4</v>
      </c>
      <c r="J24" s="15">
        <v>84.4</v>
      </c>
      <c r="K24" s="15">
        <f t="shared" si="1"/>
        <v>33.760000000000005</v>
      </c>
      <c r="L24" s="15">
        <f t="shared" si="2"/>
        <v>69.16</v>
      </c>
      <c r="M24" s="21">
        <f t="shared" si="4"/>
        <v>6</v>
      </c>
      <c r="N24" s="22"/>
      <c r="O24" s="23"/>
    </row>
    <row r="25" spans="1:15" s="2" customFormat="1" ht="36" customHeight="1">
      <c r="A25" s="11">
        <v>23</v>
      </c>
      <c r="B25" s="12" t="s">
        <v>91</v>
      </c>
      <c r="C25" s="16"/>
      <c r="D25" s="16" t="s">
        <v>71</v>
      </c>
      <c r="E25" s="14" t="s">
        <v>72</v>
      </c>
      <c r="F25" s="15">
        <v>49</v>
      </c>
      <c r="G25" s="15"/>
      <c r="H25" s="15">
        <v>49</v>
      </c>
      <c r="I25" s="15">
        <f t="shared" si="0"/>
        <v>29.4</v>
      </c>
      <c r="J25" s="15">
        <v>83.2</v>
      </c>
      <c r="K25" s="15">
        <f t="shared" si="1"/>
        <v>33.28</v>
      </c>
      <c r="L25" s="15">
        <f t="shared" si="2"/>
        <v>62.68</v>
      </c>
      <c r="M25" s="21">
        <f t="shared" si="4"/>
        <v>8</v>
      </c>
      <c r="N25" s="22"/>
      <c r="O25" s="23"/>
    </row>
    <row r="26" spans="1:15" s="1" customFormat="1" ht="36" customHeight="1">
      <c r="A26" s="11">
        <v>24</v>
      </c>
      <c r="B26" s="12" t="s">
        <v>94</v>
      </c>
      <c r="C26" s="16" t="s">
        <v>96</v>
      </c>
      <c r="D26" s="16" t="s">
        <v>97</v>
      </c>
      <c r="E26" s="14" t="s">
        <v>72</v>
      </c>
      <c r="F26" s="15">
        <v>68.5</v>
      </c>
      <c r="G26" s="15"/>
      <c r="H26" s="15">
        <v>68.5</v>
      </c>
      <c r="I26" s="15">
        <f t="shared" si="0"/>
        <v>41.1</v>
      </c>
      <c r="J26" s="15">
        <v>81.4</v>
      </c>
      <c r="K26" s="15">
        <f t="shared" si="1"/>
        <v>32.56</v>
      </c>
      <c r="L26" s="15">
        <f t="shared" si="2"/>
        <v>73.66</v>
      </c>
      <c r="M26" s="21">
        <v>1</v>
      </c>
      <c r="N26" s="22" t="s">
        <v>43</v>
      </c>
      <c r="O26" s="23"/>
    </row>
    <row r="27" spans="1:15" s="1" customFormat="1" ht="36" customHeight="1">
      <c r="A27" s="11">
        <v>25</v>
      </c>
      <c r="B27" s="12" t="s">
        <v>98</v>
      </c>
      <c r="C27" s="13" t="s">
        <v>100</v>
      </c>
      <c r="D27" s="13" t="s">
        <v>101</v>
      </c>
      <c r="E27" s="14" t="s">
        <v>102</v>
      </c>
      <c r="F27" s="15">
        <v>68.5</v>
      </c>
      <c r="G27" s="15"/>
      <c r="H27" s="15">
        <v>68.5</v>
      </c>
      <c r="I27" s="15">
        <f t="shared" si="0"/>
        <v>41.1</v>
      </c>
      <c r="J27" s="15">
        <v>82.4</v>
      </c>
      <c r="K27" s="15">
        <f t="shared" si="1"/>
        <v>32.96</v>
      </c>
      <c r="L27" s="15">
        <f t="shared" si="2"/>
        <v>74.06</v>
      </c>
      <c r="M27" s="21">
        <f aca="true" t="shared" si="5" ref="M27:M32">RANK(L27,L$27:L$32,0)</f>
        <v>1</v>
      </c>
      <c r="N27" s="22" t="s">
        <v>43</v>
      </c>
      <c r="O27" s="23"/>
    </row>
    <row r="28" spans="1:15" s="1" customFormat="1" ht="36" customHeight="1">
      <c r="A28" s="11">
        <v>26</v>
      </c>
      <c r="B28" s="12" t="s">
        <v>103</v>
      </c>
      <c r="C28" s="13" t="s">
        <v>105</v>
      </c>
      <c r="D28" s="13" t="s">
        <v>101</v>
      </c>
      <c r="E28" s="14" t="s">
        <v>102</v>
      </c>
      <c r="F28" s="15">
        <v>66.5</v>
      </c>
      <c r="G28" s="15"/>
      <c r="H28" s="15">
        <v>66.5</v>
      </c>
      <c r="I28" s="15">
        <f t="shared" si="0"/>
        <v>39.9</v>
      </c>
      <c r="J28" s="15">
        <v>85.2</v>
      </c>
      <c r="K28" s="15">
        <f t="shared" si="1"/>
        <v>34.080000000000005</v>
      </c>
      <c r="L28" s="15">
        <f t="shared" si="2"/>
        <v>73.98</v>
      </c>
      <c r="M28" s="21">
        <f t="shared" si="5"/>
        <v>2</v>
      </c>
      <c r="N28" s="22" t="s">
        <v>43</v>
      </c>
      <c r="O28" s="23"/>
    </row>
    <row r="29" spans="1:15" s="1" customFormat="1" ht="36" customHeight="1">
      <c r="A29" s="11">
        <v>27</v>
      </c>
      <c r="B29" s="12" t="s">
        <v>106</v>
      </c>
      <c r="C29" s="13"/>
      <c r="D29" s="13" t="s">
        <v>101</v>
      </c>
      <c r="E29" s="14" t="s">
        <v>102</v>
      </c>
      <c r="F29" s="15">
        <v>72</v>
      </c>
      <c r="G29" s="15"/>
      <c r="H29" s="15">
        <v>72</v>
      </c>
      <c r="I29" s="15">
        <f t="shared" si="0"/>
        <v>43.199999999999996</v>
      </c>
      <c r="J29" s="15">
        <v>76.4</v>
      </c>
      <c r="K29" s="15">
        <f t="shared" si="1"/>
        <v>30.560000000000002</v>
      </c>
      <c r="L29" s="15">
        <f t="shared" si="2"/>
        <v>73.75999999999999</v>
      </c>
      <c r="M29" s="21">
        <f t="shared" si="5"/>
        <v>3</v>
      </c>
      <c r="N29" s="25"/>
      <c r="O29" s="23"/>
    </row>
    <row r="30" spans="1:15" s="1" customFormat="1" ht="36" customHeight="1">
      <c r="A30" s="11">
        <v>28</v>
      </c>
      <c r="B30" s="12" t="s">
        <v>109</v>
      </c>
      <c r="C30" s="13"/>
      <c r="D30" s="13" t="s">
        <v>101</v>
      </c>
      <c r="E30" s="14" t="s">
        <v>102</v>
      </c>
      <c r="F30" s="15">
        <v>67</v>
      </c>
      <c r="G30" s="15"/>
      <c r="H30" s="15">
        <v>67</v>
      </c>
      <c r="I30" s="15">
        <f t="shared" si="0"/>
        <v>40.199999999999996</v>
      </c>
      <c r="J30" s="15">
        <v>82</v>
      </c>
      <c r="K30" s="15">
        <f t="shared" si="1"/>
        <v>32.800000000000004</v>
      </c>
      <c r="L30" s="15">
        <f t="shared" si="2"/>
        <v>73</v>
      </c>
      <c r="M30" s="21">
        <f t="shared" si="5"/>
        <v>4</v>
      </c>
      <c r="N30" s="25"/>
      <c r="O30" s="23"/>
    </row>
    <row r="31" spans="1:15" s="1" customFormat="1" ht="36" customHeight="1">
      <c r="A31" s="11">
        <v>29</v>
      </c>
      <c r="B31" s="12" t="s">
        <v>112</v>
      </c>
      <c r="C31" s="13"/>
      <c r="D31" s="13" t="s">
        <v>101</v>
      </c>
      <c r="E31" s="14" t="s">
        <v>102</v>
      </c>
      <c r="F31" s="15">
        <v>66.5</v>
      </c>
      <c r="G31" s="15"/>
      <c r="H31" s="15">
        <v>66.5</v>
      </c>
      <c r="I31" s="15">
        <f t="shared" si="0"/>
        <v>39.9</v>
      </c>
      <c r="J31" s="15">
        <v>78.4</v>
      </c>
      <c r="K31" s="15">
        <f t="shared" si="1"/>
        <v>31.360000000000003</v>
      </c>
      <c r="L31" s="15">
        <f t="shared" si="2"/>
        <v>71.26</v>
      </c>
      <c r="M31" s="21">
        <f t="shared" si="5"/>
        <v>5</v>
      </c>
      <c r="N31" s="25"/>
      <c r="O31" s="23"/>
    </row>
    <row r="32" spans="1:15" s="1" customFormat="1" ht="36" customHeight="1">
      <c r="A32" s="11">
        <v>30</v>
      </c>
      <c r="B32" s="12" t="s">
        <v>115</v>
      </c>
      <c r="C32" s="16"/>
      <c r="D32" s="16" t="s">
        <v>101</v>
      </c>
      <c r="E32" s="14" t="s">
        <v>102</v>
      </c>
      <c r="F32" s="15">
        <v>65</v>
      </c>
      <c r="G32" s="15"/>
      <c r="H32" s="15">
        <v>65</v>
      </c>
      <c r="I32" s="15">
        <f t="shared" si="0"/>
        <v>39</v>
      </c>
      <c r="J32" s="15">
        <v>75.2</v>
      </c>
      <c r="K32" s="15">
        <f t="shared" si="1"/>
        <v>30.080000000000002</v>
      </c>
      <c r="L32" s="15">
        <f t="shared" si="2"/>
        <v>69.08</v>
      </c>
      <c r="M32" s="21">
        <f t="shared" si="5"/>
        <v>6</v>
      </c>
      <c r="N32" s="25"/>
      <c r="O32" s="23"/>
    </row>
    <row r="33" spans="1:15" s="1" customFormat="1" ht="36" customHeight="1">
      <c r="A33" s="11">
        <v>31</v>
      </c>
      <c r="B33" s="12" t="s">
        <v>118</v>
      </c>
      <c r="C33" s="16" t="s">
        <v>120</v>
      </c>
      <c r="D33" s="16" t="s">
        <v>121</v>
      </c>
      <c r="E33" s="14" t="s">
        <v>122</v>
      </c>
      <c r="F33" s="15">
        <v>64</v>
      </c>
      <c r="G33" s="15"/>
      <c r="H33" s="15">
        <v>64</v>
      </c>
      <c r="I33" s="15">
        <f t="shared" si="0"/>
        <v>38.4</v>
      </c>
      <c r="J33" s="15">
        <v>84.6</v>
      </c>
      <c r="K33" s="15">
        <f t="shared" si="1"/>
        <v>33.839999999999996</v>
      </c>
      <c r="L33" s="15">
        <f t="shared" si="2"/>
        <v>72.24</v>
      </c>
      <c r="M33" s="21">
        <f aca="true" t="shared" si="6" ref="M33:M35">RANK(L33,L$33:L$35,0)</f>
        <v>1</v>
      </c>
      <c r="N33" s="26" t="s">
        <v>43</v>
      </c>
      <c r="O33" s="23"/>
    </row>
    <row r="34" spans="1:15" s="1" customFormat="1" ht="36" customHeight="1">
      <c r="A34" s="11">
        <v>32</v>
      </c>
      <c r="B34" s="12" t="s">
        <v>123</v>
      </c>
      <c r="C34" s="16"/>
      <c r="D34" s="16" t="s">
        <v>121</v>
      </c>
      <c r="E34" s="14" t="s">
        <v>122</v>
      </c>
      <c r="F34" s="15">
        <v>62</v>
      </c>
      <c r="G34" s="15"/>
      <c r="H34" s="15">
        <v>62</v>
      </c>
      <c r="I34" s="15">
        <f t="shared" si="0"/>
        <v>37.199999999999996</v>
      </c>
      <c r="J34" s="15">
        <v>80.8</v>
      </c>
      <c r="K34" s="15">
        <f t="shared" si="1"/>
        <v>32.32</v>
      </c>
      <c r="L34" s="15">
        <f t="shared" si="2"/>
        <v>69.52</v>
      </c>
      <c r="M34" s="21">
        <f t="shared" si="6"/>
        <v>2</v>
      </c>
      <c r="N34" s="25"/>
      <c r="O34" s="23"/>
    </row>
    <row r="35" spans="1:15" s="1" customFormat="1" ht="36" customHeight="1">
      <c r="A35" s="11">
        <v>33</v>
      </c>
      <c r="B35" s="12" t="s">
        <v>126</v>
      </c>
      <c r="C35" s="16"/>
      <c r="D35" s="16" t="s">
        <v>121</v>
      </c>
      <c r="E35" s="14" t="s">
        <v>122</v>
      </c>
      <c r="F35" s="15">
        <v>60</v>
      </c>
      <c r="G35" s="15"/>
      <c r="H35" s="15">
        <v>60</v>
      </c>
      <c r="I35" s="15">
        <f t="shared" si="0"/>
        <v>36</v>
      </c>
      <c r="J35" s="15">
        <v>83.6</v>
      </c>
      <c r="K35" s="15">
        <f t="shared" si="1"/>
        <v>33.44</v>
      </c>
      <c r="L35" s="15">
        <f t="shared" si="2"/>
        <v>69.44</v>
      </c>
      <c r="M35" s="21">
        <f t="shared" si="6"/>
        <v>3</v>
      </c>
      <c r="N35" s="25"/>
      <c r="O35" s="23"/>
    </row>
    <row r="36" spans="1:15" s="1" customFormat="1" ht="36" customHeight="1">
      <c r="A36" s="11">
        <v>34</v>
      </c>
      <c r="B36" s="12" t="s">
        <v>129</v>
      </c>
      <c r="C36" s="16" t="s">
        <v>131</v>
      </c>
      <c r="D36" s="16" t="s">
        <v>101</v>
      </c>
      <c r="E36" s="14" t="s">
        <v>132</v>
      </c>
      <c r="F36" s="15">
        <v>68.5</v>
      </c>
      <c r="G36" s="15"/>
      <c r="H36" s="15">
        <v>68.5</v>
      </c>
      <c r="I36" s="15">
        <f t="shared" si="0"/>
        <v>41.1</v>
      </c>
      <c r="J36" s="15">
        <v>85.4</v>
      </c>
      <c r="K36" s="15">
        <f t="shared" si="1"/>
        <v>34.160000000000004</v>
      </c>
      <c r="L36" s="15">
        <f t="shared" si="2"/>
        <v>75.26</v>
      </c>
      <c r="M36" s="21">
        <f aca="true" t="shared" si="7" ref="M36:M41">RANK(L36,L$36:L$41,0)</f>
        <v>1</v>
      </c>
      <c r="N36" s="26" t="s">
        <v>43</v>
      </c>
      <c r="O36" s="23"/>
    </row>
    <row r="37" spans="1:15" s="1" customFormat="1" ht="36" customHeight="1">
      <c r="A37" s="11">
        <v>35</v>
      </c>
      <c r="B37" s="12" t="s">
        <v>133</v>
      </c>
      <c r="C37" s="13" t="s">
        <v>135</v>
      </c>
      <c r="D37" s="13" t="s">
        <v>101</v>
      </c>
      <c r="E37" s="14" t="s">
        <v>132</v>
      </c>
      <c r="F37" s="15">
        <v>67</v>
      </c>
      <c r="G37" s="15"/>
      <c r="H37" s="15">
        <v>67</v>
      </c>
      <c r="I37" s="15">
        <f t="shared" si="0"/>
        <v>40.199999999999996</v>
      </c>
      <c r="J37" s="15">
        <v>84</v>
      </c>
      <c r="K37" s="15">
        <f t="shared" si="1"/>
        <v>33.6</v>
      </c>
      <c r="L37" s="15">
        <f t="shared" si="2"/>
        <v>73.8</v>
      </c>
      <c r="M37" s="21">
        <f t="shared" si="7"/>
        <v>2</v>
      </c>
      <c r="N37" s="26" t="s">
        <v>43</v>
      </c>
      <c r="O37" s="23"/>
    </row>
    <row r="38" spans="1:15" s="1" customFormat="1" ht="36" customHeight="1">
      <c r="A38" s="11">
        <v>36</v>
      </c>
      <c r="B38" s="12" t="s">
        <v>136</v>
      </c>
      <c r="C38" s="13"/>
      <c r="D38" s="13" t="s">
        <v>101</v>
      </c>
      <c r="E38" s="14" t="s">
        <v>132</v>
      </c>
      <c r="F38" s="15">
        <v>68</v>
      </c>
      <c r="G38" s="15"/>
      <c r="H38" s="15">
        <v>68</v>
      </c>
      <c r="I38" s="15">
        <f t="shared" si="0"/>
        <v>40.8</v>
      </c>
      <c r="J38" s="15">
        <v>79.6</v>
      </c>
      <c r="K38" s="15">
        <f t="shared" si="1"/>
        <v>31.84</v>
      </c>
      <c r="L38" s="15">
        <f t="shared" si="2"/>
        <v>72.64</v>
      </c>
      <c r="M38" s="21">
        <f t="shared" si="7"/>
        <v>3</v>
      </c>
      <c r="N38" s="25"/>
      <c r="O38" s="23"/>
    </row>
    <row r="39" spans="1:15" s="1" customFormat="1" ht="36" customHeight="1">
      <c r="A39" s="11">
        <v>37</v>
      </c>
      <c r="B39" s="12" t="s">
        <v>139</v>
      </c>
      <c r="C39" s="16"/>
      <c r="D39" s="16" t="s">
        <v>101</v>
      </c>
      <c r="E39" s="14" t="s">
        <v>132</v>
      </c>
      <c r="F39" s="15">
        <v>64.5</v>
      </c>
      <c r="G39" s="15"/>
      <c r="H39" s="15">
        <v>64.5</v>
      </c>
      <c r="I39" s="15">
        <f t="shared" si="0"/>
        <v>38.699999999999996</v>
      </c>
      <c r="J39" s="15">
        <v>83</v>
      </c>
      <c r="K39" s="15">
        <f t="shared" si="1"/>
        <v>33.2</v>
      </c>
      <c r="L39" s="15">
        <f t="shared" si="2"/>
        <v>71.9</v>
      </c>
      <c r="M39" s="21">
        <f t="shared" si="7"/>
        <v>4</v>
      </c>
      <c r="N39" s="25"/>
      <c r="O39" s="23"/>
    </row>
    <row r="40" spans="1:15" s="1" customFormat="1" ht="36" customHeight="1">
      <c r="A40" s="11">
        <v>38</v>
      </c>
      <c r="B40" s="12" t="s">
        <v>142</v>
      </c>
      <c r="C40" s="16"/>
      <c r="D40" s="16" t="s">
        <v>101</v>
      </c>
      <c r="E40" s="14" t="s">
        <v>132</v>
      </c>
      <c r="F40" s="15">
        <v>60.5</v>
      </c>
      <c r="G40" s="15"/>
      <c r="H40" s="15">
        <v>60.5</v>
      </c>
      <c r="I40" s="15">
        <f t="shared" si="0"/>
        <v>36.3</v>
      </c>
      <c r="J40" s="15">
        <v>81.6</v>
      </c>
      <c r="K40" s="15">
        <f t="shared" si="1"/>
        <v>32.64</v>
      </c>
      <c r="L40" s="15">
        <f t="shared" si="2"/>
        <v>68.94</v>
      </c>
      <c r="M40" s="21">
        <f t="shared" si="7"/>
        <v>5</v>
      </c>
      <c r="N40" s="25"/>
      <c r="O40" s="23"/>
    </row>
    <row r="41" spans="1:15" s="1" customFormat="1" ht="36" customHeight="1">
      <c r="A41" s="11">
        <v>39</v>
      </c>
      <c r="B41" s="12" t="s">
        <v>145</v>
      </c>
      <c r="C41" s="16"/>
      <c r="D41" s="16" t="s">
        <v>101</v>
      </c>
      <c r="E41" s="14" t="s">
        <v>132</v>
      </c>
      <c r="F41" s="15">
        <v>60</v>
      </c>
      <c r="G41" s="15"/>
      <c r="H41" s="15">
        <v>60</v>
      </c>
      <c r="I41" s="15">
        <f t="shared" si="0"/>
        <v>36</v>
      </c>
      <c r="J41" s="15">
        <v>79.6</v>
      </c>
      <c r="K41" s="15">
        <f t="shared" si="1"/>
        <v>31.84</v>
      </c>
      <c r="L41" s="15">
        <f t="shared" si="2"/>
        <v>67.84</v>
      </c>
      <c r="M41" s="21">
        <f t="shared" si="7"/>
        <v>6</v>
      </c>
      <c r="N41" s="25"/>
      <c r="O41" s="23"/>
    </row>
    <row r="42" spans="1:15" s="1" customFormat="1" ht="36" customHeight="1">
      <c r="A42" s="11">
        <v>40</v>
      </c>
      <c r="B42" s="12" t="s">
        <v>148</v>
      </c>
      <c r="C42" s="13" t="s">
        <v>150</v>
      </c>
      <c r="D42" s="13" t="s">
        <v>71</v>
      </c>
      <c r="E42" s="14" t="s">
        <v>151</v>
      </c>
      <c r="F42" s="15">
        <v>63.5</v>
      </c>
      <c r="G42" s="15"/>
      <c r="H42" s="15">
        <v>63.5</v>
      </c>
      <c r="I42" s="15">
        <f t="shared" si="0"/>
        <v>38.1</v>
      </c>
      <c r="J42" s="15">
        <v>84</v>
      </c>
      <c r="K42" s="15">
        <f t="shared" si="1"/>
        <v>33.6</v>
      </c>
      <c r="L42" s="15">
        <f t="shared" si="2"/>
        <v>71.7</v>
      </c>
      <c r="M42" s="21">
        <f aca="true" t="shared" si="8" ref="M42:M55">RANK(L42,L$42:L$55,0)</f>
        <v>1</v>
      </c>
      <c r="N42" s="26" t="s">
        <v>43</v>
      </c>
      <c r="O42" s="23"/>
    </row>
    <row r="43" spans="1:15" s="1" customFormat="1" ht="36" customHeight="1">
      <c r="A43" s="11">
        <v>41</v>
      </c>
      <c r="B43" s="12" t="s">
        <v>152</v>
      </c>
      <c r="C43" s="13" t="s">
        <v>154</v>
      </c>
      <c r="D43" s="13" t="s">
        <v>71</v>
      </c>
      <c r="E43" s="14" t="s">
        <v>151</v>
      </c>
      <c r="F43" s="15">
        <v>67.5</v>
      </c>
      <c r="G43" s="15"/>
      <c r="H43" s="15">
        <v>67.5</v>
      </c>
      <c r="I43" s="15">
        <f t="shared" si="0"/>
        <v>40.5</v>
      </c>
      <c r="J43" s="15">
        <v>75.6</v>
      </c>
      <c r="K43" s="15">
        <f t="shared" si="1"/>
        <v>30.24</v>
      </c>
      <c r="L43" s="15">
        <f t="shared" si="2"/>
        <v>70.74</v>
      </c>
      <c r="M43" s="21">
        <f t="shared" si="8"/>
        <v>2</v>
      </c>
      <c r="N43" s="26" t="s">
        <v>43</v>
      </c>
      <c r="O43" s="23"/>
    </row>
    <row r="44" spans="1:15" s="1" customFormat="1" ht="36" customHeight="1">
      <c r="A44" s="11">
        <v>42</v>
      </c>
      <c r="B44" s="12" t="s">
        <v>155</v>
      </c>
      <c r="C44" s="13" t="s">
        <v>157</v>
      </c>
      <c r="D44" s="13" t="s">
        <v>71</v>
      </c>
      <c r="E44" s="14" t="s">
        <v>151</v>
      </c>
      <c r="F44" s="15">
        <v>64.5</v>
      </c>
      <c r="G44" s="15"/>
      <c r="H44" s="15">
        <v>64.5</v>
      </c>
      <c r="I44" s="15">
        <f t="shared" si="0"/>
        <v>38.699999999999996</v>
      </c>
      <c r="J44" s="15">
        <v>79.7</v>
      </c>
      <c r="K44" s="15">
        <f t="shared" si="1"/>
        <v>31.880000000000003</v>
      </c>
      <c r="L44" s="15">
        <f t="shared" si="2"/>
        <v>70.58</v>
      </c>
      <c r="M44" s="21">
        <f t="shared" si="8"/>
        <v>3</v>
      </c>
      <c r="N44" s="26" t="s">
        <v>43</v>
      </c>
      <c r="O44" s="23"/>
    </row>
    <row r="45" spans="1:15" s="1" customFormat="1" ht="36" customHeight="1">
      <c r="A45" s="11">
        <v>43</v>
      </c>
      <c r="B45" s="12" t="s">
        <v>158</v>
      </c>
      <c r="C45" s="13" t="s">
        <v>160</v>
      </c>
      <c r="D45" s="13" t="s">
        <v>71</v>
      </c>
      <c r="E45" s="14" t="s">
        <v>151</v>
      </c>
      <c r="F45" s="15">
        <v>64.5</v>
      </c>
      <c r="G45" s="15"/>
      <c r="H45" s="15">
        <v>64.5</v>
      </c>
      <c r="I45" s="15">
        <f t="shared" si="0"/>
        <v>38.699999999999996</v>
      </c>
      <c r="J45" s="15">
        <v>79.5</v>
      </c>
      <c r="K45" s="15">
        <f t="shared" si="1"/>
        <v>31.8</v>
      </c>
      <c r="L45" s="15">
        <f t="shared" si="2"/>
        <v>70.5</v>
      </c>
      <c r="M45" s="21">
        <f t="shared" si="8"/>
        <v>4</v>
      </c>
      <c r="N45" s="26" t="s">
        <v>43</v>
      </c>
      <c r="O45" s="23"/>
    </row>
    <row r="46" spans="1:15" s="1" customFormat="1" ht="36" customHeight="1">
      <c r="A46" s="11">
        <v>44</v>
      </c>
      <c r="B46" s="12" t="s">
        <v>161</v>
      </c>
      <c r="C46" s="13" t="s">
        <v>163</v>
      </c>
      <c r="D46" s="13" t="s">
        <v>71</v>
      </c>
      <c r="E46" s="14" t="s">
        <v>151</v>
      </c>
      <c r="F46" s="15">
        <v>62.5</v>
      </c>
      <c r="G46" s="15"/>
      <c r="H46" s="15">
        <v>62.5</v>
      </c>
      <c r="I46" s="15">
        <f t="shared" si="0"/>
        <v>37.5</v>
      </c>
      <c r="J46" s="15">
        <v>82.5</v>
      </c>
      <c r="K46" s="15">
        <f t="shared" si="1"/>
        <v>33</v>
      </c>
      <c r="L46" s="15">
        <f t="shared" si="2"/>
        <v>70.5</v>
      </c>
      <c r="M46" s="21">
        <f t="shared" si="8"/>
        <v>4</v>
      </c>
      <c r="N46" s="26" t="s">
        <v>43</v>
      </c>
      <c r="O46" s="23"/>
    </row>
    <row r="47" spans="1:15" s="1" customFormat="1" ht="36" customHeight="1">
      <c r="A47" s="11">
        <v>45</v>
      </c>
      <c r="B47" s="12" t="s">
        <v>164</v>
      </c>
      <c r="C47" s="13" t="s">
        <v>166</v>
      </c>
      <c r="D47" s="13" t="s">
        <v>71</v>
      </c>
      <c r="E47" s="14" t="s">
        <v>151</v>
      </c>
      <c r="F47" s="15">
        <v>63</v>
      </c>
      <c r="G47" s="15"/>
      <c r="H47" s="15">
        <v>63</v>
      </c>
      <c r="I47" s="15">
        <f t="shared" si="0"/>
        <v>37.8</v>
      </c>
      <c r="J47" s="15">
        <v>81.2</v>
      </c>
      <c r="K47" s="15">
        <f t="shared" si="1"/>
        <v>32.480000000000004</v>
      </c>
      <c r="L47" s="15">
        <f t="shared" si="2"/>
        <v>70.28</v>
      </c>
      <c r="M47" s="21">
        <f t="shared" si="8"/>
        <v>6</v>
      </c>
      <c r="N47" s="26" t="s">
        <v>43</v>
      </c>
      <c r="O47" s="23"/>
    </row>
    <row r="48" spans="1:15" s="1" customFormat="1" ht="36" customHeight="1">
      <c r="A48" s="11">
        <v>46</v>
      </c>
      <c r="B48" s="12" t="s">
        <v>167</v>
      </c>
      <c r="C48" s="13"/>
      <c r="D48" s="13" t="s">
        <v>71</v>
      </c>
      <c r="E48" s="14" t="s">
        <v>151</v>
      </c>
      <c r="F48" s="15">
        <v>63</v>
      </c>
      <c r="G48" s="15"/>
      <c r="H48" s="15">
        <v>63</v>
      </c>
      <c r="I48" s="15">
        <f t="shared" si="0"/>
        <v>37.8</v>
      </c>
      <c r="J48" s="15">
        <v>71</v>
      </c>
      <c r="K48" s="15">
        <f t="shared" si="1"/>
        <v>28.400000000000002</v>
      </c>
      <c r="L48" s="15">
        <f t="shared" si="2"/>
        <v>66.2</v>
      </c>
      <c r="M48" s="21">
        <f t="shared" si="8"/>
        <v>7</v>
      </c>
      <c r="N48" s="25"/>
      <c r="O48" s="23"/>
    </row>
    <row r="49" spans="1:15" s="1" customFormat="1" ht="36" customHeight="1">
      <c r="A49" s="11">
        <v>47</v>
      </c>
      <c r="B49" s="12" t="s">
        <v>170</v>
      </c>
      <c r="C49" s="13"/>
      <c r="D49" s="13" t="s">
        <v>71</v>
      </c>
      <c r="E49" s="14" t="s">
        <v>151</v>
      </c>
      <c r="F49" s="15">
        <v>59.5</v>
      </c>
      <c r="G49" s="15"/>
      <c r="H49" s="15">
        <v>59.5</v>
      </c>
      <c r="I49" s="15">
        <f t="shared" si="0"/>
        <v>35.699999999999996</v>
      </c>
      <c r="J49" s="15">
        <v>74.2</v>
      </c>
      <c r="K49" s="15">
        <f t="shared" si="1"/>
        <v>29.680000000000003</v>
      </c>
      <c r="L49" s="15">
        <f t="shared" si="2"/>
        <v>65.38</v>
      </c>
      <c r="M49" s="21">
        <f t="shared" si="8"/>
        <v>8</v>
      </c>
      <c r="N49" s="25"/>
      <c r="O49" s="23"/>
    </row>
    <row r="50" spans="1:15" s="1" customFormat="1" ht="36" customHeight="1">
      <c r="A50" s="11">
        <v>48</v>
      </c>
      <c r="B50" s="12" t="s">
        <v>173</v>
      </c>
      <c r="C50" s="13"/>
      <c r="D50" s="13" t="s">
        <v>71</v>
      </c>
      <c r="E50" s="14" t="s">
        <v>151</v>
      </c>
      <c r="F50" s="15">
        <v>63</v>
      </c>
      <c r="G50" s="15"/>
      <c r="H50" s="15">
        <v>63</v>
      </c>
      <c r="I50" s="15">
        <f t="shared" si="0"/>
        <v>37.8</v>
      </c>
      <c r="J50" s="15">
        <v>68.2</v>
      </c>
      <c r="K50" s="15">
        <f t="shared" si="1"/>
        <v>27.28</v>
      </c>
      <c r="L50" s="15">
        <f t="shared" si="2"/>
        <v>65.08</v>
      </c>
      <c r="M50" s="21">
        <f t="shared" si="8"/>
        <v>9</v>
      </c>
      <c r="N50" s="25"/>
      <c r="O50" s="23"/>
    </row>
    <row r="51" spans="1:15" s="1" customFormat="1" ht="36" customHeight="1">
      <c r="A51" s="11">
        <v>49</v>
      </c>
      <c r="B51" s="12" t="s">
        <v>176</v>
      </c>
      <c r="C51" s="16"/>
      <c r="D51" s="16" t="s">
        <v>71</v>
      </c>
      <c r="E51" s="14" t="s">
        <v>151</v>
      </c>
      <c r="F51" s="15">
        <v>60</v>
      </c>
      <c r="G51" s="15"/>
      <c r="H51" s="15">
        <v>60</v>
      </c>
      <c r="I51" s="15">
        <f t="shared" si="0"/>
        <v>36</v>
      </c>
      <c r="J51" s="15">
        <v>72.2</v>
      </c>
      <c r="K51" s="15">
        <f t="shared" si="1"/>
        <v>28.880000000000003</v>
      </c>
      <c r="L51" s="15">
        <f t="shared" si="2"/>
        <v>64.88</v>
      </c>
      <c r="M51" s="21">
        <f t="shared" si="8"/>
        <v>10</v>
      </c>
      <c r="N51" s="25"/>
      <c r="O51" s="23"/>
    </row>
    <row r="52" spans="1:15" s="1" customFormat="1" ht="36" customHeight="1">
      <c r="A52" s="11">
        <v>50</v>
      </c>
      <c r="B52" s="12" t="s">
        <v>179</v>
      </c>
      <c r="C52" s="13"/>
      <c r="D52" s="13" t="s">
        <v>71</v>
      </c>
      <c r="E52" s="14" t="s">
        <v>151</v>
      </c>
      <c r="F52" s="15">
        <v>60.5</v>
      </c>
      <c r="G52" s="15"/>
      <c r="H52" s="15">
        <v>60.5</v>
      </c>
      <c r="I52" s="15">
        <f t="shared" si="0"/>
        <v>36.3</v>
      </c>
      <c r="J52" s="15">
        <v>70.7</v>
      </c>
      <c r="K52" s="15">
        <f t="shared" si="1"/>
        <v>28.28</v>
      </c>
      <c r="L52" s="15">
        <f t="shared" si="2"/>
        <v>64.58</v>
      </c>
      <c r="M52" s="21">
        <f t="shared" si="8"/>
        <v>11</v>
      </c>
      <c r="N52" s="25"/>
      <c r="O52" s="23"/>
    </row>
    <row r="53" spans="1:15" s="1" customFormat="1" ht="36" customHeight="1">
      <c r="A53" s="11">
        <v>51</v>
      </c>
      <c r="B53" s="12" t="s">
        <v>182</v>
      </c>
      <c r="C53" s="16"/>
      <c r="D53" s="16" t="s">
        <v>71</v>
      </c>
      <c r="E53" s="14" t="s">
        <v>151</v>
      </c>
      <c r="F53" s="15">
        <v>59</v>
      </c>
      <c r="G53" s="15"/>
      <c r="H53" s="15">
        <v>59</v>
      </c>
      <c r="I53" s="15">
        <f t="shared" si="0"/>
        <v>35.4</v>
      </c>
      <c r="J53" s="15">
        <v>69.6</v>
      </c>
      <c r="K53" s="15">
        <f t="shared" si="1"/>
        <v>27.84</v>
      </c>
      <c r="L53" s="15">
        <f t="shared" si="2"/>
        <v>63.239999999999995</v>
      </c>
      <c r="M53" s="21">
        <f t="shared" si="8"/>
        <v>12</v>
      </c>
      <c r="N53" s="25"/>
      <c r="O53" s="23"/>
    </row>
    <row r="54" spans="1:15" s="1" customFormat="1" ht="36" customHeight="1">
      <c r="A54" s="11">
        <v>52</v>
      </c>
      <c r="B54" s="12" t="s">
        <v>185</v>
      </c>
      <c r="C54" s="13"/>
      <c r="D54" s="13" t="s">
        <v>71</v>
      </c>
      <c r="E54" s="14" t="s">
        <v>151</v>
      </c>
      <c r="F54" s="15">
        <v>56</v>
      </c>
      <c r="G54" s="15"/>
      <c r="H54" s="15">
        <v>56</v>
      </c>
      <c r="I54" s="15">
        <f t="shared" si="0"/>
        <v>33.6</v>
      </c>
      <c r="J54" s="15">
        <v>71</v>
      </c>
      <c r="K54" s="15">
        <f t="shared" si="1"/>
        <v>28.400000000000002</v>
      </c>
      <c r="L54" s="15">
        <f t="shared" si="2"/>
        <v>62</v>
      </c>
      <c r="M54" s="21">
        <f t="shared" si="8"/>
        <v>13</v>
      </c>
      <c r="N54" s="25"/>
      <c r="O54" s="27"/>
    </row>
    <row r="55" spans="1:15" s="1" customFormat="1" ht="36" customHeight="1">
      <c r="A55" s="11">
        <v>53</v>
      </c>
      <c r="B55" s="12" t="s">
        <v>188</v>
      </c>
      <c r="C55" s="13"/>
      <c r="D55" s="13" t="s">
        <v>71</v>
      </c>
      <c r="E55" s="14" t="s">
        <v>151</v>
      </c>
      <c r="F55" s="15">
        <v>57</v>
      </c>
      <c r="G55" s="15"/>
      <c r="H55" s="15">
        <v>57</v>
      </c>
      <c r="I55" s="15">
        <f t="shared" si="0"/>
        <v>34.199999999999996</v>
      </c>
      <c r="J55" s="15">
        <v>67.8</v>
      </c>
      <c r="K55" s="15">
        <f t="shared" si="1"/>
        <v>27.12</v>
      </c>
      <c r="L55" s="15">
        <f t="shared" si="2"/>
        <v>61.31999999999999</v>
      </c>
      <c r="M55" s="21">
        <f t="shared" si="8"/>
        <v>14</v>
      </c>
      <c r="N55" s="25"/>
      <c r="O55" s="28"/>
    </row>
    <row r="56" spans="1:15" s="1" customFormat="1" ht="36" customHeight="1">
      <c r="A56" s="11">
        <v>54</v>
      </c>
      <c r="B56" s="12" t="s">
        <v>191</v>
      </c>
      <c r="C56" s="13" t="s">
        <v>193</v>
      </c>
      <c r="D56" s="13" t="s">
        <v>71</v>
      </c>
      <c r="E56" s="14" t="s">
        <v>194</v>
      </c>
      <c r="F56" s="15">
        <v>72.5</v>
      </c>
      <c r="G56" s="15"/>
      <c r="H56" s="15">
        <v>72.5</v>
      </c>
      <c r="I56" s="15">
        <f t="shared" si="0"/>
        <v>43.5</v>
      </c>
      <c r="J56" s="15">
        <v>81</v>
      </c>
      <c r="K56" s="15">
        <f t="shared" si="1"/>
        <v>32.4</v>
      </c>
      <c r="L56" s="15">
        <f t="shared" si="2"/>
        <v>75.9</v>
      </c>
      <c r="M56" s="21">
        <f aca="true" t="shared" si="9" ref="M56:M63">RANK(L56,L$56:L$63,0)</f>
        <v>1</v>
      </c>
      <c r="N56" s="26" t="s">
        <v>43</v>
      </c>
      <c r="O56" s="29"/>
    </row>
    <row r="57" spans="1:15" s="1" customFormat="1" ht="36" customHeight="1">
      <c r="A57" s="11">
        <v>55</v>
      </c>
      <c r="B57" s="12" t="s">
        <v>195</v>
      </c>
      <c r="C57" s="13" t="s">
        <v>197</v>
      </c>
      <c r="D57" s="13" t="s">
        <v>71</v>
      </c>
      <c r="E57" s="14" t="s">
        <v>194</v>
      </c>
      <c r="F57" s="15">
        <v>69</v>
      </c>
      <c r="G57" s="15"/>
      <c r="H57" s="15">
        <v>69</v>
      </c>
      <c r="I57" s="15">
        <f t="shared" si="0"/>
        <v>41.4</v>
      </c>
      <c r="J57" s="15">
        <v>84.4</v>
      </c>
      <c r="K57" s="15">
        <f t="shared" si="1"/>
        <v>33.760000000000005</v>
      </c>
      <c r="L57" s="15">
        <f t="shared" si="2"/>
        <v>75.16</v>
      </c>
      <c r="M57" s="21">
        <f t="shared" si="9"/>
        <v>2</v>
      </c>
      <c r="N57" s="26" t="s">
        <v>43</v>
      </c>
      <c r="O57" s="29"/>
    </row>
    <row r="58" spans="1:15" s="1" customFormat="1" ht="36" customHeight="1">
      <c r="A58" s="11">
        <v>56</v>
      </c>
      <c r="B58" s="12" t="s">
        <v>198</v>
      </c>
      <c r="C58" s="16" t="s">
        <v>200</v>
      </c>
      <c r="D58" s="16" t="s">
        <v>71</v>
      </c>
      <c r="E58" s="14" t="s">
        <v>194</v>
      </c>
      <c r="F58" s="15">
        <v>71</v>
      </c>
      <c r="G58" s="15"/>
      <c r="H58" s="15">
        <v>71</v>
      </c>
      <c r="I58" s="15">
        <f t="shared" si="0"/>
        <v>42.6</v>
      </c>
      <c r="J58" s="15">
        <v>80.6</v>
      </c>
      <c r="K58" s="15">
        <f t="shared" si="1"/>
        <v>32.24</v>
      </c>
      <c r="L58" s="15">
        <f t="shared" si="2"/>
        <v>74.84</v>
      </c>
      <c r="M58" s="21">
        <f t="shared" si="9"/>
        <v>3</v>
      </c>
      <c r="N58" s="26" t="s">
        <v>43</v>
      </c>
      <c r="O58" s="29"/>
    </row>
    <row r="59" spans="1:15" s="1" customFormat="1" ht="36" customHeight="1">
      <c r="A59" s="11">
        <v>57</v>
      </c>
      <c r="B59" s="12" t="s">
        <v>201</v>
      </c>
      <c r="C59" s="13"/>
      <c r="D59" s="13" t="s">
        <v>71</v>
      </c>
      <c r="E59" s="14" t="s">
        <v>194</v>
      </c>
      <c r="F59" s="15">
        <v>72.5</v>
      </c>
      <c r="G59" s="15"/>
      <c r="H59" s="15">
        <v>72.5</v>
      </c>
      <c r="I59" s="15">
        <f t="shared" si="0"/>
        <v>43.5</v>
      </c>
      <c r="J59" s="15">
        <v>75.6</v>
      </c>
      <c r="K59" s="15">
        <f t="shared" si="1"/>
        <v>30.24</v>
      </c>
      <c r="L59" s="15">
        <f t="shared" si="2"/>
        <v>73.74</v>
      </c>
      <c r="M59" s="21">
        <f t="shared" si="9"/>
        <v>4</v>
      </c>
      <c r="N59" s="25"/>
      <c r="O59" s="29"/>
    </row>
    <row r="60" spans="1:15" s="1" customFormat="1" ht="36" customHeight="1">
      <c r="A60" s="11">
        <v>58</v>
      </c>
      <c r="B60" s="12" t="s">
        <v>204</v>
      </c>
      <c r="C60" s="16"/>
      <c r="D60" s="16" t="s">
        <v>71</v>
      </c>
      <c r="E60" s="14" t="s">
        <v>194</v>
      </c>
      <c r="F60" s="15">
        <v>70.5</v>
      </c>
      <c r="G60" s="15"/>
      <c r="H60" s="15">
        <v>70.5</v>
      </c>
      <c r="I60" s="15">
        <f t="shared" si="0"/>
        <v>42.3</v>
      </c>
      <c r="J60" s="15">
        <v>77.8</v>
      </c>
      <c r="K60" s="15">
        <f t="shared" si="1"/>
        <v>31.12</v>
      </c>
      <c r="L60" s="15">
        <f t="shared" si="2"/>
        <v>73.42</v>
      </c>
      <c r="M60" s="21">
        <f t="shared" si="9"/>
        <v>5</v>
      </c>
      <c r="N60" s="25"/>
      <c r="O60" s="29"/>
    </row>
    <row r="61" spans="1:15" s="1" customFormat="1" ht="36" customHeight="1">
      <c r="A61" s="11">
        <v>59</v>
      </c>
      <c r="B61" s="12" t="s">
        <v>207</v>
      </c>
      <c r="C61" s="13"/>
      <c r="D61" s="13" t="s">
        <v>71</v>
      </c>
      <c r="E61" s="14" t="s">
        <v>194</v>
      </c>
      <c r="F61" s="15">
        <v>71</v>
      </c>
      <c r="G61" s="15"/>
      <c r="H61" s="15">
        <v>71</v>
      </c>
      <c r="I61" s="15">
        <f t="shared" si="0"/>
        <v>42.6</v>
      </c>
      <c r="J61" s="15">
        <v>76.8</v>
      </c>
      <c r="K61" s="15">
        <f t="shared" si="1"/>
        <v>30.72</v>
      </c>
      <c r="L61" s="15">
        <f t="shared" si="2"/>
        <v>73.32</v>
      </c>
      <c r="M61" s="21">
        <f t="shared" si="9"/>
        <v>6</v>
      </c>
      <c r="N61" s="25"/>
      <c r="O61" s="29"/>
    </row>
    <row r="62" spans="1:15" s="1" customFormat="1" ht="36" customHeight="1">
      <c r="A62" s="11">
        <v>60</v>
      </c>
      <c r="B62" s="12" t="s">
        <v>210</v>
      </c>
      <c r="C62" s="16"/>
      <c r="D62" s="16" t="s">
        <v>71</v>
      </c>
      <c r="E62" s="14" t="s">
        <v>194</v>
      </c>
      <c r="F62" s="15">
        <v>66.5</v>
      </c>
      <c r="G62" s="15"/>
      <c r="H62" s="15">
        <v>66.5</v>
      </c>
      <c r="I62" s="15">
        <f t="shared" si="0"/>
        <v>39.9</v>
      </c>
      <c r="J62" s="15">
        <v>77</v>
      </c>
      <c r="K62" s="15">
        <f t="shared" si="1"/>
        <v>30.8</v>
      </c>
      <c r="L62" s="15">
        <f t="shared" si="2"/>
        <v>70.7</v>
      </c>
      <c r="M62" s="21">
        <f t="shared" si="9"/>
        <v>7</v>
      </c>
      <c r="N62" s="25"/>
      <c r="O62" s="29"/>
    </row>
    <row r="63" spans="1:15" s="1" customFormat="1" ht="36" customHeight="1">
      <c r="A63" s="11">
        <v>61</v>
      </c>
      <c r="B63" s="12" t="s">
        <v>213</v>
      </c>
      <c r="C63" s="16"/>
      <c r="D63" s="16" t="s">
        <v>71</v>
      </c>
      <c r="E63" s="14" t="s">
        <v>194</v>
      </c>
      <c r="F63" s="15">
        <v>65.5</v>
      </c>
      <c r="G63" s="15"/>
      <c r="H63" s="15">
        <v>65.5</v>
      </c>
      <c r="I63" s="15">
        <f t="shared" si="0"/>
        <v>39.3</v>
      </c>
      <c r="J63" s="15">
        <v>76.2</v>
      </c>
      <c r="K63" s="15">
        <f t="shared" si="1"/>
        <v>30.480000000000004</v>
      </c>
      <c r="L63" s="15">
        <f t="shared" si="2"/>
        <v>69.78</v>
      </c>
      <c r="M63" s="21">
        <f t="shared" si="9"/>
        <v>8</v>
      </c>
      <c r="N63" s="25"/>
      <c r="O63" s="29"/>
    </row>
    <row r="64" spans="1:15" s="1" customFormat="1" ht="36" customHeight="1">
      <c r="A64" s="11">
        <v>62</v>
      </c>
      <c r="B64" s="12" t="s">
        <v>216</v>
      </c>
      <c r="C64" s="13" t="s">
        <v>218</v>
      </c>
      <c r="D64" s="13" t="s">
        <v>71</v>
      </c>
      <c r="E64" s="14" t="s">
        <v>219</v>
      </c>
      <c r="F64" s="15">
        <v>72</v>
      </c>
      <c r="G64" s="15"/>
      <c r="H64" s="15">
        <v>72</v>
      </c>
      <c r="I64" s="15">
        <f t="shared" si="0"/>
        <v>43.199999999999996</v>
      </c>
      <c r="J64" s="15">
        <v>83.8</v>
      </c>
      <c r="K64" s="15">
        <f t="shared" si="1"/>
        <v>33.52</v>
      </c>
      <c r="L64" s="15">
        <f t="shared" si="2"/>
        <v>76.72</v>
      </c>
      <c r="M64" s="21">
        <f aca="true" t="shared" si="10" ref="M64:M76">RANK(L64,L$64:L$76,0)</f>
        <v>1</v>
      </c>
      <c r="N64" s="26" t="s">
        <v>43</v>
      </c>
      <c r="O64" s="29"/>
    </row>
    <row r="65" spans="1:15" s="1" customFormat="1" ht="36" customHeight="1">
      <c r="A65" s="11">
        <v>63</v>
      </c>
      <c r="B65" s="12" t="s">
        <v>220</v>
      </c>
      <c r="C65" s="13" t="s">
        <v>222</v>
      </c>
      <c r="D65" s="13" t="s">
        <v>71</v>
      </c>
      <c r="E65" s="14" t="s">
        <v>219</v>
      </c>
      <c r="F65" s="15">
        <v>72.5</v>
      </c>
      <c r="G65" s="15"/>
      <c r="H65" s="15">
        <v>72.5</v>
      </c>
      <c r="I65" s="15">
        <f t="shared" si="0"/>
        <v>43.5</v>
      </c>
      <c r="J65" s="15">
        <v>82.8</v>
      </c>
      <c r="K65" s="15">
        <f t="shared" si="1"/>
        <v>33.12</v>
      </c>
      <c r="L65" s="15">
        <f t="shared" si="2"/>
        <v>76.62</v>
      </c>
      <c r="M65" s="21">
        <f t="shared" si="10"/>
        <v>2</v>
      </c>
      <c r="N65" s="26" t="s">
        <v>43</v>
      </c>
      <c r="O65" s="29"/>
    </row>
    <row r="66" spans="1:15" s="1" customFormat="1" ht="36" customHeight="1">
      <c r="A66" s="11">
        <v>64</v>
      </c>
      <c r="B66" s="12" t="s">
        <v>223</v>
      </c>
      <c r="C66" s="16" t="s">
        <v>225</v>
      </c>
      <c r="D66" s="16" t="s">
        <v>71</v>
      </c>
      <c r="E66" s="14" t="s">
        <v>219</v>
      </c>
      <c r="F66" s="15">
        <v>72</v>
      </c>
      <c r="G66" s="15"/>
      <c r="H66" s="15">
        <v>72</v>
      </c>
      <c r="I66" s="15">
        <f t="shared" si="0"/>
        <v>43.199999999999996</v>
      </c>
      <c r="J66" s="15">
        <v>76.4</v>
      </c>
      <c r="K66" s="15">
        <f t="shared" si="1"/>
        <v>30.560000000000002</v>
      </c>
      <c r="L66" s="15">
        <f t="shared" si="2"/>
        <v>73.75999999999999</v>
      </c>
      <c r="M66" s="21">
        <f t="shared" si="10"/>
        <v>3</v>
      </c>
      <c r="N66" s="26" t="s">
        <v>43</v>
      </c>
      <c r="O66" s="29"/>
    </row>
    <row r="67" spans="1:15" s="1" customFormat="1" ht="36" customHeight="1">
      <c r="A67" s="11">
        <v>65</v>
      </c>
      <c r="B67" s="12" t="s">
        <v>226</v>
      </c>
      <c r="C67" s="16" t="s">
        <v>228</v>
      </c>
      <c r="D67" s="16" t="s">
        <v>71</v>
      </c>
      <c r="E67" s="14" t="s">
        <v>219</v>
      </c>
      <c r="F67" s="15">
        <v>71.5</v>
      </c>
      <c r="G67" s="15"/>
      <c r="H67" s="15">
        <v>71.5</v>
      </c>
      <c r="I67" s="15">
        <f aca="true" t="shared" si="11" ref="I67:I79">H67*0.6</f>
        <v>42.9</v>
      </c>
      <c r="J67" s="15">
        <v>76.8</v>
      </c>
      <c r="K67" s="15">
        <f aca="true" t="shared" si="12" ref="K67:K79">J67*0.4</f>
        <v>30.72</v>
      </c>
      <c r="L67" s="15">
        <f aca="true" t="shared" si="13" ref="L67:L79">I67+K67</f>
        <v>73.62</v>
      </c>
      <c r="M67" s="21">
        <f t="shared" si="10"/>
        <v>4</v>
      </c>
      <c r="N67" s="26" t="s">
        <v>43</v>
      </c>
      <c r="O67" s="29"/>
    </row>
    <row r="68" spans="1:15" s="1" customFormat="1" ht="36" customHeight="1">
      <c r="A68" s="11">
        <v>66</v>
      </c>
      <c r="B68" s="12" t="s">
        <v>229</v>
      </c>
      <c r="C68" s="16"/>
      <c r="D68" s="16" t="s">
        <v>71</v>
      </c>
      <c r="E68" s="14" t="s">
        <v>219</v>
      </c>
      <c r="F68" s="15">
        <v>66</v>
      </c>
      <c r="G68" s="15"/>
      <c r="H68" s="15">
        <v>66</v>
      </c>
      <c r="I68" s="15">
        <f t="shared" si="11"/>
        <v>39.6</v>
      </c>
      <c r="J68" s="15">
        <v>80.2</v>
      </c>
      <c r="K68" s="15">
        <f t="shared" si="12"/>
        <v>32.080000000000005</v>
      </c>
      <c r="L68" s="15">
        <f t="shared" si="13"/>
        <v>71.68</v>
      </c>
      <c r="M68" s="21">
        <f t="shared" si="10"/>
        <v>5</v>
      </c>
      <c r="N68" s="25"/>
      <c r="O68" s="29"/>
    </row>
    <row r="69" spans="1:15" s="1" customFormat="1" ht="36" customHeight="1">
      <c r="A69" s="11">
        <v>67</v>
      </c>
      <c r="B69" s="12" t="s">
        <v>232</v>
      </c>
      <c r="C69" s="16"/>
      <c r="D69" s="16" t="s">
        <v>71</v>
      </c>
      <c r="E69" s="14" t="s">
        <v>219</v>
      </c>
      <c r="F69" s="15">
        <v>64</v>
      </c>
      <c r="G69" s="15"/>
      <c r="H69" s="15">
        <v>64</v>
      </c>
      <c r="I69" s="15">
        <f t="shared" si="11"/>
        <v>38.4</v>
      </c>
      <c r="J69" s="15">
        <v>79.6</v>
      </c>
      <c r="K69" s="15">
        <f t="shared" si="12"/>
        <v>31.84</v>
      </c>
      <c r="L69" s="15">
        <f t="shared" si="13"/>
        <v>70.24</v>
      </c>
      <c r="M69" s="21">
        <f t="shared" si="10"/>
        <v>6</v>
      </c>
      <c r="N69" s="25"/>
      <c r="O69" s="29"/>
    </row>
    <row r="70" spans="1:15" s="1" customFormat="1" ht="36" customHeight="1">
      <c r="A70" s="11">
        <v>68</v>
      </c>
      <c r="B70" s="12" t="s">
        <v>235</v>
      </c>
      <c r="C70" s="13"/>
      <c r="D70" s="13" t="s">
        <v>71</v>
      </c>
      <c r="E70" s="14" t="s">
        <v>219</v>
      </c>
      <c r="F70" s="15">
        <v>60.5</v>
      </c>
      <c r="G70" s="15"/>
      <c r="H70" s="15">
        <v>60.5</v>
      </c>
      <c r="I70" s="15">
        <f t="shared" si="11"/>
        <v>36.3</v>
      </c>
      <c r="J70" s="15">
        <v>84</v>
      </c>
      <c r="K70" s="15">
        <f t="shared" si="12"/>
        <v>33.6</v>
      </c>
      <c r="L70" s="15">
        <f t="shared" si="13"/>
        <v>69.9</v>
      </c>
      <c r="M70" s="21">
        <f t="shared" si="10"/>
        <v>7</v>
      </c>
      <c r="N70" s="25"/>
      <c r="O70" s="29"/>
    </row>
    <row r="71" spans="1:15" s="1" customFormat="1" ht="36" customHeight="1">
      <c r="A71" s="11">
        <v>69</v>
      </c>
      <c r="B71" s="12" t="s">
        <v>238</v>
      </c>
      <c r="C71" s="13"/>
      <c r="D71" s="30" t="s">
        <v>71</v>
      </c>
      <c r="E71" s="9" t="s">
        <v>219</v>
      </c>
      <c r="F71" s="15">
        <v>60</v>
      </c>
      <c r="G71" s="15"/>
      <c r="H71" s="15">
        <v>60</v>
      </c>
      <c r="I71" s="15">
        <f t="shared" si="11"/>
        <v>36</v>
      </c>
      <c r="J71" s="15">
        <v>84.4</v>
      </c>
      <c r="K71" s="15">
        <f t="shared" si="12"/>
        <v>33.760000000000005</v>
      </c>
      <c r="L71" s="15">
        <f t="shared" si="13"/>
        <v>69.76</v>
      </c>
      <c r="M71" s="21">
        <f t="shared" si="10"/>
        <v>8</v>
      </c>
      <c r="N71" s="25"/>
      <c r="O71" s="29"/>
    </row>
    <row r="72" spans="1:15" s="1" customFormat="1" ht="36" customHeight="1">
      <c r="A72" s="11">
        <v>70</v>
      </c>
      <c r="B72" s="12" t="s">
        <v>241</v>
      </c>
      <c r="C72" s="13"/>
      <c r="D72" s="13" t="s">
        <v>71</v>
      </c>
      <c r="E72" s="14" t="s">
        <v>219</v>
      </c>
      <c r="F72" s="15">
        <v>61.5</v>
      </c>
      <c r="G72" s="15"/>
      <c r="H72" s="15">
        <v>61.5</v>
      </c>
      <c r="I72" s="15">
        <f t="shared" si="11"/>
        <v>36.9</v>
      </c>
      <c r="J72" s="15">
        <v>77.6</v>
      </c>
      <c r="K72" s="15">
        <f t="shared" si="12"/>
        <v>31.04</v>
      </c>
      <c r="L72" s="15">
        <f t="shared" si="13"/>
        <v>67.94</v>
      </c>
      <c r="M72" s="21">
        <f t="shared" si="10"/>
        <v>9</v>
      </c>
      <c r="N72" s="25"/>
      <c r="O72" s="29"/>
    </row>
    <row r="73" spans="1:15" s="1" customFormat="1" ht="36" customHeight="1">
      <c r="A73" s="11">
        <v>71</v>
      </c>
      <c r="B73" s="12" t="s">
        <v>244</v>
      </c>
      <c r="C73" s="13"/>
      <c r="D73" s="14" t="s">
        <v>71</v>
      </c>
      <c r="E73" s="14" t="s">
        <v>219</v>
      </c>
      <c r="F73" s="15">
        <v>59.5</v>
      </c>
      <c r="G73" s="15"/>
      <c r="H73" s="15">
        <v>59.5</v>
      </c>
      <c r="I73" s="15">
        <f t="shared" si="11"/>
        <v>35.699999999999996</v>
      </c>
      <c r="J73" s="15">
        <v>80.4</v>
      </c>
      <c r="K73" s="15">
        <f t="shared" si="12"/>
        <v>32.160000000000004</v>
      </c>
      <c r="L73" s="15">
        <f t="shared" si="13"/>
        <v>67.86</v>
      </c>
      <c r="M73" s="21">
        <f t="shared" si="10"/>
        <v>10</v>
      </c>
      <c r="N73" s="25"/>
      <c r="O73" s="29"/>
    </row>
    <row r="74" spans="1:15" s="1" customFormat="1" ht="36" customHeight="1">
      <c r="A74" s="11">
        <v>72</v>
      </c>
      <c r="B74" s="12" t="s">
        <v>247</v>
      </c>
      <c r="C74" s="13"/>
      <c r="D74" s="14" t="s">
        <v>71</v>
      </c>
      <c r="E74" s="14" t="s">
        <v>219</v>
      </c>
      <c r="F74" s="12">
        <v>61.5</v>
      </c>
      <c r="G74" s="31"/>
      <c r="H74" s="12">
        <v>61.5</v>
      </c>
      <c r="I74" s="33">
        <f t="shared" si="11"/>
        <v>36.9</v>
      </c>
      <c r="J74" s="15">
        <v>74.8</v>
      </c>
      <c r="K74" s="15">
        <f t="shared" si="12"/>
        <v>29.92</v>
      </c>
      <c r="L74" s="15">
        <f t="shared" si="13"/>
        <v>66.82</v>
      </c>
      <c r="M74" s="21">
        <f t="shared" si="10"/>
        <v>11</v>
      </c>
      <c r="N74" s="25"/>
      <c r="O74" s="29"/>
    </row>
    <row r="75" spans="1:15" s="1" customFormat="1" ht="36" customHeight="1">
      <c r="A75" s="11">
        <v>73</v>
      </c>
      <c r="B75" s="12" t="s">
        <v>250</v>
      </c>
      <c r="C75" s="13"/>
      <c r="D75" s="30" t="s">
        <v>71</v>
      </c>
      <c r="E75" s="9" t="s">
        <v>219</v>
      </c>
      <c r="F75" s="12">
        <v>60.5</v>
      </c>
      <c r="G75" s="31"/>
      <c r="H75" s="12">
        <v>60.5</v>
      </c>
      <c r="I75" s="33">
        <f t="shared" si="11"/>
        <v>36.3</v>
      </c>
      <c r="J75" s="15">
        <v>76.2</v>
      </c>
      <c r="K75" s="15">
        <f t="shared" si="12"/>
        <v>30.480000000000004</v>
      </c>
      <c r="L75" s="15">
        <f t="shared" si="13"/>
        <v>66.78</v>
      </c>
      <c r="M75" s="21">
        <f t="shared" si="10"/>
        <v>12</v>
      </c>
      <c r="N75" s="25"/>
      <c r="O75" s="29"/>
    </row>
    <row r="76" spans="1:15" s="1" customFormat="1" ht="36" customHeight="1">
      <c r="A76" s="11">
        <v>74</v>
      </c>
      <c r="B76" s="12" t="s">
        <v>253</v>
      </c>
      <c r="C76" s="13"/>
      <c r="D76" s="13" t="s">
        <v>71</v>
      </c>
      <c r="E76" s="14" t="s">
        <v>219</v>
      </c>
      <c r="F76" s="12">
        <v>59.5</v>
      </c>
      <c r="G76" s="31"/>
      <c r="H76" s="12">
        <v>59.5</v>
      </c>
      <c r="I76" s="33">
        <f t="shared" si="11"/>
        <v>35.699999999999996</v>
      </c>
      <c r="J76" s="15">
        <v>74.2</v>
      </c>
      <c r="K76" s="15">
        <f t="shared" si="12"/>
        <v>29.680000000000003</v>
      </c>
      <c r="L76" s="15">
        <f t="shared" si="13"/>
        <v>65.38</v>
      </c>
      <c r="M76" s="21">
        <f t="shared" si="10"/>
        <v>13</v>
      </c>
      <c r="N76" s="25"/>
      <c r="O76" s="29"/>
    </row>
    <row r="77" spans="1:15" s="1" customFormat="1" ht="36" customHeight="1">
      <c r="A77" s="11">
        <v>75</v>
      </c>
      <c r="B77" s="12" t="s">
        <v>256</v>
      </c>
      <c r="C77" s="16" t="s">
        <v>258</v>
      </c>
      <c r="D77" s="9" t="s">
        <v>259</v>
      </c>
      <c r="E77" s="9" t="s">
        <v>260</v>
      </c>
      <c r="F77" s="12">
        <v>58</v>
      </c>
      <c r="G77" s="32"/>
      <c r="H77" s="12">
        <v>58</v>
      </c>
      <c r="I77" s="33">
        <f t="shared" si="11"/>
        <v>34.8</v>
      </c>
      <c r="J77" s="15">
        <v>84.4</v>
      </c>
      <c r="K77" s="15">
        <f t="shared" si="12"/>
        <v>33.760000000000005</v>
      </c>
      <c r="L77" s="15">
        <f t="shared" si="13"/>
        <v>68.56</v>
      </c>
      <c r="M77" s="21">
        <f aca="true" t="shared" si="14" ref="M77:M79">RANK(L77,L$77:L$79,0)</f>
        <v>1</v>
      </c>
      <c r="N77" s="26" t="s">
        <v>43</v>
      </c>
      <c r="O77" s="29"/>
    </row>
    <row r="78" spans="1:15" s="1" customFormat="1" ht="36" customHeight="1">
      <c r="A78" s="11">
        <v>76</v>
      </c>
      <c r="B78" s="12" t="s">
        <v>261</v>
      </c>
      <c r="C78" s="16"/>
      <c r="D78" s="9" t="s">
        <v>259</v>
      </c>
      <c r="E78" s="9" t="s">
        <v>260</v>
      </c>
      <c r="F78" s="12">
        <v>51.5</v>
      </c>
      <c r="G78" s="32"/>
      <c r="H78" s="12">
        <v>51.5</v>
      </c>
      <c r="I78" s="33">
        <f t="shared" si="11"/>
        <v>30.9</v>
      </c>
      <c r="J78" s="15">
        <v>84.4</v>
      </c>
      <c r="K78" s="15">
        <f t="shared" si="12"/>
        <v>33.760000000000005</v>
      </c>
      <c r="L78" s="15">
        <f t="shared" si="13"/>
        <v>64.66</v>
      </c>
      <c r="M78" s="21">
        <f t="shared" si="14"/>
        <v>2</v>
      </c>
      <c r="N78" s="25"/>
      <c r="O78" s="29"/>
    </row>
    <row r="79" spans="1:15" s="1" customFormat="1" ht="36" customHeight="1">
      <c r="A79" s="11">
        <v>77</v>
      </c>
      <c r="B79" s="12" t="s">
        <v>264</v>
      </c>
      <c r="C79" s="16"/>
      <c r="D79" s="16" t="s">
        <v>259</v>
      </c>
      <c r="E79" s="14" t="s">
        <v>260</v>
      </c>
      <c r="F79" s="12">
        <v>46</v>
      </c>
      <c r="G79" s="32"/>
      <c r="H79" s="12">
        <v>46</v>
      </c>
      <c r="I79" s="33">
        <f t="shared" si="11"/>
        <v>27.599999999999998</v>
      </c>
      <c r="J79" s="15">
        <v>72</v>
      </c>
      <c r="K79" s="15">
        <f t="shared" si="12"/>
        <v>28.8</v>
      </c>
      <c r="L79" s="15">
        <f t="shared" si="13"/>
        <v>56.4</v>
      </c>
      <c r="M79" s="21">
        <f t="shared" si="14"/>
        <v>3</v>
      </c>
      <c r="N79" s="25"/>
      <c r="O79" s="29"/>
    </row>
  </sheetData>
  <sheetProtection/>
  <mergeCells count="1">
    <mergeCell ref="A1:O1"/>
  </mergeCells>
  <printOptions/>
  <pageMargins left="0.3541666666666667" right="0.2361111111111111" top="0.5506944444444445" bottom="0.275" header="0.5" footer="0.275"/>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ctlx</dc:creator>
  <cp:keywords/>
  <dc:description/>
  <cp:lastModifiedBy>Administrator</cp:lastModifiedBy>
  <cp:lastPrinted>2018-03-07T09:46:58Z</cp:lastPrinted>
  <dcterms:created xsi:type="dcterms:W3CDTF">2017-07-28T13:03:58Z</dcterms:created>
  <dcterms:modified xsi:type="dcterms:W3CDTF">2020-08-18T00:20:32Z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