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70" firstSheet="4" activeTab="12"/>
  </bookViews>
  <sheets>
    <sheet name="中学语文" sheetId="7" r:id="rId1"/>
    <sheet name="中学数学" sheetId="8" r:id="rId2"/>
    <sheet name="中学英语" sheetId="9" r:id="rId3"/>
    <sheet name="中学政治" sheetId="10" r:id="rId4"/>
    <sheet name="中学历史" sheetId="11" r:id="rId5"/>
    <sheet name="中学物理" sheetId="14" r:id="rId6"/>
    <sheet name="小学语文" sheetId="15" r:id="rId7"/>
    <sheet name="小学数学" sheetId="13" r:id="rId8"/>
    <sheet name="小学英语" sheetId="16" r:id="rId9"/>
    <sheet name="小学音乐" sheetId="17" r:id="rId10"/>
    <sheet name="小学美术" sheetId="18" r:id="rId11"/>
    <sheet name="小学体育" sheetId="19" r:id="rId12"/>
    <sheet name="小学计算机" sheetId="20" r:id="rId13"/>
  </sheets>
  <definedNames>
    <definedName name="_xlnm._FilterDatabase" localSheetId="0" hidden="1">中学语文!$A$2:$J$11</definedName>
    <definedName name="_xlnm._FilterDatabase" localSheetId="1" hidden="1">中学数学!$A$2:$J$11</definedName>
    <definedName name="_xlnm._FilterDatabase" localSheetId="2" hidden="1">中学英语!$A$2:$J$14</definedName>
    <definedName name="_xlnm._FilterDatabase" localSheetId="3" hidden="1">中学政治!$A$2:$J$5</definedName>
    <definedName name="_xlnm._FilterDatabase" localSheetId="4" hidden="1">中学历史!$A$2:$J$5</definedName>
    <definedName name="_xlnm._FilterDatabase" localSheetId="7" hidden="1">小学数学!$A$2:$J$26</definedName>
    <definedName name="_xlnm._FilterDatabase" localSheetId="5" hidden="1">中学物理!$A$2:$J$11</definedName>
    <definedName name="_xlnm._FilterDatabase" localSheetId="6" hidden="1">小学语文!$A$2:$J$26</definedName>
    <definedName name="_xlnm._FilterDatabase" localSheetId="8" hidden="1">小学英语!$A$2:$J$29</definedName>
    <definedName name="_xlnm._FilterDatabase" localSheetId="9" hidden="1">小学音乐!$A$2:$J$11</definedName>
    <definedName name="_xlnm._FilterDatabase" localSheetId="10" hidden="1">小学美术!$A$2:$J$11</definedName>
    <definedName name="_xlnm._FilterDatabase" localSheetId="11" hidden="1">小学体育!$A$2:$J$11</definedName>
    <definedName name="_xlnm._FilterDatabase" localSheetId="12" hidden="1">小学计算机!$A$2:$J$11</definedName>
  </definedNames>
  <calcPr calcId="144525"/>
</workbook>
</file>

<file path=xl/sharedStrings.xml><?xml version="1.0" encoding="utf-8"?>
<sst xmlns="http://schemas.openxmlformats.org/spreadsheetml/2006/main" count="635" uniqueCount="334">
  <si>
    <t>文昌市2020年中小学教师招聘考试综合成绩汇总表</t>
  </si>
  <si>
    <t>序号</t>
  </si>
  <si>
    <t>报考岗位</t>
  </si>
  <si>
    <t>准考证号</t>
  </si>
  <si>
    <t>姓名</t>
  </si>
  <si>
    <t>笔试成绩</t>
  </si>
  <si>
    <t>笔试成绩*0.6</t>
  </si>
  <si>
    <t>面试成绩</t>
  </si>
  <si>
    <t>面试成绩*0.4</t>
  </si>
  <si>
    <t>综合成绩</t>
  </si>
  <si>
    <t>备注</t>
  </si>
  <si>
    <t>中学语文</t>
  </si>
  <si>
    <t>10101023118</t>
  </si>
  <si>
    <t>王豪杰</t>
  </si>
  <si>
    <t>10101023130</t>
  </si>
  <si>
    <t>陈菲菲</t>
  </si>
  <si>
    <t>10101022424</t>
  </si>
  <si>
    <t>李婉娟</t>
  </si>
  <si>
    <t>10101022717</t>
  </si>
  <si>
    <t>罗珮珊</t>
  </si>
  <si>
    <t>10101022504</t>
  </si>
  <si>
    <t>温慧雯</t>
  </si>
  <si>
    <t>10101022314</t>
  </si>
  <si>
    <t>辛菲菲</t>
  </si>
  <si>
    <t>10101022507</t>
  </si>
  <si>
    <t>朱惠玲</t>
  </si>
  <si>
    <t>10101023007</t>
  </si>
  <si>
    <t>吴慧</t>
  </si>
  <si>
    <t>面试缺考</t>
  </si>
  <si>
    <t>10101023113</t>
  </si>
  <si>
    <t>李雪梅</t>
  </si>
  <si>
    <t>中学数学</t>
  </si>
  <si>
    <t>10101051009</t>
  </si>
  <si>
    <t>周长生</t>
  </si>
  <si>
    <t>10101050816</t>
  </si>
  <si>
    <t>王亮</t>
  </si>
  <si>
    <t>罗佳</t>
  </si>
  <si>
    <t>10101050820</t>
  </si>
  <si>
    <t>邢芳</t>
  </si>
  <si>
    <t>10101050628</t>
  </si>
  <si>
    <t>李惠珍</t>
  </si>
  <si>
    <t>10101050502</t>
  </si>
  <si>
    <t>陈小珍</t>
  </si>
  <si>
    <t>10101050625</t>
  </si>
  <si>
    <t>陈石磊</t>
  </si>
  <si>
    <t>10101050802</t>
  </si>
  <si>
    <t>张春雨</t>
  </si>
  <si>
    <t>10101050807</t>
  </si>
  <si>
    <t>丁在勇</t>
  </si>
  <si>
    <t>中学英语</t>
  </si>
  <si>
    <t>10101020306</t>
  </si>
  <si>
    <t>林诗莉</t>
  </si>
  <si>
    <t>10101020420</t>
  </si>
  <si>
    <t>陈婧鸣</t>
  </si>
  <si>
    <t>10101020211</t>
  </si>
  <si>
    <t>洪秋燕</t>
  </si>
  <si>
    <t>10101020604</t>
  </si>
  <si>
    <t>戴井妹</t>
  </si>
  <si>
    <t>10101020328</t>
  </si>
  <si>
    <t>李莹</t>
  </si>
  <si>
    <t>10101020721</t>
  </si>
  <si>
    <t>张雪丽</t>
  </si>
  <si>
    <t>10101020125</t>
  </si>
  <si>
    <t>施雅琴</t>
  </si>
  <si>
    <t>10101020129</t>
  </si>
  <si>
    <t>刘秀欣</t>
  </si>
  <si>
    <t>10101020122</t>
  </si>
  <si>
    <t>潘春萍</t>
  </si>
  <si>
    <t>10101020430</t>
  </si>
  <si>
    <t>游敏</t>
  </si>
  <si>
    <t>10101020519</t>
  </si>
  <si>
    <t>林芳妃</t>
  </si>
  <si>
    <t>10101020525</t>
  </si>
  <si>
    <t>王玲</t>
  </si>
  <si>
    <t>中学政治</t>
  </si>
  <si>
    <t>10101022005</t>
  </si>
  <si>
    <t>李珍妮</t>
  </si>
  <si>
    <t>10101021617</t>
  </si>
  <si>
    <t>赵武妮</t>
  </si>
  <si>
    <t>10101021914</t>
  </si>
  <si>
    <t>谢慧锦</t>
  </si>
  <si>
    <t>中学历史</t>
  </si>
  <si>
    <t>10101050103</t>
  </si>
  <si>
    <t>郭军强</t>
  </si>
  <si>
    <t>10101050416</t>
  </si>
  <si>
    <t>夏孟</t>
  </si>
  <si>
    <t>10101050105</t>
  </si>
  <si>
    <t>吴霞梅</t>
  </si>
  <si>
    <t>中学物理</t>
  </si>
  <si>
    <t>10101021518</t>
  </si>
  <si>
    <t>黄栋</t>
  </si>
  <si>
    <t>10101021206</t>
  </si>
  <si>
    <t>陈遵安</t>
  </si>
  <si>
    <t>10101021121</t>
  </si>
  <si>
    <t>李运鹏</t>
  </si>
  <si>
    <t>10101021104</t>
  </si>
  <si>
    <t>翟博思</t>
  </si>
  <si>
    <t>10101021024</t>
  </si>
  <si>
    <t>陈心怡</t>
  </si>
  <si>
    <t>10101020930</t>
  </si>
  <si>
    <t>高丽娟</t>
  </si>
  <si>
    <t>10101020921</t>
  </si>
  <si>
    <t>黄秋梅</t>
  </si>
  <si>
    <t>10101021330</t>
  </si>
  <si>
    <t>刘小婷</t>
  </si>
  <si>
    <t>10101021014</t>
  </si>
  <si>
    <t>秦彩玉</t>
  </si>
  <si>
    <t>小学语文</t>
  </si>
  <si>
    <t>10101027420</t>
  </si>
  <si>
    <t>麦明春</t>
  </si>
  <si>
    <t>10101029504</t>
  </si>
  <si>
    <t>黄花瑞</t>
  </si>
  <si>
    <t>10101024410</t>
  </si>
  <si>
    <t>黄紫云</t>
  </si>
  <si>
    <t>10101024216</t>
  </si>
  <si>
    <t>吴冰</t>
  </si>
  <si>
    <t>10101025018</t>
  </si>
  <si>
    <t>曾文</t>
  </si>
  <si>
    <t>10101029702</t>
  </si>
  <si>
    <t>瞿诗慧</t>
  </si>
  <si>
    <t>10101026407</t>
  </si>
  <si>
    <t>丁丹萍</t>
  </si>
  <si>
    <t>10101027828</t>
  </si>
  <si>
    <t>杜旭彤</t>
  </si>
  <si>
    <t>10101027309</t>
  </si>
  <si>
    <t>王怿</t>
  </si>
  <si>
    <t>10101028815</t>
  </si>
  <si>
    <t>许如妹</t>
  </si>
  <si>
    <t>10101024105</t>
  </si>
  <si>
    <t>刘静玲</t>
  </si>
  <si>
    <t>10101028613</t>
  </si>
  <si>
    <t>郑家娜</t>
  </si>
  <si>
    <t>10101024030</t>
  </si>
  <si>
    <t>符彩瑜</t>
  </si>
  <si>
    <t>10101025806</t>
  </si>
  <si>
    <t>王世丽</t>
  </si>
  <si>
    <t>10101026806</t>
  </si>
  <si>
    <t>秦亚娜</t>
  </si>
  <si>
    <t>10101024628</t>
  </si>
  <si>
    <t>黎彩颜</t>
  </si>
  <si>
    <t>10101024521</t>
  </si>
  <si>
    <t>王惠金</t>
  </si>
  <si>
    <t>10101029014</t>
  </si>
  <si>
    <t>王丽</t>
  </si>
  <si>
    <t>10101028614</t>
  </si>
  <si>
    <t>何薇</t>
  </si>
  <si>
    <t>10101025227</t>
  </si>
  <si>
    <t>李金锡</t>
  </si>
  <si>
    <t>10101025714</t>
  </si>
  <si>
    <t>张静</t>
  </si>
  <si>
    <t>10101029612</t>
  </si>
  <si>
    <t>符彩翠</t>
  </si>
  <si>
    <t>10101027726</t>
  </si>
  <si>
    <t>王扬晴</t>
  </si>
  <si>
    <t>10101028405</t>
  </si>
  <si>
    <t>王停妹</t>
  </si>
  <si>
    <t>小学数学</t>
  </si>
  <si>
    <t>10101034716</t>
  </si>
  <si>
    <t>徐蔓</t>
  </si>
  <si>
    <t>10101031226</t>
  </si>
  <si>
    <t>李倩慧</t>
  </si>
  <si>
    <t>10101033420</t>
  </si>
  <si>
    <t>步新新</t>
  </si>
  <si>
    <t>10101033313</t>
  </si>
  <si>
    <t>张俐俐</t>
  </si>
  <si>
    <t>10101030818</t>
  </si>
  <si>
    <t>孙璐</t>
  </si>
  <si>
    <t>10101051220</t>
  </si>
  <si>
    <t>史航娥</t>
  </si>
  <si>
    <t>10101051026</t>
  </si>
  <si>
    <t>何潇</t>
  </si>
  <si>
    <t>10101031628</t>
  </si>
  <si>
    <t>10101033423</t>
  </si>
  <si>
    <t>李燕</t>
  </si>
  <si>
    <t>10101051622</t>
  </si>
  <si>
    <t>黄俊东</t>
  </si>
  <si>
    <t>10101032414</t>
  </si>
  <si>
    <t>韩洪畴</t>
  </si>
  <si>
    <t>10101030905</t>
  </si>
  <si>
    <t>许仁杰</t>
  </si>
  <si>
    <t>10101051612</t>
  </si>
  <si>
    <t>黄小娜</t>
  </si>
  <si>
    <t>10101030516</t>
  </si>
  <si>
    <t>王丽霞</t>
  </si>
  <si>
    <t>10101051727</t>
  </si>
  <si>
    <t>吴小添</t>
  </si>
  <si>
    <t>10101031118</t>
  </si>
  <si>
    <t>王俊</t>
  </si>
  <si>
    <t>10101051628</t>
  </si>
  <si>
    <t>林颖</t>
  </si>
  <si>
    <t>10101034110</t>
  </si>
  <si>
    <t>陈汇葳</t>
  </si>
  <si>
    <t>10101030202</t>
  </si>
  <si>
    <t>高桂菊</t>
  </si>
  <si>
    <t>10101030727</t>
  </si>
  <si>
    <t>卓彩霞</t>
  </si>
  <si>
    <t>10101031620</t>
  </si>
  <si>
    <t>张馨予</t>
  </si>
  <si>
    <t>10101030404</t>
  </si>
  <si>
    <t>邓雪</t>
  </si>
  <si>
    <t>10101030402</t>
  </si>
  <si>
    <t>羊春庆</t>
  </si>
  <si>
    <t>10101030817</t>
  </si>
  <si>
    <t>陶丽欢</t>
  </si>
  <si>
    <t>小学英语</t>
  </si>
  <si>
    <t>10101043801</t>
  </si>
  <si>
    <t>张玉莹</t>
  </si>
  <si>
    <t>10101044016</t>
  </si>
  <si>
    <t>陈孝婕</t>
  </si>
  <si>
    <t>10101042323</t>
  </si>
  <si>
    <t>10101041907</t>
  </si>
  <si>
    <t>黄文</t>
  </si>
  <si>
    <t>10101040902</t>
  </si>
  <si>
    <t>吴莹莹</t>
  </si>
  <si>
    <t>10101043204</t>
  </si>
  <si>
    <t>黄菲菲</t>
  </si>
  <si>
    <t>10101040608</t>
  </si>
  <si>
    <t>周惠眉</t>
  </si>
  <si>
    <t>10101041507</t>
  </si>
  <si>
    <t>郑美琴</t>
  </si>
  <si>
    <t>10101042527</t>
  </si>
  <si>
    <t>谢甜甜</t>
  </si>
  <si>
    <t>10101042516</t>
  </si>
  <si>
    <t>林雪</t>
  </si>
  <si>
    <t>10101042313</t>
  </si>
  <si>
    <t>王俊彦</t>
  </si>
  <si>
    <t>10101040623</t>
  </si>
  <si>
    <t>符子浪</t>
  </si>
  <si>
    <t>10101043421</t>
  </si>
  <si>
    <t>符晓芬</t>
  </si>
  <si>
    <t>10101042125</t>
  </si>
  <si>
    <t>许雯</t>
  </si>
  <si>
    <t>10101042016</t>
  </si>
  <si>
    <t>陈梁妍</t>
  </si>
  <si>
    <t>10101041606</t>
  </si>
  <si>
    <t>卢小凤</t>
  </si>
  <si>
    <t>10101040613</t>
  </si>
  <si>
    <t>韩冰雪</t>
  </si>
  <si>
    <t>10101042930</t>
  </si>
  <si>
    <t>林玉茵</t>
  </si>
  <si>
    <t>10101042513</t>
  </si>
  <si>
    <t>孙爱霞</t>
  </si>
  <si>
    <t>10101043711</t>
  </si>
  <si>
    <t>陈攀宇</t>
  </si>
  <si>
    <t>10101040415</t>
  </si>
  <si>
    <t>程美</t>
  </si>
  <si>
    <t>10101040326</t>
  </si>
  <si>
    <t>王乙良</t>
  </si>
  <si>
    <t>10101040416</t>
  </si>
  <si>
    <t>张曙光</t>
  </si>
  <si>
    <t>10101044019</t>
  </si>
  <si>
    <t>吴琼平</t>
  </si>
  <si>
    <t>10101043002</t>
  </si>
  <si>
    <t>苏燕玲</t>
  </si>
  <si>
    <t>10101042714</t>
  </si>
  <si>
    <t>高旭瑶</t>
  </si>
  <si>
    <t>10101044001</t>
  </si>
  <si>
    <t>杨宪婷</t>
  </si>
  <si>
    <t>小学音乐</t>
  </si>
  <si>
    <t>10101023825</t>
  </si>
  <si>
    <t>周頔</t>
  </si>
  <si>
    <t>10101023707</t>
  </si>
  <si>
    <t>苏青</t>
  </si>
  <si>
    <t>10101023312</t>
  </si>
  <si>
    <t>丁婉</t>
  </si>
  <si>
    <t>10101023808</t>
  </si>
  <si>
    <t>陈欣桐</t>
  </si>
  <si>
    <t>10101023626</t>
  </si>
  <si>
    <t>王晓婕</t>
  </si>
  <si>
    <t>10101023415</t>
  </si>
  <si>
    <t>林芙伊</t>
  </si>
  <si>
    <t>10101023730</t>
  </si>
  <si>
    <t>王和青</t>
  </si>
  <si>
    <t>10101023506</t>
  </si>
  <si>
    <t>王怡凤</t>
  </si>
  <si>
    <t>10101023202</t>
  </si>
  <si>
    <t>王雪明</t>
  </si>
  <si>
    <t>小学美术</t>
  </si>
  <si>
    <t>10101052501</t>
  </si>
  <si>
    <t>赵雨霏</t>
  </si>
  <si>
    <t>10101052224</t>
  </si>
  <si>
    <t>陈静</t>
  </si>
  <si>
    <t>10101052409</t>
  </si>
  <si>
    <t>林子琪</t>
  </si>
  <si>
    <t>10101052011</t>
  </si>
  <si>
    <t>尹萌萌</t>
  </si>
  <si>
    <t>10101052218</t>
  </si>
  <si>
    <t>陈华韵</t>
  </si>
  <si>
    <t>10101052306</t>
  </si>
  <si>
    <t>常润田</t>
  </si>
  <si>
    <t>10101052107</t>
  </si>
  <si>
    <t>吴晓旭</t>
  </si>
  <si>
    <t>10101052104</t>
  </si>
  <si>
    <t>邹霞</t>
  </si>
  <si>
    <t>10101052209</t>
  </si>
  <si>
    <t>程挚</t>
  </si>
  <si>
    <t>小学体育</t>
  </si>
  <si>
    <t>10101052911</t>
  </si>
  <si>
    <t>蔡亲亮</t>
  </si>
  <si>
    <t>10101052611</t>
  </si>
  <si>
    <t>王云光</t>
  </si>
  <si>
    <t>10101052925</t>
  </si>
  <si>
    <t>欧毅祥</t>
  </si>
  <si>
    <t>10101053318</t>
  </si>
  <si>
    <t>吴亮</t>
  </si>
  <si>
    <t>10101052827</t>
  </si>
  <si>
    <t>陈贻能</t>
  </si>
  <si>
    <t>10101052802</t>
  </si>
  <si>
    <t>周密</t>
  </si>
  <si>
    <t>10101052705</t>
  </si>
  <si>
    <t>林明照</t>
  </si>
  <si>
    <t>10101053404</t>
  </si>
  <si>
    <t>王睿</t>
  </si>
  <si>
    <t>10101052606</t>
  </si>
  <si>
    <t>林宓</t>
  </si>
  <si>
    <t>小学计算机</t>
  </si>
  <si>
    <t>10101053701</t>
  </si>
  <si>
    <t>林燕</t>
  </si>
  <si>
    <t>10101053820</t>
  </si>
  <si>
    <t>王秋欢</t>
  </si>
  <si>
    <t>10101053528</t>
  </si>
  <si>
    <t>李柳霞</t>
  </si>
  <si>
    <t>10101053928</t>
  </si>
  <si>
    <t>冯诗婷</t>
  </si>
  <si>
    <t>10101053801</t>
  </si>
  <si>
    <t>赵维诗</t>
  </si>
  <si>
    <t>10101054123</t>
  </si>
  <si>
    <t>李海萍</t>
  </si>
  <si>
    <t>10101053721</t>
  </si>
  <si>
    <t>朱建丽</t>
  </si>
  <si>
    <t>10101053909</t>
  </si>
  <si>
    <t>吴翠月</t>
  </si>
  <si>
    <t>10101053817</t>
  </si>
  <si>
    <t>陈晓娜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</si>
</sst>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C15" sqref="C15"/>
    </sheetView>
  </sheetViews>
  <sheetFormatPr defaultColWidth="14.625" defaultRowHeight="18.75"/>
  <cols>
    <col min="1" max="1" width="5.875" style="2" customWidth="1"/>
    <col min="2" max="2" width="9.25" customWidth="1"/>
    <col min="3" max="3" width="12.5" customWidth="1"/>
    <col min="4" max="4" width="8" customWidth="1"/>
    <col min="5" max="6" width="7.875" style="3" customWidth="1"/>
    <col min="7" max="7" width="8.125" customWidth="1"/>
    <col min="8" max="8" width="9" style="3" customWidth="1"/>
    <col min="9" max="9" width="8.75" style="3" customWidth="1"/>
    <col min="10" max="10" width="9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5">
        <v>68.2</v>
      </c>
      <c r="F3" s="13">
        <f t="shared" ref="F3:F66" si="0">E3*0.6</f>
        <v>40.92</v>
      </c>
      <c r="G3" s="13">
        <v>83.33</v>
      </c>
      <c r="H3" s="13">
        <f t="shared" ref="H3:H66" si="1">G3*0.4</f>
        <v>33.332</v>
      </c>
      <c r="I3" s="13">
        <f t="shared" ref="I3:I66" si="2">F3+H3</f>
        <v>74.252</v>
      </c>
      <c r="J3" s="11"/>
    </row>
    <row r="4" ht="24" customHeight="1" spans="1:11">
      <c r="A4" s="11">
        <v>2</v>
      </c>
      <c r="B4" s="12" t="s">
        <v>11</v>
      </c>
      <c r="C4" s="12" t="s">
        <v>14</v>
      </c>
      <c r="D4" s="12" t="s">
        <v>15</v>
      </c>
      <c r="E4" s="15">
        <v>68.88</v>
      </c>
      <c r="F4" s="13">
        <f t="shared" si="0"/>
        <v>41.328</v>
      </c>
      <c r="G4" s="13">
        <v>82</v>
      </c>
      <c r="H4" s="13">
        <f t="shared" si="1"/>
        <v>32.8</v>
      </c>
      <c r="I4" s="13">
        <f t="shared" si="2"/>
        <v>74.128</v>
      </c>
      <c r="J4" s="11"/>
      <c r="K4" s="16"/>
    </row>
    <row r="5" ht="24" customHeight="1" spans="1:10">
      <c r="A5" s="11">
        <v>3</v>
      </c>
      <c r="B5" s="12" t="s">
        <v>11</v>
      </c>
      <c r="C5" s="12" t="s">
        <v>16</v>
      </c>
      <c r="D5" s="12" t="s">
        <v>17</v>
      </c>
      <c r="E5" s="15">
        <v>71.02</v>
      </c>
      <c r="F5" s="13">
        <f t="shared" si="0"/>
        <v>42.612</v>
      </c>
      <c r="G5" s="13">
        <v>76.67</v>
      </c>
      <c r="H5" s="13">
        <f t="shared" si="1"/>
        <v>30.668</v>
      </c>
      <c r="I5" s="13">
        <f t="shared" si="2"/>
        <v>73.28</v>
      </c>
      <c r="J5" s="11"/>
    </row>
    <row r="6" ht="24" customHeight="1" spans="1:10">
      <c r="A6" s="11">
        <v>4</v>
      </c>
      <c r="B6" s="12" t="s">
        <v>11</v>
      </c>
      <c r="C6" s="12" t="s">
        <v>18</v>
      </c>
      <c r="D6" s="12" t="s">
        <v>19</v>
      </c>
      <c r="E6" s="15">
        <v>68.4</v>
      </c>
      <c r="F6" s="13">
        <f t="shared" si="0"/>
        <v>41.04</v>
      </c>
      <c r="G6" s="13">
        <v>80</v>
      </c>
      <c r="H6" s="13">
        <f t="shared" si="1"/>
        <v>32</v>
      </c>
      <c r="I6" s="13">
        <f t="shared" si="2"/>
        <v>73.04</v>
      </c>
      <c r="J6" s="11"/>
    </row>
    <row r="7" ht="24" customHeight="1" spans="1:10">
      <c r="A7" s="11">
        <v>5</v>
      </c>
      <c r="B7" s="12" t="s">
        <v>11</v>
      </c>
      <c r="C7" s="12" t="s">
        <v>20</v>
      </c>
      <c r="D7" s="12" t="s">
        <v>21</v>
      </c>
      <c r="E7" s="15">
        <v>71.68</v>
      </c>
      <c r="F7" s="13">
        <f t="shared" si="0"/>
        <v>43.008</v>
      </c>
      <c r="G7" s="13">
        <v>73.33</v>
      </c>
      <c r="H7" s="13">
        <f t="shared" si="1"/>
        <v>29.332</v>
      </c>
      <c r="I7" s="13">
        <f t="shared" si="2"/>
        <v>72.34</v>
      </c>
      <c r="J7" s="11"/>
    </row>
    <row r="8" ht="24" customHeight="1" spans="1:10">
      <c r="A8" s="11">
        <v>6</v>
      </c>
      <c r="B8" s="12" t="s">
        <v>11</v>
      </c>
      <c r="C8" s="12" t="s">
        <v>22</v>
      </c>
      <c r="D8" s="12" t="s">
        <v>23</v>
      </c>
      <c r="E8" s="15">
        <v>67.9</v>
      </c>
      <c r="F8" s="13">
        <f t="shared" si="0"/>
        <v>40.74</v>
      </c>
      <c r="G8" s="13">
        <v>77.33</v>
      </c>
      <c r="H8" s="13">
        <f t="shared" si="1"/>
        <v>30.932</v>
      </c>
      <c r="I8" s="13">
        <f t="shared" si="2"/>
        <v>71.672</v>
      </c>
      <c r="J8" s="11"/>
    </row>
    <row r="9" ht="24" customHeight="1" spans="1:10">
      <c r="A9" s="11">
        <v>7</v>
      </c>
      <c r="B9" s="12" t="s">
        <v>11</v>
      </c>
      <c r="C9" s="12" t="s">
        <v>24</v>
      </c>
      <c r="D9" s="12" t="s">
        <v>25</v>
      </c>
      <c r="E9" s="15">
        <v>68.14</v>
      </c>
      <c r="F9" s="13">
        <f t="shared" si="0"/>
        <v>40.884</v>
      </c>
      <c r="G9" s="13">
        <v>74</v>
      </c>
      <c r="H9" s="13">
        <f t="shared" si="1"/>
        <v>29.6</v>
      </c>
      <c r="I9" s="13">
        <f t="shared" si="2"/>
        <v>70.484</v>
      </c>
      <c r="J9" s="11"/>
    </row>
    <row r="10" ht="24" customHeight="1" spans="1:10">
      <c r="A10" s="11">
        <v>8</v>
      </c>
      <c r="B10" s="12" t="s">
        <v>11</v>
      </c>
      <c r="C10" s="12" t="s">
        <v>26</v>
      </c>
      <c r="D10" s="12" t="s">
        <v>27</v>
      </c>
      <c r="E10" s="15">
        <v>69.1</v>
      </c>
      <c r="F10" s="13">
        <f t="shared" si="0"/>
        <v>41.46</v>
      </c>
      <c r="G10" s="13"/>
      <c r="H10" s="13">
        <f t="shared" si="1"/>
        <v>0</v>
      </c>
      <c r="I10" s="13">
        <f t="shared" si="2"/>
        <v>41.46</v>
      </c>
      <c r="J10" s="11" t="s">
        <v>28</v>
      </c>
    </row>
    <row r="11" ht="24" customHeight="1" spans="1:10">
      <c r="A11" s="11">
        <v>9</v>
      </c>
      <c r="B11" s="12" t="s">
        <v>11</v>
      </c>
      <c r="C11" s="12" t="s">
        <v>29</v>
      </c>
      <c r="D11" s="12" t="s">
        <v>30</v>
      </c>
      <c r="E11" s="15">
        <v>67.08</v>
      </c>
      <c r="F11" s="13">
        <f t="shared" si="0"/>
        <v>40.248</v>
      </c>
      <c r="G11" s="13"/>
      <c r="H11" s="13">
        <f t="shared" si="1"/>
        <v>0</v>
      </c>
      <c r="I11" s="13">
        <f t="shared" si="2"/>
        <v>40.248</v>
      </c>
      <c r="J11" s="11" t="s">
        <v>28</v>
      </c>
    </row>
    <row r="12" ht="28" customHeight="1"/>
    <row r="13" ht="28" customHeight="1"/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3" sqref="A3:A11"/>
    </sheetView>
  </sheetViews>
  <sheetFormatPr defaultColWidth="14.625" defaultRowHeight="18.75"/>
  <cols>
    <col min="1" max="1" width="7.25" style="2" customWidth="1"/>
    <col min="2" max="2" width="9.625" customWidth="1"/>
    <col min="3" max="3" width="13" customWidth="1"/>
    <col min="4" max="4" width="8.375" customWidth="1"/>
    <col min="5" max="5" width="8.625" style="3" customWidth="1"/>
    <col min="6" max="6" width="7.25" style="3" customWidth="1"/>
    <col min="7" max="7" width="7.75" customWidth="1"/>
    <col min="8" max="8" width="9" style="3" customWidth="1"/>
    <col min="9" max="9" width="8.75" style="3" customWidth="1"/>
    <col min="10" max="10" width="10.3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258</v>
      </c>
      <c r="C3" s="12" t="s">
        <v>259</v>
      </c>
      <c r="D3" s="12" t="s">
        <v>260</v>
      </c>
      <c r="E3" s="13">
        <v>80.28</v>
      </c>
      <c r="F3" s="13">
        <f t="shared" ref="F3:F11" si="0">E3*0.6</f>
        <v>48.168</v>
      </c>
      <c r="G3" s="13">
        <v>78</v>
      </c>
      <c r="H3" s="13">
        <f t="shared" ref="H3:H11" si="1">G3*0.4</f>
        <v>31.2</v>
      </c>
      <c r="I3" s="13">
        <f t="shared" ref="I3:I11" si="2">F3+H3</f>
        <v>79.368</v>
      </c>
      <c r="J3" s="11"/>
    </row>
    <row r="4" ht="24" customHeight="1" spans="1:10">
      <c r="A4" s="11">
        <v>2</v>
      </c>
      <c r="B4" s="12" t="s">
        <v>258</v>
      </c>
      <c r="C4" s="12" t="s">
        <v>261</v>
      </c>
      <c r="D4" s="12" t="s">
        <v>262</v>
      </c>
      <c r="E4" s="13">
        <v>76.26</v>
      </c>
      <c r="F4" s="13">
        <f t="shared" si="0"/>
        <v>45.756</v>
      </c>
      <c r="G4" s="13">
        <v>77</v>
      </c>
      <c r="H4" s="13">
        <f t="shared" si="1"/>
        <v>30.8</v>
      </c>
      <c r="I4" s="13">
        <f t="shared" si="2"/>
        <v>76.556</v>
      </c>
      <c r="J4" s="11"/>
    </row>
    <row r="5" ht="24" customHeight="1" spans="1:10">
      <c r="A5" s="11">
        <v>3</v>
      </c>
      <c r="B5" s="12" t="s">
        <v>258</v>
      </c>
      <c r="C5" s="12" t="s">
        <v>263</v>
      </c>
      <c r="D5" s="12" t="s">
        <v>264</v>
      </c>
      <c r="E5" s="13">
        <v>76.22</v>
      </c>
      <c r="F5" s="13">
        <f t="shared" si="0"/>
        <v>45.732</v>
      </c>
      <c r="G5" s="13">
        <v>75.67</v>
      </c>
      <c r="H5" s="13">
        <f t="shared" si="1"/>
        <v>30.268</v>
      </c>
      <c r="I5" s="13">
        <f t="shared" si="2"/>
        <v>76</v>
      </c>
      <c r="J5" s="11"/>
    </row>
    <row r="6" ht="24" customHeight="1" spans="1:10">
      <c r="A6" s="11">
        <v>4</v>
      </c>
      <c r="B6" s="12" t="s">
        <v>258</v>
      </c>
      <c r="C6" s="12" t="s">
        <v>265</v>
      </c>
      <c r="D6" s="12" t="s">
        <v>266</v>
      </c>
      <c r="E6" s="13">
        <v>72.36</v>
      </c>
      <c r="F6" s="13">
        <f t="shared" si="0"/>
        <v>43.416</v>
      </c>
      <c r="G6" s="13">
        <v>78</v>
      </c>
      <c r="H6" s="13">
        <f t="shared" si="1"/>
        <v>31.2</v>
      </c>
      <c r="I6" s="13">
        <f t="shared" si="2"/>
        <v>74.616</v>
      </c>
      <c r="J6" s="11"/>
    </row>
    <row r="7" ht="24" customHeight="1" spans="1:10">
      <c r="A7" s="11">
        <v>5</v>
      </c>
      <c r="B7" s="12" t="s">
        <v>258</v>
      </c>
      <c r="C7" s="12" t="s">
        <v>267</v>
      </c>
      <c r="D7" s="12" t="s">
        <v>268</v>
      </c>
      <c r="E7" s="13">
        <v>73.14</v>
      </c>
      <c r="F7" s="13">
        <f t="shared" si="0"/>
        <v>43.884</v>
      </c>
      <c r="G7" s="13">
        <v>74.67</v>
      </c>
      <c r="H7" s="13">
        <f t="shared" si="1"/>
        <v>29.868</v>
      </c>
      <c r="I7" s="13">
        <f t="shared" si="2"/>
        <v>73.752</v>
      </c>
      <c r="J7" s="11"/>
    </row>
    <row r="8" ht="24" customHeight="1" spans="1:10">
      <c r="A8" s="11">
        <v>6</v>
      </c>
      <c r="B8" s="12" t="s">
        <v>258</v>
      </c>
      <c r="C8" s="12" t="s">
        <v>269</v>
      </c>
      <c r="D8" s="12" t="s">
        <v>270</v>
      </c>
      <c r="E8" s="13">
        <v>73.1</v>
      </c>
      <c r="F8" s="13">
        <f t="shared" si="0"/>
        <v>43.86</v>
      </c>
      <c r="G8" s="13">
        <v>72.67</v>
      </c>
      <c r="H8" s="13">
        <f t="shared" si="1"/>
        <v>29.068</v>
      </c>
      <c r="I8" s="13">
        <f t="shared" si="2"/>
        <v>72.928</v>
      </c>
      <c r="J8" s="11"/>
    </row>
    <row r="9" ht="24" customHeight="1" spans="1:10">
      <c r="A9" s="11">
        <v>7</v>
      </c>
      <c r="B9" s="12" t="s">
        <v>258</v>
      </c>
      <c r="C9" s="12" t="s">
        <v>271</v>
      </c>
      <c r="D9" s="12" t="s">
        <v>272</v>
      </c>
      <c r="E9" s="13">
        <v>72.48</v>
      </c>
      <c r="F9" s="13">
        <f t="shared" si="0"/>
        <v>43.488</v>
      </c>
      <c r="G9" s="13">
        <v>72.33</v>
      </c>
      <c r="H9" s="13">
        <f t="shared" si="1"/>
        <v>28.932</v>
      </c>
      <c r="I9" s="13">
        <f t="shared" si="2"/>
        <v>72.42</v>
      </c>
      <c r="J9" s="11"/>
    </row>
    <row r="10" ht="24" customHeight="1" spans="1:10">
      <c r="A10" s="11">
        <v>8</v>
      </c>
      <c r="B10" s="12" t="s">
        <v>258</v>
      </c>
      <c r="C10" s="12" t="s">
        <v>273</v>
      </c>
      <c r="D10" s="12" t="s">
        <v>274</v>
      </c>
      <c r="E10" s="13">
        <v>72.86</v>
      </c>
      <c r="F10" s="13">
        <f t="shared" si="0"/>
        <v>43.716</v>
      </c>
      <c r="G10" s="13">
        <v>50</v>
      </c>
      <c r="H10" s="13">
        <f t="shared" si="1"/>
        <v>20</v>
      </c>
      <c r="I10" s="13">
        <f t="shared" si="2"/>
        <v>63.716</v>
      </c>
      <c r="J10" s="11"/>
    </row>
    <row r="11" ht="24" customHeight="1" spans="1:10">
      <c r="A11" s="11">
        <v>9</v>
      </c>
      <c r="B11" s="12" t="s">
        <v>258</v>
      </c>
      <c r="C11" s="12" t="s">
        <v>275</v>
      </c>
      <c r="D11" s="12" t="s">
        <v>276</v>
      </c>
      <c r="E11" s="13">
        <v>76.16</v>
      </c>
      <c r="F11" s="13">
        <f t="shared" si="0"/>
        <v>45.696</v>
      </c>
      <c r="G11" s="13"/>
      <c r="H11" s="13">
        <f t="shared" si="1"/>
        <v>0</v>
      </c>
      <c r="I11" s="13">
        <f t="shared" si="2"/>
        <v>45.696</v>
      </c>
      <c r="J11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L14" sqref="L14"/>
    </sheetView>
  </sheetViews>
  <sheetFormatPr defaultColWidth="14.625" defaultRowHeight="18.75"/>
  <cols>
    <col min="1" max="1" width="5.375" style="2" customWidth="1"/>
    <col min="2" max="2" width="8.875" customWidth="1"/>
    <col min="3" max="3" width="12.625" customWidth="1"/>
    <col min="4" max="4" width="8.375" customWidth="1"/>
    <col min="5" max="5" width="9" style="3" customWidth="1"/>
    <col min="6" max="6" width="7.625" style="3" customWidth="1"/>
    <col min="7" max="7" width="7.25" customWidth="1"/>
    <col min="8" max="8" width="9" style="3" customWidth="1"/>
    <col min="9" max="9" width="8.75" style="3" customWidth="1"/>
    <col min="10" max="10" width="12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277</v>
      </c>
      <c r="C3" s="12" t="s">
        <v>278</v>
      </c>
      <c r="D3" s="12" t="s">
        <v>279</v>
      </c>
      <c r="E3" s="13">
        <v>82.72</v>
      </c>
      <c r="F3" s="13">
        <f t="shared" ref="F3:F29" si="0">E3*0.6</f>
        <v>49.632</v>
      </c>
      <c r="G3" s="13">
        <v>84</v>
      </c>
      <c r="H3" s="13">
        <f t="shared" ref="H3:H29" si="1">G3*0.4</f>
        <v>33.6</v>
      </c>
      <c r="I3" s="13">
        <f t="shared" ref="I3:I29" si="2">F3+H3</f>
        <v>83.232</v>
      </c>
      <c r="J3" s="11"/>
    </row>
    <row r="4" ht="24" customHeight="1" spans="1:10">
      <c r="A4" s="11">
        <v>2</v>
      </c>
      <c r="B4" s="12" t="s">
        <v>277</v>
      </c>
      <c r="C4" s="12" t="s">
        <v>280</v>
      </c>
      <c r="D4" s="12" t="s">
        <v>281</v>
      </c>
      <c r="E4" s="13">
        <v>84.22</v>
      </c>
      <c r="F4" s="13">
        <f t="shared" si="0"/>
        <v>50.532</v>
      </c>
      <c r="G4" s="13">
        <v>80</v>
      </c>
      <c r="H4" s="13">
        <f t="shared" si="1"/>
        <v>32</v>
      </c>
      <c r="I4" s="13">
        <f t="shared" si="2"/>
        <v>82.532</v>
      </c>
      <c r="J4" s="11"/>
    </row>
    <row r="5" ht="24" customHeight="1" spans="1:10">
      <c r="A5" s="11">
        <v>3</v>
      </c>
      <c r="B5" s="12" t="s">
        <v>277</v>
      </c>
      <c r="C5" s="12" t="s">
        <v>282</v>
      </c>
      <c r="D5" s="12" t="s">
        <v>283</v>
      </c>
      <c r="E5" s="13">
        <v>84.66</v>
      </c>
      <c r="F5" s="13">
        <f t="shared" si="0"/>
        <v>50.796</v>
      </c>
      <c r="G5" s="13">
        <v>77.67</v>
      </c>
      <c r="H5" s="13">
        <f t="shared" si="1"/>
        <v>31.068</v>
      </c>
      <c r="I5" s="13">
        <f t="shared" si="2"/>
        <v>81.864</v>
      </c>
      <c r="J5" s="11"/>
    </row>
    <row r="6" ht="24" customHeight="1" spans="1:10">
      <c r="A6" s="11">
        <v>4</v>
      </c>
      <c r="B6" s="12" t="s">
        <v>277</v>
      </c>
      <c r="C6" s="12" t="s">
        <v>284</v>
      </c>
      <c r="D6" s="12" t="s">
        <v>285</v>
      </c>
      <c r="E6" s="13">
        <v>83.62</v>
      </c>
      <c r="F6" s="13">
        <f t="shared" si="0"/>
        <v>50.172</v>
      </c>
      <c r="G6" s="13">
        <v>75.33</v>
      </c>
      <c r="H6" s="13">
        <f t="shared" si="1"/>
        <v>30.132</v>
      </c>
      <c r="I6" s="13">
        <f t="shared" si="2"/>
        <v>80.304</v>
      </c>
      <c r="J6" s="11"/>
    </row>
    <row r="7" ht="24" customHeight="1" spans="1:10">
      <c r="A7" s="11">
        <v>5</v>
      </c>
      <c r="B7" s="12" t="s">
        <v>277</v>
      </c>
      <c r="C7" s="12" t="s">
        <v>286</v>
      </c>
      <c r="D7" s="12" t="s">
        <v>287</v>
      </c>
      <c r="E7" s="13">
        <v>80.06</v>
      </c>
      <c r="F7" s="13">
        <f t="shared" si="0"/>
        <v>48.036</v>
      </c>
      <c r="G7" s="13">
        <v>80.67</v>
      </c>
      <c r="H7" s="13">
        <f t="shared" si="1"/>
        <v>32.268</v>
      </c>
      <c r="I7" s="13">
        <f t="shared" si="2"/>
        <v>80.304</v>
      </c>
      <c r="J7" s="11"/>
    </row>
    <row r="8" ht="24" customHeight="1" spans="1:10">
      <c r="A8" s="11">
        <v>6</v>
      </c>
      <c r="B8" s="12" t="s">
        <v>277</v>
      </c>
      <c r="C8" s="12" t="s">
        <v>288</v>
      </c>
      <c r="D8" s="12" t="s">
        <v>289</v>
      </c>
      <c r="E8" s="13">
        <v>80.62</v>
      </c>
      <c r="F8" s="13">
        <f t="shared" si="0"/>
        <v>48.372</v>
      </c>
      <c r="G8" s="13">
        <v>77.67</v>
      </c>
      <c r="H8" s="13">
        <f t="shared" si="1"/>
        <v>31.068</v>
      </c>
      <c r="I8" s="13">
        <f t="shared" si="2"/>
        <v>79.44</v>
      </c>
      <c r="J8" s="11"/>
    </row>
    <row r="9" ht="24" customHeight="1" spans="1:10">
      <c r="A9" s="11">
        <v>7</v>
      </c>
      <c r="B9" s="12" t="s">
        <v>277</v>
      </c>
      <c r="C9" s="12" t="s">
        <v>290</v>
      </c>
      <c r="D9" s="12" t="s">
        <v>291</v>
      </c>
      <c r="E9" s="13">
        <v>82.66</v>
      </c>
      <c r="F9" s="13">
        <f t="shared" si="0"/>
        <v>49.596</v>
      </c>
      <c r="G9" s="13"/>
      <c r="H9" s="13">
        <f t="shared" si="1"/>
        <v>0</v>
      </c>
      <c r="I9" s="13">
        <f t="shared" si="2"/>
        <v>49.596</v>
      </c>
      <c r="J9" s="11" t="s">
        <v>28</v>
      </c>
    </row>
    <row r="10" ht="24" customHeight="1" spans="1:10">
      <c r="A10" s="11">
        <v>8</v>
      </c>
      <c r="B10" s="12" t="s">
        <v>277</v>
      </c>
      <c r="C10" s="12" t="s">
        <v>292</v>
      </c>
      <c r="D10" s="12" t="s">
        <v>293</v>
      </c>
      <c r="E10" s="13">
        <v>82.26</v>
      </c>
      <c r="F10" s="13">
        <f t="shared" si="0"/>
        <v>49.356</v>
      </c>
      <c r="G10" s="13"/>
      <c r="H10" s="13">
        <f t="shared" si="1"/>
        <v>0</v>
      </c>
      <c r="I10" s="13">
        <f t="shared" si="2"/>
        <v>49.356</v>
      </c>
      <c r="J10" s="11" t="s">
        <v>28</v>
      </c>
    </row>
    <row r="11" ht="24" customHeight="1" spans="1:10">
      <c r="A11" s="11">
        <v>9</v>
      </c>
      <c r="B11" s="12" t="s">
        <v>277</v>
      </c>
      <c r="C11" s="12" t="s">
        <v>294</v>
      </c>
      <c r="D11" s="12" t="s">
        <v>295</v>
      </c>
      <c r="E11" s="13">
        <v>80.82</v>
      </c>
      <c r="F11" s="13">
        <f t="shared" si="0"/>
        <v>48.492</v>
      </c>
      <c r="G11" s="13"/>
      <c r="H11" s="13">
        <f t="shared" si="1"/>
        <v>0</v>
      </c>
      <c r="I11" s="13">
        <f t="shared" si="2"/>
        <v>48.492</v>
      </c>
      <c r="J11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K9" sqref="K9"/>
    </sheetView>
  </sheetViews>
  <sheetFormatPr defaultColWidth="14.625" defaultRowHeight="18.75"/>
  <cols>
    <col min="1" max="1" width="7.25" style="2" customWidth="1"/>
    <col min="2" max="2" width="11" customWidth="1"/>
    <col min="3" max="3" width="13" customWidth="1"/>
    <col min="4" max="4" width="8.5" customWidth="1"/>
    <col min="5" max="5" width="8.625" style="3" customWidth="1"/>
    <col min="6" max="6" width="7.75" style="3" customWidth="1"/>
    <col min="7" max="7" width="7.875" customWidth="1"/>
    <col min="8" max="8" width="9" style="3" customWidth="1"/>
    <col min="9" max="9" width="8.75" style="3" customWidth="1"/>
    <col min="10" max="10" width="8.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296</v>
      </c>
      <c r="C3" s="12" t="s">
        <v>297</v>
      </c>
      <c r="D3" s="12" t="s">
        <v>298</v>
      </c>
      <c r="E3" s="13">
        <v>73.74</v>
      </c>
      <c r="F3" s="13">
        <f t="shared" ref="F3:F20" si="0">E3*0.6</f>
        <v>44.244</v>
      </c>
      <c r="G3" s="13">
        <v>82.33</v>
      </c>
      <c r="H3" s="13">
        <f t="shared" ref="H3:H20" si="1">G3*0.4</f>
        <v>32.932</v>
      </c>
      <c r="I3" s="13">
        <f t="shared" ref="I3:I20" si="2">F3+H3</f>
        <v>77.176</v>
      </c>
      <c r="J3" s="11"/>
    </row>
    <row r="4" ht="24" customHeight="1" spans="1:10">
      <c r="A4" s="11">
        <v>2</v>
      </c>
      <c r="B4" s="12" t="s">
        <v>296</v>
      </c>
      <c r="C4" s="12" t="s">
        <v>299</v>
      </c>
      <c r="D4" s="12" t="s">
        <v>300</v>
      </c>
      <c r="E4" s="13">
        <v>72.28</v>
      </c>
      <c r="F4" s="13">
        <f t="shared" si="0"/>
        <v>43.368</v>
      </c>
      <c r="G4" s="13">
        <v>81.67</v>
      </c>
      <c r="H4" s="13">
        <f t="shared" si="1"/>
        <v>32.668</v>
      </c>
      <c r="I4" s="13">
        <f t="shared" si="2"/>
        <v>76.036</v>
      </c>
      <c r="J4" s="11"/>
    </row>
    <row r="5" ht="24" customHeight="1" spans="1:10">
      <c r="A5" s="11">
        <v>3</v>
      </c>
      <c r="B5" s="12" t="s">
        <v>296</v>
      </c>
      <c r="C5" s="12" t="s">
        <v>301</v>
      </c>
      <c r="D5" s="12" t="s">
        <v>302</v>
      </c>
      <c r="E5" s="13">
        <v>72.86</v>
      </c>
      <c r="F5" s="13">
        <f t="shared" si="0"/>
        <v>43.716</v>
      </c>
      <c r="G5" s="13">
        <v>80</v>
      </c>
      <c r="H5" s="13">
        <f t="shared" si="1"/>
        <v>32</v>
      </c>
      <c r="I5" s="13">
        <f t="shared" si="2"/>
        <v>75.716</v>
      </c>
      <c r="J5" s="11"/>
    </row>
    <row r="6" ht="24" customHeight="1" spans="1:10">
      <c r="A6" s="11">
        <v>4</v>
      </c>
      <c r="B6" s="12" t="s">
        <v>296</v>
      </c>
      <c r="C6" s="12" t="s">
        <v>303</v>
      </c>
      <c r="D6" s="12" t="s">
        <v>304</v>
      </c>
      <c r="E6" s="13">
        <v>73.18</v>
      </c>
      <c r="F6" s="13">
        <f t="shared" si="0"/>
        <v>43.908</v>
      </c>
      <c r="G6" s="13">
        <v>79</v>
      </c>
      <c r="H6" s="13">
        <f t="shared" si="1"/>
        <v>31.6</v>
      </c>
      <c r="I6" s="13">
        <f t="shared" si="2"/>
        <v>75.508</v>
      </c>
      <c r="J6" s="11"/>
    </row>
    <row r="7" ht="24" customHeight="1" spans="1:10">
      <c r="A7" s="11">
        <v>5</v>
      </c>
      <c r="B7" s="12" t="s">
        <v>296</v>
      </c>
      <c r="C7" s="12" t="s">
        <v>305</v>
      </c>
      <c r="D7" s="12" t="s">
        <v>306</v>
      </c>
      <c r="E7" s="13">
        <v>71.78</v>
      </c>
      <c r="F7" s="13">
        <f t="shared" si="0"/>
        <v>43.068</v>
      </c>
      <c r="G7" s="13">
        <v>79</v>
      </c>
      <c r="H7" s="13">
        <f t="shared" si="1"/>
        <v>31.6</v>
      </c>
      <c r="I7" s="13">
        <f t="shared" si="2"/>
        <v>74.668</v>
      </c>
      <c r="J7" s="11"/>
    </row>
    <row r="8" ht="24" customHeight="1" spans="1:10">
      <c r="A8" s="11">
        <v>6</v>
      </c>
      <c r="B8" s="12" t="s">
        <v>296</v>
      </c>
      <c r="C8" s="12" t="s">
        <v>307</v>
      </c>
      <c r="D8" s="12" t="s">
        <v>308</v>
      </c>
      <c r="E8" s="13">
        <v>70.68</v>
      </c>
      <c r="F8" s="13">
        <f t="shared" si="0"/>
        <v>42.408</v>
      </c>
      <c r="G8" s="13">
        <v>79.33</v>
      </c>
      <c r="H8" s="13">
        <f t="shared" si="1"/>
        <v>31.732</v>
      </c>
      <c r="I8" s="13">
        <f t="shared" si="2"/>
        <v>74.14</v>
      </c>
      <c r="J8" s="11"/>
    </row>
    <row r="9" ht="24" customHeight="1" spans="1:10">
      <c r="A9" s="11">
        <v>7</v>
      </c>
      <c r="B9" s="12" t="s">
        <v>296</v>
      </c>
      <c r="C9" s="12" t="s">
        <v>309</v>
      </c>
      <c r="D9" s="12" t="s">
        <v>310</v>
      </c>
      <c r="E9" s="13">
        <v>71.44</v>
      </c>
      <c r="F9" s="13">
        <f t="shared" si="0"/>
        <v>42.864</v>
      </c>
      <c r="G9" s="13">
        <v>77</v>
      </c>
      <c r="H9" s="13">
        <f t="shared" si="1"/>
        <v>30.8</v>
      </c>
      <c r="I9" s="13">
        <f t="shared" si="2"/>
        <v>73.664</v>
      </c>
      <c r="J9" s="11"/>
    </row>
    <row r="10" ht="24" customHeight="1" spans="1:10">
      <c r="A10" s="11">
        <v>8</v>
      </c>
      <c r="B10" s="12" t="s">
        <v>296</v>
      </c>
      <c r="C10" s="12" t="s">
        <v>311</v>
      </c>
      <c r="D10" s="12" t="s">
        <v>312</v>
      </c>
      <c r="E10" s="13">
        <v>69.82</v>
      </c>
      <c r="F10" s="13">
        <f t="shared" si="0"/>
        <v>41.892</v>
      </c>
      <c r="G10" s="13">
        <v>74</v>
      </c>
      <c r="H10" s="13">
        <f t="shared" si="1"/>
        <v>29.6</v>
      </c>
      <c r="I10" s="13">
        <f t="shared" si="2"/>
        <v>71.492</v>
      </c>
      <c r="J10" s="11"/>
    </row>
    <row r="11" ht="24" customHeight="1" spans="1:10">
      <c r="A11" s="11">
        <v>9</v>
      </c>
      <c r="B11" s="12" t="s">
        <v>296</v>
      </c>
      <c r="C11" s="12" t="s">
        <v>313</v>
      </c>
      <c r="D11" s="12" t="s">
        <v>314</v>
      </c>
      <c r="E11" s="13">
        <v>69.2</v>
      </c>
      <c r="F11" s="13">
        <f t="shared" si="0"/>
        <v>41.52</v>
      </c>
      <c r="G11" s="13">
        <v>70.33</v>
      </c>
      <c r="H11" s="13">
        <f t="shared" si="1"/>
        <v>28.132</v>
      </c>
      <c r="I11" s="13">
        <f t="shared" si="2"/>
        <v>69.652</v>
      </c>
      <c r="J11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E14" sqref="E14"/>
    </sheetView>
  </sheetViews>
  <sheetFormatPr defaultColWidth="14.625" defaultRowHeight="18.75"/>
  <cols>
    <col min="1" max="1" width="5.25" style="2" customWidth="1"/>
    <col min="2" max="2" width="10.375" customWidth="1"/>
    <col min="3" max="3" width="13.375" customWidth="1"/>
    <col min="4" max="4" width="7.875" customWidth="1"/>
    <col min="5" max="5" width="8" style="3" customWidth="1"/>
    <col min="6" max="6" width="7.5" style="3" customWidth="1"/>
    <col min="7" max="7" width="7.625" customWidth="1"/>
    <col min="8" max="8" width="9" style="3" customWidth="1"/>
    <col min="9" max="9" width="8.75" style="3" customWidth="1"/>
    <col min="10" max="10" width="11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315</v>
      </c>
      <c r="C3" s="12" t="s">
        <v>316</v>
      </c>
      <c r="D3" s="12" t="s">
        <v>317</v>
      </c>
      <c r="E3" s="13">
        <v>82.9</v>
      </c>
      <c r="F3" s="13">
        <f t="shared" ref="F3:F11" si="0">E3*0.6</f>
        <v>49.74</v>
      </c>
      <c r="G3" s="13">
        <v>81.33</v>
      </c>
      <c r="H3" s="13">
        <f t="shared" ref="H3:H11" si="1">G3*0.4</f>
        <v>32.532</v>
      </c>
      <c r="I3" s="13">
        <f t="shared" ref="I3:I11" si="2">F3+H3</f>
        <v>82.272</v>
      </c>
      <c r="J3" s="11"/>
    </row>
    <row r="4" ht="24" customHeight="1" spans="1:10">
      <c r="A4" s="11">
        <v>2</v>
      </c>
      <c r="B4" s="12" t="s">
        <v>315</v>
      </c>
      <c r="C4" s="12" t="s">
        <v>318</v>
      </c>
      <c r="D4" s="12" t="s">
        <v>319</v>
      </c>
      <c r="E4" s="13">
        <v>79.16</v>
      </c>
      <c r="F4" s="13">
        <f t="shared" si="0"/>
        <v>47.496</v>
      </c>
      <c r="G4" s="13">
        <v>82</v>
      </c>
      <c r="H4" s="13">
        <f t="shared" si="1"/>
        <v>32.8</v>
      </c>
      <c r="I4" s="13">
        <f t="shared" si="2"/>
        <v>80.296</v>
      </c>
      <c r="J4" s="11"/>
    </row>
    <row r="5" ht="24" customHeight="1" spans="1:10">
      <c r="A5" s="11">
        <v>3</v>
      </c>
      <c r="B5" s="12" t="s">
        <v>315</v>
      </c>
      <c r="C5" s="12" t="s">
        <v>320</v>
      </c>
      <c r="D5" s="12" t="s">
        <v>321</v>
      </c>
      <c r="E5" s="13">
        <v>79.08</v>
      </c>
      <c r="F5" s="13">
        <f t="shared" si="0"/>
        <v>47.448</v>
      </c>
      <c r="G5" s="13">
        <v>80</v>
      </c>
      <c r="H5" s="13">
        <f t="shared" si="1"/>
        <v>32</v>
      </c>
      <c r="I5" s="13">
        <f t="shared" si="2"/>
        <v>79.448</v>
      </c>
      <c r="J5" s="11"/>
    </row>
    <row r="6" ht="24" customHeight="1" spans="1:10">
      <c r="A6" s="11">
        <v>4</v>
      </c>
      <c r="B6" s="12" t="s">
        <v>315</v>
      </c>
      <c r="C6" s="12" t="s">
        <v>322</v>
      </c>
      <c r="D6" s="12" t="s">
        <v>323</v>
      </c>
      <c r="E6" s="13">
        <v>75.96</v>
      </c>
      <c r="F6" s="13">
        <f t="shared" si="0"/>
        <v>45.576</v>
      </c>
      <c r="G6" s="13">
        <v>82.33</v>
      </c>
      <c r="H6" s="13">
        <f t="shared" si="1"/>
        <v>32.932</v>
      </c>
      <c r="I6" s="13">
        <f t="shared" si="2"/>
        <v>78.508</v>
      </c>
      <c r="J6" s="11"/>
    </row>
    <row r="7" ht="24" customHeight="1" spans="1:10">
      <c r="A7" s="11">
        <v>5</v>
      </c>
      <c r="B7" s="12" t="s">
        <v>315</v>
      </c>
      <c r="C7" s="12" t="s">
        <v>324</v>
      </c>
      <c r="D7" s="12" t="s">
        <v>325</v>
      </c>
      <c r="E7" s="13">
        <v>78.18</v>
      </c>
      <c r="F7" s="13">
        <f t="shared" si="0"/>
        <v>46.908</v>
      </c>
      <c r="G7" s="13">
        <v>78.67</v>
      </c>
      <c r="H7" s="13">
        <f t="shared" si="1"/>
        <v>31.468</v>
      </c>
      <c r="I7" s="13">
        <f t="shared" si="2"/>
        <v>78.376</v>
      </c>
      <c r="J7" s="11"/>
    </row>
    <row r="8" ht="24" customHeight="1" spans="1:10">
      <c r="A8" s="11">
        <v>6</v>
      </c>
      <c r="B8" s="12" t="s">
        <v>315</v>
      </c>
      <c r="C8" s="12" t="s">
        <v>326</v>
      </c>
      <c r="D8" s="12" t="s">
        <v>327</v>
      </c>
      <c r="E8" s="13">
        <v>77.22</v>
      </c>
      <c r="F8" s="13">
        <f t="shared" si="0"/>
        <v>46.332</v>
      </c>
      <c r="G8" s="13">
        <v>74.67</v>
      </c>
      <c r="H8" s="13">
        <f t="shared" si="1"/>
        <v>29.868</v>
      </c>
      <c r="I8" s="13">
        <f t="shared" si="2"/>
        <v>76.2</v>
      </c>
      <c r="J8" s="11"/>
    </row>
    <row r="9" ht="24" customHeight="1" spans="1:10">
      <c r="A9" s="11">
        <v>7</v>
      </c>
      <c r="B9" s="12" t="s">
        <v>315</v>
      </c>
      <c r="C9" s="12" t="s">
        <v>328</v>
      </c>
      <c r="D9" s="12" t="s">
        <v>329</v>
      </c>
      <c r="E9" s="13">
        <v>78.52</v>
      </c>
      <c r="F9" s="13">
        <f t="shared" si="0"/>
        <v>47.112</v>
      </c>
      <c r="G9" s="13">
        <v>72.67</v>
      </c>
      <c r="H9" s="13">
        <f t="shared" si="1"/>
        <v>29.068</v>
      </c>
      <c r="I9" s="13">
        <f t="shared" si="2"/>
        <v>76.18</v>
      </c>
      <c r="J9" s="11"/>
    </row>
    <row r="10" ht="24" customHeight="1" spans="1:10">
      <c r="A10" s="11">
        <v>8</v>
      </c>
      <c r="B10" s="12" t="s">
        <v>315</v>
      </c>
      <c r="C10" s="12" t="s">
        <v>330</v>
      </c>
      <c r="D10" s="12" t="s">
        <v>331</v>
      </c>
      <c r="E10" s="13">
        <v>77.42</v>
      </c>
      <c r="F10" s="13">
        <f t="shared" si="0"/>
        <v>46.452</v>
      </c>
      <c r="G10" s="13">
        <v>74.33</v>
      </c>
      <c r="H10" s="13">
        <f t="shared" si="1"/>
        <v>29.732</v>
      </c>
      <c r="I10" s="13">
        <f t="shared" si="2"/>
        <v>76.184</v>
      </c>
      <c r="J10" s="11"/>
    </row>
    <row r="11" ht="24" customHeight="1" spans="1:10">
      <c r="A11" s="11">
        <v>9</v>
      </c>
      <c r="B11" s="12" t="s">
        <v>315</v>
      </c>
      <c r="C11" s="12" t="s">
        <v>332</v>
      </c>
      <c r="D11" s="12" t="s">
        <v>333</v>
      </c>
      <c r="E11" s="13">
        <v>87.12</v>
      </c>
      <c r="F11" s="13">
        <f t="shared" si="0"/>
        <v>52.272</v>
      </c>
      <c r="G11" s="13">
        <v>53.33</v>
      </c>
      <c r="H11" s="13">
        <f t="shared" si="1"/>
        <v>21.332</v>
      </c>
      <c r="I11" s="13">
        <f t="shared" si="2"/>
        <v>73.604</v>
      </c>
      <c r="J11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F16" sqref="F16"/>
    </sheetView>
  </sheetViews>
  <sheetFormatPr defaultColWidth="14.625" defaultRowHeight="18.75"/>
  <cols>
    <col min="1" max="1" width="5.5" style="2" customWidth="1"/>
    <col min="2" max="2" width="9.375" customWidth="1"/>
    <col min="3" max="3" width="13.25" customWidth="1"/>
    <col min="4" max="4" width="8.5" customWidth="1"/>
    <col min="5" max="5" width="8.875" style="3" customWidth="1"/>
    <col min="6" max="6" width="8" style="3" customWidth="1"/>
    <col min="7" max="7" width="8" customWidth="1"/>
    <col min="8" max="8" width="9" style="3" customWidth="1"/>
    <col min="9" max="9" width="8.75" style="3" customWidth="1"/>
    <col min="10" max="10" width="11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31</v>
      </c>
      <c r="C3" s="12" t="s">
        <v>32</v>
      </c>
      <c r="D3" s="12" t="s">
        <v>33</v>
      </c>
      <c r="E3" s="15">
        <v>70.18</v>
      </c>
      <c r="F3" s="13">
        <f t="shared" ref="F3:F57" si="0">E3*0.6</f>
        <v>42.108</v>
      </c>
      <c r="G3" s="13">
        <v>73.33</v>
      </c>
      <c r="H3" s="13">
        <f t="shared" ref="H3:H57" si="1">G3*0.4</f>
        <v>29.332</v>
      </c>
      <c r="I3" s="13">
        <f t="shared" ref="I3:I57" si="2">F3+H3</f>
        <v>71.44</v>
      </c>
      <c r="J3" s="11"/>
    </row>
    <row r="4" ht="24" customHeight="1" spans="1:10">
      <c r="A4" s="11">
        <v>2</v>
      </c>
      <c r="B4" s="12" t="s">
        <v>31</v>
      </c>
      <c r="C4" s="12" t="s">
        <v>34</v>
      </c>
      <c r="D4" s="12" t="s">
        <v>35</v>
      </c>
      <c r="E4" s="15">
        <v>67.36</v>
      </c>
      <c r="F4" s="13">
        <f t="shared" si="0"/>
        <v>40.416</v>
      </c>
      <c r="G4" s="13">
        <v>77</v>
      </c>
      <c r="H4" s="13">
        <f t="shared" si="1"/>
        <v>30.8</v>
      </c>
      <c r="I4" s="13">
        <f t="shared" si="2"/>
        <v>71.216</v>
      </c>
      <c r="J4" s="11"/>
    </row>
    <row r="5" ht="24" customHeight="1" spans="1:10">
      <c r="A5" s="11">
        <v>3</v>
      </c>
      <c r="B5" s="12" t="s">
        <v>31</v>
      </c>
      <c r="C5" s="12">
        <v>10101050711</v>
      </c>
      <c r="D5" s="12" t="s">
        <v>36</v>
      </c>
      <c r="E5" s="15">
        <v>67.26</v>
      </c>
      <c r="F5" s="13">
        <f t="shared" si="0"/>
        <v>40.356</v>
      </c>
      <c r="G5" s="13">
        <v>76.33</v>
      </c>
      <c r="H5" s="13">
        <f t="shared" si="1"/>
        <v>30.532</v>
      </c>
      <c r="I5" s="13">
        <f t="shared" si="2"/>
        <v>70.888</v>
      </c>
      <c r="J5" s="11"/>
    </row>
    <row r="6" ht="24" customHeight="1" spans="1:10">
      <c r="A6" s="11">
        <v>4</v>
      </c>
      <c r="B6" s="12" t="s">
        <v>31</v>
      </c>
      <c r="C6" s="12" t="s">
        <v>37</v>
      </c>
      <c r="D6" s="12" t="s">
        <v>38</v>
      </c>
      <c r="E6" s="15">
        <v>68.56</v>
      </c>
      <c r="F6" s="13">
        <f t="shared" si="0"/>
        <v>41.136</v>
      </c>
      <c r="G6" s="13">
        <v>73.67</v>
      </c>
      <c r="H6" s="13">
        <f t="shared" si="1"/>
        <v>29.468</v>
      </c>
      <c r="I6" s="13">
        <f t="shared" si="2"/>
        <v>70.604</v>
      </c>
      <c r="J6" s="11"/>
    </row>
    <row r="7" ht="24" customHeight="1" spans="1:10">
      <c r="A7" s="11">
        <v>5</v>
      </c>
      <c r="B7" s="12" t="s">
        <v>31</v>
      </c>
      <c r="C7" s="12" t="s">
        <v>39</v>
      </c>
      <c r="D7" s="12" t="s">
        <v>40</v>
      </c>
      <c r="E7" s="15">
        <v>69.38</v>
      </c>
      <c r="F7" s="13">
        <f t="shared" si="0"/>
        <v>41.628</v>
      </c>
      <c r="G7" s="13">
        <v>71.67</v>
      </c>
      <c r="H7" s="13">
        <f t="shared" si="1"/>
        <v>28.668</v>
      </c>
      <c r="I7" s="13">
        <f t="shared" si="2"/>
        <v>70.296</v>
      </c>
      <c r="J7" s="11"/>
    </row>
    <row r="8" ht="24" customHeight="1" spans="1:10">
      <c r="A8" s="11">
        <v>6</v>
      </c>
      <c r="B8" s="12" t="s">
        <v>31</v>
      </c>
      <c r="C8" s="12" t="s">
        <v>41</v>
      </c>
      <c r="D8" s="12" t="s">
        <v>42</v>
      </c>
      <c r="E8" s="15">
        <v>67.36</v>
      </c>
      <c r="F8" s="13">
        <f t="shared" si="0"/>
        <v>40.416</v>
      </c>
      <c r="G8" s="13">
        <v>70.33</v>
      </c>
      <c r="H8" s="13">
        <f t="shared" si="1"/>
        <v>28.132</v>
      </c>
      <c r="I8" s="13">
        <f t="shared" si="2"/>
        <v>68.548</v>
      </c>
      <c r="J8" s="11"/>
    </row>
    <row r="9" ht="24" customHeight="1" spans="1:10">
      <c r="A9" s="11">
        <v>7</v>
      </c>
      <c r="B9" s="12" t="s">
        <v>31</v>
      </c>
      <c r="C9" s="12" t="s">
        <v>43</v>
      </c>
      <c r="D9" s="12" t="s">
        <v>44</v>
      </c>
      <c r="E9" s="15">
        <v>72.6</v>
      </c>
      <c r="F9" s="13">
        <f t="shared" si="0"/>
        <v>43.56</v>
      </c>
      <c r="G9" s="13"/>
      <c r="H9" s="13">
        <f t="shared" si="1"/>
        <v>0</v>
      </c>
      <c r="I9" s="13">
        <f t="shared" si="2"/>
        <v>43.56</v>
      </c>
      <c r="J9" s="11" t="s">
        <v>28</v>
      </c>
    </row>
    <row r="10" ht="24" customHeight="1" spans="1:10">
      <c r="A10" s="11">
        <v>8</v>
      </c>
      <c r="B10" s="12" t="s">
        <v>31</v>
      </c>
      <c r="C10" s="12" t="s">
        <v>45</v>
      </c>
      <c r="D10" s="12" t="s">
        <v>46</v>
      </c>
      <c r="E10" s="15">
        <v>69.46</v>
      </c>
      <c r="F10" s="13">
        <f t="shared" si="0"/>
        <v>41.676</v>
      </c>
      <c r="G10" s="13"/>
      <c r="H10" s="13">
        <f t="shared" si="1"/>
        <v>0</v>
      </c>
      <c r="I10" s="13">
        <f t="shared" si="2"/>
        <v>41.676</v>
      </c>
      <c r="J10" s="11" t="s">
        <v>28</v>
      </c>
    </row>
    <row r="11" ht="24" customHeight="1" spans="1:10">
      <c r="A11" s="11">
        <v>9</v>
      </c>
      <c r="B11" s="12" t="s">
        <v>31</v>
      </c>
      <c r="C11" s="12" t="s">
        <v>47</v>
      </c>
      <c r="D11" s="12" t="s">
        <v>48</v>
      </c>
      <c r="E11" s="15">
        <v>68.68</v>
      </c>
      <c r="F11" s="13">
        <f t="shared" si="0"/>
        <v>41.208</v>
      </c>
      <c r="G11" s="13"/>
      <c r="H11" s="13">
        <f t="shared" si="1"/>
        <v>0</v>
      </c>
      <c r="I11" s="13">
        <f t="shared" si="2"/>
        <v>41.208</v>
      </c>
      <c r="J11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E18" sqref="E18"/>
    </sheetView>
  </sheetViews>
  <sheetFormatPr defaultColWidth="14.625" defaultRowHeight="18.75"/>
  <cols>
    <col min="1" max="1" width="5" style="2" customWidth="1"/>
    <col min="2" max="2" width="8.875" customWidth="1"/>
    <col min="3" max="3" width="12.375" customWidth="1"/>
    <col min="4" max="4" width="8.625" customWidth="1"/>
    <col min="5" max="5" width="8.625" style="3" customWidth="1"/>
    <col min="6" max="6" width="8.125" style="3" customWidth="1"/>
    <col min="7" max="7" width="8.25" customWidth="1"/>
    <col min="8" max="8" width="9" style="3" customWidth="1"/>
    <col min="9" max="9" width="8.75" style="3" customWidth="1"/>
    <col min="10" max="10" width="9.6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49</v>
      </c>
      <c r="C3" s="12" t="s">
        <v>50</v>
      </c>
      <c r="D3" s="12" t="s">
        <v>51</v>
      </c>
      <c r="E3" s="15">
        <v>82.44</v>
      </c>
      <c r="F3" s="13">
        <f t="shared" ref="F3:F48" si="0">E3*0.6</f>
        <v>49.464</v>
      </c>
      <c r="G3" s="13">
        <v>80.67</v>
      </c>
      <c r="H3" s="13">
        <f t="shared" ref="H3:H48" si="1">G3*0.4</f>
        <v>32.268</v>
      </c>
      <c r="I3" s="13">
        <f t="shared" ref="I3:I48" si="2">F3+H3</f>
        <v>81.732</v>
      </c>
      <c r="J3" s="11"/>
    </row>
    <row r="4" ht="24" customHeight="1" spans="1:10">
      <c r="A4" s="11">
        <v>2</v>
      </c>
      <c r="B4" s="12" t="s">
        <v>49</v>
      </c>
      <c r="C4" s="12" t="s">
        <v>52</v>
      </c>
      <c r="D4" s="12" t="s">
        <v>53</v>
      </c>
      <c r="E4" s="15">
        <v>77.98</v>
      </c>
      <c r="F4" s="13">
        <f t="shared" si="0"/>
        <v>46.788</v>
      </c>
      <c r="G4" s="13">
        <v>81.33</v>
      </c>
      <c r="H4" s="13">
        <f t="shared" si="1"/>
        <v>32.532</v>
      </c>
      <c r="I4" s="13">
        <f t="shared" si="2"/>
        <v>79.32</v>
      </c>
      <c r="J4" s="11"/>
    </row>
    <row r="5" ht="24" customHeight="1" spans="1:10">
      <c r="A5" s="11">
        <v>3</v>
      </c>
      <c r="B5" s="12" t="s">
        <v>49</v>
      </c>
      <c r="C5" s="12" t="s">
        <v>54</v>
      </c>
      <c r="D5" s="12" t="s">
        <v>55</v>
      </c>
      <c r="E5" s="15">
        <v>75.58</v>
      </c>
      <c r="F5" s="13">
        <f t="shared" si="0"/>
        <v>45.348</v>
      </c>
      <c r="G5" s="13">
        <v>83.67</v>
      </c>
      <c r="H5" s="13">
        <f t="shared" si="1"/>
        <v>33.468</v>
      </c>
      <c r="I5" s="13">
        <f t="shared" si="2"/>
        <v>78.816</v>
      </c>
      <c r="J5" s="11"/>
    </row>
    <row r="6" ht="24" customHeight="1" spans="1:10">
      <c r="A6" s="11">
        <v>4</v>
      </c>
      <c r="B6" s="12" t="s">
        <v>49</v>
      </c>
      <c r="C6" s="12" t="s">
        <v>56</v>
      </c>
      <c r="D6" s="12" t="s">
        <v>57</v>
      </c>
      <c r="E6" s="15">
        <v>76.8</v>
      </c>
      <c r="F6" s="13">
        <f t="shared" si="0"/>
        <v>46.08</v>
      </c>
      <c r="G6" s="13">
        <v>79</v>
      </c>
      <c r="H6" s="13">
        <f t="shared" si="1"/>
        <v>31.6</v>
      </c>
      <c r="I6" s="13">
        <f t="shared" si="2"/>
        <v>77.68</v>
      </c>
      <c r="J6" s="11"/>
    </row>
    <row r="7" ht="24" customHeight="1" spans="1:10">
      <c r="A7" s="11">
        <v>5</v>
      </c>
      <c r="B7" s="12" t="s">
        <v>49</v>
      </c>
      <c r="C7" s="12" t="s">
        <v>58</v>
      </c>
      <c r="D7" s="12" t="s">
        <v>59</v>
      </c>
      <c r="E7" s="15">
        <v>77.18</v>
      </c>
      <c r="F7" s="13">
        <f t="shared" si="0"/>
        <v>46.308</v>
      </c>
      <c r="G7" s="13">
        <v>78.33</v>
      </c>
      <c r="H7" s="13">
        <f t="shared" si="1"/>
        <v>31.332</v>
      </c>
      <c r="I7" s="13">
        <f t="shared" si="2"/>
        <v>77.64</v>
      </c>
      <c r="J7" s="11"/>
    </row>
    <row r="8" ht="24" customHeight="1" spans="1:10">
      <c r="A8" s="11">
        <v>6</v>
      </c>
      <c r="B8" s="12" t="s">
        <v>49</v>
      </c>
      <c r="C8" s="12" t="s">
        <v>60</v>
      </c>
      <c r="D8" s="12" t="s">
        <v>61</v>
      </c>
      <c r="E8" s="15">
        <v>76.88</v>
      </c>
      <c r="F8" s="13">
        <f t="shared" si="0"/>
        <v>46.128</v>
      </c>
      <c r="G8" s="13">
        <v>78</v>
      </c>
      <c r="H8" s="13">
        <f t="shared" si="1"/>
        <v>31.2</v>
      </c>
      <c r="I8" s="13">
        <f t="shared" si="2"/>
        <v>77.328</v>
      </c>
      <c r="J8" s="11"/>
    </row>
    <row r="9" ht="24" customHeight="1" spans="1:10">
      <c r="A9" s="11">
        <v>7</v>
      </c>
      <c r="B9" s="12" t="s">
        <v>49</v>
      </c>
      <c r="C9" s="12" t="s">
        <v>62</v>
      </c>
      <c r="D9" s="12" t="s">
        <v>63</v>
      </c>
      <c r="E9" s="15">
        <v>74.98</v>
      </c>
      <c r="F9" s="13">
        <f t="shared" si="0"/>
        <v>44.988</v>
      </c>
      <c r="G9" s="13">
        <v>76</v>
      </c>
      <c r="H9" s="13">
        <f t="shared" si="1"/>
        <v>30.4</v>
      </c>
      <c r="I9" s="13">
        <f t="shared" si="2"/>
        <v>75.388</v>
      </c>
      <c r="J9" s="11"/>
    </row>
    <row r="10" ht="24" customHeight="1" spans="1:10">
      <c r="A10" s="11">
        <v>8</v>
      </c>
      <c r="B10" s="12" t="s">
        <v>49</v>
      </c>
      <c r="C10" s="12" t="s">
        <v>64</v>
      </c>
      <c r="D10" s="12" t="s">
        <v>65</v>
      </c>
      <c r="E10" s="15">
        <v>73.98</v>
      </c>
      <c r="F10" s="13">
        <f t="shared" si="0"/>
        <v>44.388</v>
      </c>
      <c r="G10" s="13">
        <v>76.67</v>
      </c>
      <c r="H10" s="13">
        <f t="shared" si="1"/>
        <v>30.668</v>
      </c>
      <c r="I10" s="13">
        <f t="shared" si="2"/>
        <v>75.056</v>
      </c>
      <c r="J10" s="11"/>
    </row>
    <row r="11" ht="24" customHeight="1" spans="1:10">
      <c r="A11" s="11">
        <v>9</v>
      </c>
      <c r="B11" s="12" t="s">
        <v>49</v>
      </c>
      <c r="C11" s="12" t="s">
        <v>66</v>
      </c>
      <c r="D11" s="12" t="s">
        <v>67</v>
      </c>
      <c r="E11" s="15">
        <v>74.06</v>
      </c>
      <c r="F11" s="13">
        <f t="shared" si="0"/>
        <v>44.436</v>
      </c>
      <c r="G11" s="13">
        <v>74.33</v>
      </c>
      <c r="H11" s="13">
        <f t="shared" si="1"/>
        <v>29.732</v>
      </c>
      <c r="I11" s="13">
        <f t="shared" si="2"/>
        <v>74.168</v>
      </c>
      <c r="J11" s="11"/>
    </row>
    <row r="12" ht="24" customHeight="1" spans="1:10">
      <c r="A12" s="11">
        <v>10</v>
      </c>
      <c r="B12" s="12" t="s">
        <v>49</v>
      </c>
      <c r="C12" s="12" t="s">
        <v>68</v>
      </c>
      <c r="D12" s="12" t="s">
        <v>69</v>
      </c>
      <c r="E12" s="15">
        <v>73.6</v>
      </c>
      <c r="F12" s="13">
        <f t="shared" si="0"/>
        <v>44.16</v>
      </c>
      <c r="G12" s="13">
        <v>74.67</v>
      </c>
      <c r="H12" s="13">
        <f t="shared" si="1"/>
        <v>29.868</v>
      </c>
      <c r="I12" s="13">
        <f t="shared" si="2"/>
        <v>74.028</v>
      </c>
      <c r="J12" s="11"/>
    </row>
    <row r="13" ht="24" customHeight="1" spans="1:10">
      <c r="A13" s="11">
        <v>11</v>
      </c>
      <c r="B13" s="12" t="s">
        <v>49</v>
      </c>
      <c r="C13" s="12" t="s">
        <v>70</v>
      </c>
      <c r="D13" s="12" t="s">
        <v>71</v>
      </c>
      <c r="E13" s="15">
        <v>74.7</v>
      </c>
      <c r="F13" s="13">
        <f t="shared" si="0"/>
        <v>44.82</v>
      </c>
      <c r="G13" s="13">
        <v>69</v>
      </c>
      <c r="H13" s="13">
        <f t="shared" si="1"/>
        <v>27.6</v>
      </c>
      <c r="I13" s="13">
        <f t="shared" si="2"/>
        <v>72.42</v>
      </c>
      <c r="J13" s="11"/>
    </row>
    <row r="14" ht="24" customHeight="1" spans="1:10">
      <c r="A14" s="11">
        <v>12</v>
      </c>
      <c r="B14" s="12" t="s">
        <v>49</v>
      </c>
      <c r="C14" s="12" t="s">
        <v>72</v>
      </c>
      <c r="D14" s="12" t="s">
        <v>73</v>
      </c>
      <c r="E14" s="15">
        <v>74.68</v>
      </c>
      <c r="F14" s="13">
        <f t="shared" si="0"/>
        <v>44.808</v>
      </c>
      <c r="G14" s="13"/>
      <c r="H14" s="13">
        <f t="shared" si="1"/>
        <v>0</v>
      </c>
      <c r="I14" s="13">
        <f t="shared" si="2"/>
        <v>44.808</v>
      </c>
      <c r="J14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3" sqref="A3:D5"/>
    </sheetView>
  </sheetViews>
  <sheetFormatPr defaultColWidth="14.625" defaultRowHeight="18.75"/>
  <cols>
    <col min="1" max="1" width="5.125" style="2" customWidth="1"/>
    <col min="2" max="2" width="8.875" customWidth="1"/>
    <col min="3" max="3" width="12.625" customWidth="1"/>
    <col min="4" max="4" width="10.125" customWidth="1"/>
    <col min="5" max="5" width="8.5" style="3" customWidth="1"/>
    <col min="6" max="6" width="7.25" style="3" customWidth="1"/>
    <col min="7" max="7" width="8.375" customWidth="1"/>
    <col min="8" max="8" width="9" style="3" customWidth="1"/>
    <col min="9" max="9" width="8.75" style="3" customWidth="1"/>
    <col min="10" max="10" width="11.6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74</v>
      </c>
      <c r="C3" s="12" t="s">
        <v>75</v>
      </c>
      <c r="D3" s="12" t="s">
        <v>76</v>
      </c>
      <c r="E3" s="15">
        <v>75.86</v>
      </c>
      <c r="F3" s="13">
        <f>E3*0.6</f>
        <v>45.516</v>
      </c>
      <c r="G3" s="13">
        <v>78.67</v>
      </c>
      <c r="H3" s="13">
        <f>G3*0.4</f>
        <v>31.468</v>
      </c>
      <c r="I3" s="13">
        <f>F3+H3</f>
        <v>76.984</v>
      </c>
      <c r="J3" s="11"/>
    </row>
    <row r="4" ht="24" customHeight="1" spans="1:10">
      <c r="A4" s="11">
        <v>2</v>
      </c>
      <c r="B4" s="12" t="s">
        <v>74</v>
      </c>
      <c r="C4" s="12" t="s">
        <v>77</v>
      </c>
      <c r="D4" s="12" t="s">
        <v>78</v>
      </c>
      <c r="E4" s="15">
        <v>73.58</v>
      </c>
      <c r="F4" s="13">
        <f>E4*0.6</f>
        <v>44.148</v>
      </c>
      <c r="G4" s="13">
        <v>77</v>
      </c>
      <c r="H4" s="13">
        <f>G4*0.4</f>
        <v>30.8</v>
      </c>
      <c r="I4" s="13">
        <f>F4+H4</f>
        <v>74.948</v>
      </c>
      <c r="J4" s="11"/>
    </row>
    <row r="5" ht="24" customHeight="1" spans="1:10">
      <c r="A5" s="11">
        <v>3</v>
      </c>
      <c r="B5" s="12" t="s">
        <v>74</v>
      </c>
      <c r="C5" s="12" t="s">
        <v>79</v>
      </c>
      <c r="D5" s="12" t="s">
        <v>80</v>
      </c>
      <c r="E5" s="15">
        <v>73.8</v>
      </c>
      <c r="F5" s="13">
        <f>E5*0.6</f>
        <v>44.28</v>
      </c>
      <c r="G5" s="13"/>
      <c r="H5" s="13">
        <f>G5*0.4</f>
        <v>0</v>
      </c>
      <c r="I5" s="13">
        <f>F5+H5</f>
        <v>44.28</v>
      </c>
      <c r="J5" s="11" t="s">
        <v>28</v>
      </c>
    </row>
    <row r="11" ht="28" customHeight="1"/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F7" sqref="F7"/>
    </sheetView>
  </sheetViews>
  <sheetFormatPr defaultColWidth="14.625" defaultRowHeight="18.75" outlineLevelRow="7"/>
  <cols>
    <col min="1" max="1" width="7.25" style="2" customWidth="1"/>
    <col min="2" max="2" width="11" customWidth="1"/>
    <col min="3" max="3" width="12.875" customWidth="1"/>
    <col min="4" max="4" width="8.25" customWidth="1"/>
    <col min="5" max="5" width="8" style="3" customWidth="1"/>
    <col min="6" max="6" width="7.5" style="3" customWidth="1"/>
    <col min="7" max="7" width="8.125" customWidth="1"/>
    <col min="8" max="8" width="7.375" style="3" customWidth="1"/>
    <col min="9" max="9" width="8.75" style="3" customWidth="1"/>
    <col min="10" max="10" width="7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81</v>
      </c>
      <c r="C3" s="12" t="s">
        <v>82</v>
      </c>
      <c r="D3" s="12" t="s">
        <v>83</v>
      </c>
      <c r="E3" s="15">
        <v>75.38</v>
      </c>
      <c r="F3" s="13">
        <f>E3*0.6</f>
        <v>45.228</v>
      </c>
      <c r="G3" s="13">
        <v>82.67</v>
      </c>
      <c r="H3" s="13">
        <f>G3*0.4</f>
        <v>33.068</v>
      </c>
      <c r="I3" s="13">
        <f>F3+H3</f>
        <v>78.296</v>
      </c>
      <c r="J3" s="11"/>
    </row>
    <row r="4" ht="24" customHeight="1" spans="1:10">
      <c r="A4" s="11">
        <v>2</v>
      </c>
      <c r="B4" s="12" t="s">
        <v>81</v>
      </c>
      <c r="C4" s="12" t="s">
        <v>84</v>
      </c>
      <c r="D4" s="12" t="s">
        <v>85</v>
      </c>
      <c r="E4" s="15">
        <v>74.32</v>
      </c>
      <c r="F4" s="13">
        <f>E4*0.6</f>
        <v>44.592</v>
      </c>
      <c r="G4" s="13">
        <v>82.67</v>
      </c>
      <c r="H4" s="13">
        <f>G4*0.4</f>
        <v>33.068</v>
      </c>
      <c r="I4" s="13">
        <f>F4+H4</f>
        <v>77.66</v>
      </c>
      <c r="J4" s="11"/>
    </row>
    <row r="5" ht="24" customHeight="1" spans="1:10">
      <c r="A5" s="11">
        <v>3</v>
      </c>
      <c r="B5" s="12" t="s">
        <v>81</v>
      </c>
      <c r="C5" s="12" t="s">
        <v>86</v>
      </c>
      <c r="D5" s="12" t="s">
        <v>87</v>
      </c>
      <c r="E5" s="15">
        <v>76.4</v>
      </c>
      <c r="F5" s="13">
        <f>E5*0.6</f>
        <v>45.84</v>
      </c>
      <c r="G5" s="13">
        <v>76.33</v>
      </c>
      <c r="H5" s="13">
        <f>G5*0.4</f>
        <v>30.532</v>
      </c>
      <c r="I5" s="13">
        <f>F5+H5</f>
        <v>76.372</v>
      </c>
      <c r="J5" s="11"/>
    </row>
    <row r="8" ht="20" customHeight="1"/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L11" sqref="L11"/>
    </sheetView>
  </sheetViews>
  <sheetFormatPr defaultColWidth="14.625" defaultRowHeight="18.75"/>
  <cols>
    <col min="1" max="1" width="5.25" style="2" customWidth="1"/>
    <col min="2" max="2" width="10" customWidth="1"/>
    <col min="3" max="3" width="13.125" customWidth="1"/>
    <col min="4" max="4" width="10.125" customWidth="1"/>
    <col min="5" max="5" width="8.625" style="3" customWidth="1"/>
    <col min="6" max="6" width="8.125" style="3" customWidth="1"/>
    <col min="7" max="7" width="8.5" customWidth="1"/>
    <col min="8" max="8" width="9" style="3" customWidth="1"/>
    <col min="9" max="9" width="8.75" style="3" customWidth="1"/>
    <col min="10" max="10" width="8.3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88</v>
      </c>
      <c r="C3" s="12" t="s">
        <v>89</v>
      </c>
      <c r="D3" s="12" t="s">
        <v>90</v>
      </c>
      <c r="E3" s="15">
        <v>83.76</v>
      </c>
      <c r="F3" s="13">
        <f t="shared" ref="F3:F30" si="0">E3*0.6</f>
        <v>50.256</v>
      </c>
      <c r="G3" s="13">
        <v>85</v>
      </c>
      <c r="H3" s="13">
        <f t="shared" ref="H3:H30" si="1">G3*0.4</f>
        <v>34</v>
      </c>
      <c r="I3" s="13">
        <f t="shared" ref="I3:I30" si="2">F3+H3</f>
        <v>84.256</v>
      </c>
      <c r="J3" s="11"/>
    </row>
    <row r="4" ht="24" customHeight="1" spans="1:10">
      <c r="A4" s="11">
        <v>2</v>
      </c>
      <c r="B4" s="12" t="s">
        <v>88</v>
      </c>
      <c r="C4" s="12" t="s">
        <v>91</v>
      </c>
      <c r="D4" s="12" t="s">
        <v>92</v>
      </c>
      <c r="E4" s="15">
        <v>84.24</v>
      </c>
      <c r="F4" s="13">
        <f t="shared" si="0"/>
        <v>50.544</v>
      </c>
      <c r="G4" s="13">
        <v>80</v>
      </c>
      <c r="H4" s="13">
        <f t="shared" si="1"/>
        <v>32</v>
      </c>
      <c r="I4" s="13">
        <f t="shared" si="2"/>
        <v>82.544</v>
      </c>
      <c r="J4" s="11"/>
    </row>
    <row r="5" ht="24" customHeight="1" spans="1:10">
      <c r="A5" s="11">
        <v>3</v>
      </c>
      <c r="B5" s="12" t="s">
        <v>88</v>
      </c>
      <c r="C5" s="12" t="s">
        <v>93</v>
      </c>
      <c r="D5" s="12" t="s">
        <v>94</v>
      </c>
      <c r="E5" s="15">
        <v>84.32</v>
      </c>
      <c r="F5" s="13">
        <f t="shared" si="0"/>
        <v>50.592</v>
      </c>
      <c r="G5" s="13">
        <v>78.33</v>
      </c>
      <c r="H5" s="13">
        <f t="shared" si="1"/>
        <v>31.332</v>
      </c>
      <c r="I5" s="13">
        <f t="shared" si="2"/>
        <v>81.924</v>
      </c>
      <c r="J5" s="11"/>
    </row>
    <row r="6" ht="24" customHeight="1" spans="1:10">
      <c r="A6" s="11">
        <v>4</v>
      </c>
      <c r="B6" s="12" t="s">
        <v>88</v>
      </c>
      <c r="C6" s="12" t="s">
        <v>95</v>
      </c>
      <c r="D6" s="12" t="s">
        <v>96</v>
      </c>
      <c r="E6" s="15">
        <v>87.28</v>
      </c>
      <c r="F6" s="13">
        <f t="shared" si="0"/>
        <v>52.368</v>
      </c>
      <c r="G6" s="13">
        <v>73.33</v>
      </c>
      <c r="H6" s="13">
        <f t="shared" si="1"/>
        <v>29.332</v>
      </c>
      <c r="I6" s="13">
        <f t="shared" si="2"/>
        <v>81.7</v>
      </c>
      <c r="J6" s="11"/>
    </row>
    <row r="7" ht="24" customHeight="1" spans="1:10">
      <c r="A7" s="11">
        <v>5</v>
      </c>
      <c r="B7" s="12" t="s">
        <v>88</v>
      </c>
      <c r="C7" s="12" t="s">
        <v>97</v>
      </c>
      <c r="D7" s="12" t="s">
        <v>98</v>
      </c>
      <c r="E7" s="15">
        <v>86</v>
      </c>
      <c r="F7" s="13">
        <f t="shared" si="0"/>
        <v>51.6</v>
      </c>
      <c r="G7" s="13">
        <v>69</v>
      </c>
      <c r="H7" s="13">
        <f t="shared" si="1"/>
        <v>27.6</v>
      </c>
      <c r="I7" s="13">
        <f t="shared" si="2"/>
        <v>79.2</v>
      </c>
      <c r="J7" s="11"/>
    </row>
    <row r="8" ht="24" customHeight="1" spans="1:10">
      <c r="A8" s="11">
        <v>6</v>
      </c>
      <c r="B8" s="12" t="s">
        <v>88</v>
      </c>
      <c r="C8" s="12" t="s">
        <v>99</v>
      </c>
      <c r="D8" s="12" t="s">
        <v>100</v>
      </c>
      <c r="E8" s="15">
        <v>81.96</v>
      </c>
      <c r="F8" s="13">
        <f t="shared" si="0"/>
        <v>49.176</v>
      </c>
      <c r="G8" s="13">
        <v>74.67</v>
      </c>
      <c r="H8" s="13">
        <f t="shared" si="1"/>
        <v>29.868</v>
      </c>
      <c r="I8" s="13">
        <f t="shared" si="2"/>
        <v>79.044</v>
      </c>
      <c r="J8" s="11"/>
    </row>
    <row r="9" ht="24" customHeight="1" spans="1:10">
      <c r="A9" s="11">
        <v>7</v>
      </c>
      <c r="B9" s="12" t="s">
        <v>88</v>
      </c>
      <c r="C9" s="12" t="s">
        <v>101</v>
      </c>
      <c r="D9" s="12" t="s">
        <v>102</v>
      </c>
      <c r="E9" s="15">
        <v>81.92</v>
      </c>
      <c r="F9" s="13">
        <f t="shared" si="0"/>
        <v>49.152</v>
      </c>
      <c r="G9" s="13">
        <v>71</v>
      </c>
      <c r="H9" s="13">
        <f t="shared" si="1"/>
        <v>28.4</v>
      </c>
      <c r="I9" s="13">
        <f t="shared" si="2"/>
        <v>77.552</v>
      </c>
      <c r="J9" s="11"/>
    </row>
    <row r="10" ht="24" customHeight="1" spans="1:10">
      <c r="A10" s="11">
        <v>8</v>
      </c>
      <c r="B10" s="12" t="s">
        <v>88</v>
      </c>
      <c r="C10" s="12" t="s">
        <v>103</v>
      </c>
      <c r="D10" s="12" t="s">
        <v>104</v>
      </c>
      <c r="E10" s="15">
        <v>80.64</v>
      </c>
      <c r="F10" s="13">
        <f t="shared" si="0"/>
        <v>48.384</v>
      </c>
      <c r="G10" s="13">
        <v>65</v>
      </c>
      <c r="H10" s="13">
        <f t="shared" si="1"/>
        <v>26</v>
      </c>
      <c r="I10" s="13">
        <f t="shared" si="2"/>
        <v>74.384</v>
      </c>
      <c r="J10" s="11"/>
    </row>
    <row r="11" ht="24" customHeight="1" spans="1:10">
      <c r="A11" s="11">
        <v>9</v>
      </c>
      <c r="B11" s="12" t="s">
        <v>88</v>
      </c>
      <c r="C11" s="12" t="s">
        <v>105</v>
      </c>
      <c r="D11" s="12" t="s">
        <v>106</v>
      </c>
      <c r="E11" s="15">
        <v>84.8</v>
      </c>
      <c r="F11" s="13">
        <f t="shared" si="0"/>
        <v>50.88</v>
      </c>
      <c r="G11" s="13"/>
      <c r="H11" s="13">
        <f t="shared" si="1"/>
        <v>0</v>
      </c>
      <c r="I11" s="13">
        <f t="shared" si="2"/>
        <v>50.88</v>
      </c>
      <c r="J11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0" workbookViewId="0">
      <selection activeCell="K10" sqref="K10"/>
    </sheetView>
  </sheetViews>
  <sheetFormatPr defaultColWidth="14.625" defaultRowHeight="18.75"/>
  <cols>
    <col min="1" max="1" width="5.875" style="2" customWidth="1"/>
    <col min="2" max="2" width="9.875" customWidth="1"/>
    <col min="3" max="3" width="12.625" customWidth="1"/>
    <col min="4" max="4" width="8.375" customWidth="1"/>
    <col min="5" max="5" width="8.25" style="3" customWidth="1"/>
    <col min="6" max="6" width="7.25" style="3" customWidth="1"/>
    <col min="7" max="7" width="7.875" customWidth="1"/>
    <col min="8" max="8" width="9" style="3" customWidth="1"/>
    <col min="9" max="9" width="8.75" style="3" customWidth="1"/>
    <col min="10" max="10" width="10.8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107</v>
      </c>
      <c r="C3" s="12" t="s">
        <v>108</v>
      </c>
      <c r="D3" s="12" t="s">
        <v>109</v>
      </c>
      <c r="E3" s="13">
        <v>74.64</v>
      </c>
      <c r="F3" s="13">
        <f t="shared" ref="F3:F26" si="0">E3*0.6</f>
        <v>44.784</v>
      </c>
      <c r="G3" s="13">
        <v>83.67</v>
      </c>
      <c r="H3" s="13">
        <f t="shared" ref="H3:H26" si="1">G3*0.4</f>
        <v>33.468</v>
      </c>
      <c r="I3" s="13">
        <f t="shared" ref="I3:I26" si="2">F3+H3</f>
        <v>78.252</v>
      </c>
      <c r="J3" s="11"/>
    </row>
    <row r="4" ht="24" customHeight="1" spans="1:10">
      <c r="A4" s="11">
        <v>2</v>
      </c>
      <c r="B4" s="12" t="s">
        <v>107</v>
      </c>
      <c r="C4" s="12" t="s">
        <v>110</v>
      </c>
      <c r="D4" s="12" t="s">
        <v>111</v>
      </c>
      <c r="E4" s="13">
        <v>72.3</v>
      </c>
      <c r="F4" s="13">
        <f t="shared" si="0"/>
        <v>43.38</v>
      </c>
      <c r="G4" s="13">
        <v>84</v>
      </c>
      <c r="H4" s="13">
        <f t="shared" si="1"/>
        <v>33.6</v>
      </c>
      <c r="I4" s="13">
        <f t="shared" si="2"/>
        <v>76.98</v>
      </c>
      <c r="J4" s="11"/>
    </row>
    <row r="5" ht="24" customHeight="1" spans="1:10">
      <c r="A5" s="11">
        <v>3</v>
      </c>
      <c r="B5" s="12" t="s">
        <v>107</v>
      </c>
      <c r="C5" s="12" t="s">
        <v>112</v>
      </c>
      <c r="D5" s="12" t="s">
        <v>113</v>
      </c>
      <c r="E5" s="13">
        <v>71.96</v>
      </c>
      <c r="F5" s="13">
        <f t="shared" si="0"/>
        <v>43.176</v>
      </c>
      <c r="G5" s="13">
        <v>84</v>
      </c>
      <c r="H5" s="13">
        <f t="shared" si="1"/>
        <v>33.6</v>
      </c>
      <c r="I5" s="13">
        <f t="shared" si="2"/>
        <v>76.776</v>
      </c>
      <c r="J5" s="11"/>
    </row>
    <row r="6" ht="24" customHeight="1" spans="1:10">
      <c r="A6" s="11">
        <v>4</v>
      </c>
      <c r="B6" s="12" t="s">
        <v>107</v>
      </c>
      <c r="C6" s="12" t="s">
        <v>114</v>
      </c>
      <c r="D6" s="12" t="s">
        <v>115</v>
      </c>
      <c r="E6" s="13">
        <v>70.9</v>
      </c>
      <c r="F6" s="13">
        <f t="shared" si="0"/>
        <v>42.54</v>
      </c>
      <c r="G6" s="13">
        <v>84.67</v>
      </c>
      <c r="H6" s="13">
        <f t="shared" si="1"/>
        <v>33.868</v>
      </c>
      <c r="I6" s="13">
        <f t="shared" si="2"/>
        <v>76.408</v>
      </c>
      <c r="J6" s="11"/>
    </row>
    <row r="7" ht="24" customHeight="1" spans="1:10">
      <c r="A7" s="11">
        <v>5</v>
      </c>
      <c r="B7" s="12" t="s">
        <v>107</v>
      </c>
      <c r="C7" s="12" t="s">
        <v>116</v>
      </c>
      <c r="D7" s="12" t="s">
        <v>117</v>
      </c>
      <c r="E7" s="13">
        <v>70.32</v>
      </c>
      <c r="F7" s="13">
        <f t="shared" si="0"/>
        <v>42.192</v>
      </c>
      <c r="G7" s="13">
        <v>85.33</v>
      </c>
      <c r="H7" s="13">
        <f t="shared" si="1"/>
        <v>34.132</v>
      </c>
      <c r="I7" s="13">
        <f t="shared" si="2"/>
        <v>76.324</v>
      </c>
      <c r="J7" s="11"/>
    </row>
    <row r="8" ht="24" customHeight="1" spans="1:10">
      <c r="A8" s="11">
        <v>6</v>
      </c>
      <c r="B8" s="12" t="s">
        <v>107</v>
      </c>
      <c r="C8" s="12" t="s">
        <v>118</v>
      </c>
      <c r="D8" s="12" t="s">
        <v>119</v>
      </c>
      <c r="E8" s="13">
        <v>74</v>
      </c>
      <c r="F8" s="13">
        <f t="shared" si="0"/>
        <v>44.4</v>
      </c>
      <c r="G8" s="13">
        <v>78.67</v>
      </c>
      <c r="H8" s="13">
        <f t="shared" si="1"/>
        <v>31.468</v>
      </c>
      <c r="I8" s="13">
        <f t="shared" si="2"/>
        <v>75.868</v>
      </c>
      <c r="J8" s="11"/>
    </row>
    <row r="9" ht="24" customHeight="1" spans="1:10">
      <c r="A9" s="11">
        <v>7</v>
      </c>
      <c r="B9" s="12" t="s">
        <v>107</v>
      </c>
      <c r="C9" s="12" t="s">
        <v>120</v>
      </c>
      <c r="D9" s="12" t="s">
        <v>121</v>
      </c>
      <c r="E9" s="13">
        <v>71.1</v>
      </c>
      <c r="F9" s="13">
        <f t="shared" si="0"/>
        <v>42.66</v>
      </c>
      <c r="G9" s="13">
        <v>82.67</v>
      </c>
      <c r="H9" s="13">
        <f t="shared" si="1"/>
        <v>33.068</v>
      </c>
      <c r="I9" s="13">
        <f t="shared" si="2"/>
        <v>75.728</v>
      </c>
      <c r="J9" s="11"/>
    </row>
    <row r="10" ht="24" customHeight="1" spans="1:10">
      <c r="A10" s="11">
        <v>8</v>
      </c>
      <c r="B10" s="12" t="s">
        <v>107</v>
      </c>
      <c r="C10" s="12" t="s">
        <v>122</v>
      </c>
      <c r="D10" s="12" t="s">
        <v>123</v>
      </c>
      <c r="E10" s="13">
        <v>70</v>
      </c>
      <c r="F10" s="13">
        <f t="shared" si="0"/>
        <v>42</v>
      </c>
      <c r="G10" s="13">
        <v>83</v>
      </c>
      <c r="H10" s="13">
        <f t="shared" si="1"/>
        <v>33.2</v>
      </c>
      <c r="I10" s="13">
        <f t="shared" si="2"/>
        <v>75.2</v>
      </c>
      <c r="J10" s="11"/>
    </row>
    <row r="11" ht="24" customHeight="1" spans="1:10">
      <c r="A11" s="11">
        <v>9</v>
      </c>
      <c r="B11" s="12" t="s">
        <v>107</v>
      </c>
      <c r="C11" s="12" t="s">
        <v>124</v>
      </c>
      <c r="D11" s="12" t="s">
        <v>125</v>
      </c>
      <c r="E11" s="13">
        <v>70.12</v>
      </c>
      <c r="F11" s="13">
        <f t="shared" si="0"/>
        <v>42.072</v>
      </c>
      <c r="G11" s="13">
        <v>82.67</v>
      </c>
      <c r="H11" s="13">
        <f t="shared" si="1"/>
        <v>33.068</v>
      </c>
      <c r="I11" s="13">
        <f t="shared" si="2"/>
        <v>75.14</v>
      </c>
      <c r="J11" s="11"/>
    </row>
    <row r="12" ht="24" customHeight="1" spans="1:10">
      <c r="A12" s="11">
        <v>10</v>
      </c>
      <c r="B12" s="12" t="s">
        <v>107</v>
      </c>
      <c r="C12" s="12" t="s">
        <v>126</v>
      </c>
      <c r="D12" s="12" t="s">
        <v>127</v>
      </c>
      <c r="E12" s="13">
        <v>70.02</v>
      </c>
      <c r="F12" s="13">
        <f t="shared" si="0"/>
        <v>42.012</v>
      </c>
      <c r="G12" s="13">
        <v>80.33</v>
      </c>
      <c r="H12" s="13">
        <f t="shared" si="1"/>
        <v>32.132</v>
      </c>
      <c r="I12" s="13">
        <f t="shared" si="2"/>
        <v>74.144</v>
      </c>
      <c r="J12" s="11"/>
    </row>
    <row r="13" ht="24" customHeight="1" spans="1:10">
      <c r="A13" s="11">
        <v>11</v>
      </c>
      <c r="B13" s="12" t="s">
        <v>107</v>
      </c>
      <c r="C13" s="12" t="s">
        <v>128</v>
      </c>
      <c r="D13" s="12" t="s">
        <v>129</v>
      </c>
      <c r="E13" s="13">
        <v>70.08</v>
      </c>
      <c r="F13" s="13">
        <f t="shared" si="0"/>
        <v>42.048</v>
      </c>
      <c r="G13" s="13">
        <v>80</v>
      </c>
      <c r="H13" s="13">
        <f t="shared" si="1"/>
        <v>32</v>
      </c>
      <c r="I13" s="13">
        <f t="shared" si="2"/>
        <v>74.048</v>
      </c>
      <c r="J13" s="11"/>
    </row>
    <row r="14" ht="24" customHeight="1" spans="1:10">
      <c r="A14" s="11">
        <v>12</v>
      </c>
      <c r="B14" s="12" t="s">
        <v>107</v>
      </c>
      <c r="C14" s="12" t="s">
        <v>130</v>
      </c>
      <c r="D14" s="12" t="s">
        <v>131</v>
      </c>
      <c r="E14" s="13">
        <v>73.88</v>
      </c>
      <c r="F14" s="13">
        <f t="shared" si="0"/>
        <v>44.328</v>
      </c>
      <c r="G14" s="13">
        <v>73.33</v>
      </c>
      <c r="H14" s="13">
        <f t="shared" si="1"/>
        <v>29.332</v>
      </c>
      <c r="I14" s="13">
        <f t="shared" si="2"/>
        <v>73.66</v>
      </c>
      <c r="J14" s="11"/>
    </row>
    <row r="15" ht="24" customHeight="1" spans="1:10">
      <c r="A15" s="11">
        <v>13</v>
      </c>
      <c r="B15" s="12" t="s">
        <v>107</v>
      </c>
      <c r="C15" s="12" t="s">
        <v>132</v>
      </c>
      <c r="D15" s="12" t="s">
        <v>133</v>
      </c>
      <c r="E15" s="13">
        <v>70.76</v>
      </c>
      <c r="F15" s="13">
        <f t="shared" si="0"/>
        <v>42.456</v>
      </c>
      <c r="G15" s="13">
        <v>77.67</v>
      </c>
      <c r="H15" s="13">
        <f t="shared" si="1"/>
        <v>31.068</v>
      </c>
      <c r="I15" s="13">
        <f t="shared" si="2"/>
        <v>73.524</v>
      </c>
      <c r="J15" s="11"/>
    </row>
    <row r="16" ht="24" customHeight="1" spans="1:10">
      <c r="A16" s="11">
        <v>14</v>
      </c>
      <c r="B16" s="12" t="s">
        <v>107</v>
      </c>
      <c r="C16" s="12" t="s">
        <v>134</v>
      </c>
      <c r="D16" s="12" t="s">
        <v>135</v>
      </c>
      <c r="E16" s="13">
        <v>69.94</v>
      </c>
      <c r="F16" s="13">
        <f t="shared" si="0"/>
        <v>41.964</v>
      </c>
      <c r="G16" s="13">
        <v>78.67</v>
      </c>
      <c r="H16" s="13">
        <f t="shared" si="1"/>
        <v>31.468</v>
      </c>
      <c r="I16" s="13">
        <f t="shared" si="2"/>
        <v>73.432</v>
      </c>
      <c r="J16" s="11"/>
    </row>
    <row r="17" ht="24" customHeight="1" spans="1:10">
      <c r="A17" s="11">
        <v>15</v>
      </c>
      <c r="B17" s="12" t="s">
        <v>107</v>
      </c>
      <c r="C17" s="12" t="s">
        <v>136</v>
      </c>
      <c r="D17" s="12" t="s">
        <v>137</v>
      </c>
      <c r="E17" s="13">
        <v>70.5</v>
      </c>
      <c r="F17" s="13">
        <f t="shared" si="0"/>
        <v>42.3</v>
      </c>
      <c r="G17" s="13">
        <v>75.33</v>
      </c>
      <c r="H17" s="13">
        <f t="shared" si="1"/>
        <v>30.132</v>
      </c>
      <c r="I17" s="13">
        <f t="shared" si="2"/>
        <v>72.432</v>
      </c>
      <c r="J17" s="11"/>
    </row>
    <row r="18" ht="24" customHeight="1" spans="1:10">
      <c r="A18" s="11">
        <v>16</v>
      </c>
      <c r="B18" s="12" t="s">
        <v>107</v>
      </c>
      <c r="C18" s="12" t="s">
        <v>138</v>
      </c>
      <c r="D18" s="12" t="s">
        <v>139</v>
      </c>
      <c r="E18" s="13">
        <v>70.14</v>
      </c>
      <c r="F18" s="13">
        <f t="shared" si="0"/>
        <v>42.084</v>
      </c>
      <c r="G18" s="13">
        <v>74.67</v>
      </c>
      <c r="H18" s="13">
        <f t="shared" si="1"/>
        <v>29.868</v>
      </c>
      <c r="I18" s="13">
        <f t="shared" si="2"/>
        <v>71.952</v>
      </c>
      <c r="J18" s="11"/>
    </row>
    <row r="19" ht="24" customHeight="1" spans="1:10">
      <c r="A19" s="11">
        <v>17</v>
      </c>
      <c r="B19" s="12" t="s">
        <v>107</v>
      </c>
      <c r="C19" s="12" t="s">
        <v>140</v>
      </c>
      <c r="D19" s="12" t="s">
        <v>141</v>
      </c>
      <c r="E19" s="13">
        <v>72.2</v>
      </c>
      <c r="F19" s="13">
        <f t="shared" si="0"/>
        <v>43.32</v>
      </c>
      <c r="G19" s="13">
        <v>70.67</v>
      </c>
      <c r="H19" s="13">
        <f t="shared" si="1"/>
        <v>28.268</v>
      </c>
      <c r="I19" s="13">
        <f t="shared" si="2"/>
        <v>71.588</v>
      </c>
      <c r="J19" s="11"/>
    </row>
    <row r="20" ht="24" customHeight="1" spans="1:10">
      <c r="A20" s="11">
        <v>18</v>
      </c>
      <c r="B20" s="12" t="s">
        <v>107</v>
      </c>
      <c r="C20" s="12" t="s">
        <v>142</v>
      </c>
      <c r="D20" s="12" t="s">
        <v>143</v>
      </c>
      <c r="E20" s="13">
        <v>70.32</v>
      </c>
      <c r="F20" s="13">
        <f t="shared" si="0"/>
        <v>42.192</v>
      </c>
      <c r="G20" s="13">
        <v>73</v>
      </c>
      <c r="H20" s="13">
        <f t="shared" si="1"/>
        <v>29.2</v>
      </c>
      <c r="I20" s="13">
        <f t="shared" si="2"/>
        <v>71.392</v>
      </c>
      <c r="J20" s="11"/>
    </row>
    <row r="21" ht="24" customHeight="1" spans="1:10">
      <c r="A21" s="11">
        <v>19</v>
      </c>
      <c r="B21" s="12" t="s">
        <v>107</v>
      </c>
      <c r="C21" s="12" t="s">
        <v>144</v>
      </c>
      <c r="D21" s="12" t="s">
        <v>145</v>
      </c>
      <c r="E21" s="13">
        <v>70.68</v>
      </c>
      <c r="F21" s="13">
        <f t="shared" si="0"/>
        <v>42.408</v>
      </c>
      <c r="G21" s="13">
        <v>71.67</v>
      </c>
      <c r="H21" s="13">
        <f t="shared" si="1"/>
        <v>28.668</v>
      </c>
      <c r="I21" s="13">
        <f t="shared" si="2"/>
        <v>71.076</v>
      </c>
      <c r="J21" s="11"/>
    </row>
    <row r="22" ht="24" customHeight="1" spans="1:10">
      <c r="A22" s="11">
        <v>20</v>
      </c>
      <c r="B22" s="12" t="s">
        <v>107</v>
      </c>
      <c r="C22" s="12" t="s">
        <v>146</v>
      </c>
      <c r="D22" s="12" t="s">
        <v>147</v>
      </c>
      <c r="E22" s="13">
        <v>74.6</v>
      </c>
      <c r="F22" s="13">
        <f t="shared" si="0"/>
        <v>44.76</v>
      </c>
      <c r="G22" s="13"/>
      <c r="H22" s="13">
        <f t="shared" si="1"/>
        <v>0</v>
      </c>
      <c r="I22" s="13">
        <f t="shared" si="2"/>
        <v>44.76</v>
      </c>
      <c r="J22" s="11" t="s">
        <v>28</v>
      </c>
    </row>
    <row r="23" ht="24" customHeight="1" spans="1:10">
      <c r="A23" s="11">
        <v>21</v>
      </c>
      <c r="B23" s="12" t="s">
        <v>107</v>
      </c>
      <c r="C23" s="12" t="s">
        <v>148</v>
      </c>
      <c r="D23" s="12" t="s">
        <v>149</v>
      </c>
      <c r="E23" s="13">
        <v>73.2</v>
      </c>
      <c r="F23" s="13">
        <f t="shared" si="0"/>
        <v>43.92</v>
      </c>
      <c r="G23" s="13"/>
      <c r="H23" s="13">
        <f t="shared" si="1"/>
        <v>0</v>
      </c>
      <c r="I23" s="13">
        <f t="shared" si="2"/>
        <v>43.92</v>
      </c>
      <c r="J23" s="11" t="s">
        <v>28</v>
      </c>
    </row>
    <row r="24" ht="24" customHeight="1" spans="1:10">
      <c r="A24" s="11">
        <v>22</v>
      </c>
      <c r="B24" s="12" t="s">
        <v>107</v>
      </c>
      <c r="C24" s="12" t="s">
        <v>150</v>
      </c>
      <c r="D24" s="12" t="s">
        <v>151</v>
      </c>
      <c r="E24" s="13">
        <v>72.16</v>
      </c>
      <c r="F24" s="13">
        <f t="shared" si="0"/>
        <v>43.296</v>
      </c>
      <c r="G24" s="13"/>
      <c r="H24" s="13">
        <f t="shared" si="1"/>
        <v>0</v>
      </c>
      <c r="I24" s="13">
        <f t="shared" si="2"/>
        <v>43.296</v>
      </c>
      <c r="J24" s="11" t="s">
        <v>28</v>
      </c>
    </row>
    <row r="25" ht="24" customHeight="1" spans="1:10">
      <c r="A25" s="11">
        <v>23</v>
      </c>
      <c r="B25" s="12" t="s">
        <v>107</v>
      </c>
      <c r="C25" s="12" t="s">
        <v>152</v>
      </c>
      <c r="D25" s="12" t="s">
        <v>153</v>
      </c>
      <c r="E25" s="13">
        <v>70.76</v>
      </c>
      <c r="F25" s="13">
        <f t="shared" si="0"/>
        <v>42.456</v>
      </c>
      <c r="G25" s="13"/>
      <c r="H25" s="13">
        <f t="shared" si="1"/>
        <v>0</v>
      </c>
      <c r="I25" s="13">
        <f t="shared" si="2"/>
        <v>42.456</v>
      </c>
      <c r="J25" s="11" t="s">
        <v>28</v>
      </c>
    </row>
    <row r="26" ht="24" customHeight="1" spans="1:10">
      <c r="A26" s="11">
        <v>24</v>
      </c>
      <c r="B26" s="12" t="s">
        <v>107</v>
      </c>
      <c r="C26" s="12" t="s">
        <v>154</v>
      </c>
      <c r="D26" s="12" t="s">
        <v>155</v>
      </c>
      <c r="E26" s="13">
        <v>70.72</v>
      </c>
      <c r="F26" s="13">
        <f t="shared" si="0"/>
        <v>42.432</v>
      </c>
      <c r="G26" s="13"/>
      <c r="H26" s="13">
        <f t="shared" si="1"/>
        <v>0</v>
      </c>
      <c r="I26" s="13">
        <f t="shared" si="2"/>
        <v>42.432</v>
      </c>
      <c r="J26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1" workbookViewId="0">
      <selection activeCell="K14" sqref="K14"/>
    </sheetView>
  </sheetViews>
  <sheetFormatPr defaultColWidth="14.625" defaultRowHeight="18.75"/>
  <cols>
    <col min="1" max="1" width="7.25" style="2" customWidth="1"/>
    <col min="2" max="2" width="11" customWidth="1"/>
    <col min="3" max="3" width="13" customWidth="1"/>
    <col min="4" max="4" width="8.25" customWidth="1"/>
    <col min="5" max="5" width="7.875" style="3" customWidth="1"/>
    <col min="6" max="6" width="6.75" style="3" customWidth="1"/>
    <col min="7" max="7" width="7.125" customWidth="1"/>
    <col min="8" max="8" width="7.625" style="3" customWidth="1"/>
    <col min="9" max="9" width="8.75" style="3" customWidth="1"/>
    <col min="10" max="10" width="10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156</v>
      </c>
      <c r="C3" s="12" t="s">
        <v>157</v>
      </c>
      <c r="D3" s="12" t="s">
        <v>158</v>
      </c>
      <c r="E3" s="13">
        <v>76.36</v>
      </c>
      <c r="F3" s="13">
        <f t="shared" ref="F3:F26" si="0">E3*0.6</f>
        <v>45.816</v>
      </c>
      <c r="G3" s="13">
        <v>85.93</v>
      </c>
      <c r="H3" s="13">
        <f t="shared" ref="H3:H26" si="1">G3*0.4</f>
        <v>34.372</v>
      </c>
      <c r="I3" s="13">
        <f t="shared" ref="I3:I26" si="2">F3+H3</f>
        <v>80.188</v>
      </c>
      <c r="J3" s="11"/>
    </row>
    <row r="4" ht="24" customHeight="1" spans="1:10">
      <c r="A4" s="11">
        <v>2</v>
      </c>
      <c r="B4" s="12" t="s">
        <v>156</v>
      </c>
      <c r="C4" s="12" t="s">
        <v>159</v>
      </c>
      <c r="D4" s="12" t="s">
        <v>160</v>
      </c>
      <c r="E4" s="13">
        <v>74.64</v>
      </c>
      <c r="F4" s="13">
        <f t="shared" si="0"/>
        <v>44.784</v>
      </c>
      <c r="G4" s="13">
        <v>83.33</v>
      </c>
      <c r="H4" s="13">
        <f t="shared" si="1"/>
        <v>33.332</v>
      </c>
      <c r="I4" s="13">
        <f t="shared" si="2"/>
        <v>78.116</v>
      </c>
      <c r="J4" s="11"/>
    </row>
    <row r="5" ht="24" customHeight="1" spans="1:10">
      <c r="A5" s="11">
        <v>3</v>
      </c>
      <c r="B5" s="12" t="s">
        <v>156</v>
      </c>
      <c r="C5" s="12" t="s">
        <v>161</v>
      </c>
      <c r="D5" s="12" t="s">
        <v>162</v>
      </c>
      <c r="E5" s="13">
        <v>79.48</v>
      </c>
      <c r="F5" s="13">
        <f t="shared" si="0"/>
        <v>47.688</v>
      </c>
      <c r="G5" s="13">
        <v>73.67</v>
      </c>
      <c r="H5" s="13">
        <f t="shared" si="1"/>
        <v>29.468</v>
      </c>
      <c r="I5" s="13">
        <f t="shared" si="2"/>
        <v>77.156</v>
      </c>
      <c r="J5" s="11"/>
    </row>
    <row r="6" ht="24" customHeight="1" spans="1:10">
      <c r="A6" s="11">
        <v>4</v>
      </c>
      <c r="B6" s="12" t="s">
        <v>156</v>
      </c>
      <c r="C6" s="12" t="s">
        <v>163</v>
      </c>
      <c r="D6" s="12" t="s">
        <v>164</v>
      </c>
      <c r="E6" s="13">
        <v>72.04</v>
      </c>
      <c r="F6" s="13">
        <f t="shared" si="0"/>
        <v>43.224</v>
      </c>
      <c r="G6" s="13">
        <v>83.33</v>
      </c>
      <c r="H6" s="13">
        <f t="shared" si="1"/>
        <v>33.332</v>
      </c>
      <c r="I6" s="13">
        <f t="shared" si="2"/>
        <v>76.556</v>
      </c>
      <c r="J6" s="11"/>
    </row>
    <row r="7" ht="24" customHeight="1" spans="1:10">
      <c r="A7" s="11">
        <v>5</v>
      </c>
      <c r="B7" s="12" t="s">
        <v>156</v>
      </c>
      <c r="C7" s="12" t="s">
        <v>165</v>
      </c>
      <c r="D7" s="12" t="s">
        <v>166</v>
      </c>
      <c r="E7" s="13">
        <v>70.44</v>
      </c>
      <c r="F7" s="13">
        <f t="shared" si="0"/>
        <v>42.264</v>
      </c>
      <c r="G7" s="13">
        <v>85.67</v>
      </c>
      <c r="H7" s="13">
        <f t="shared" si="1"/>
        <v>34.268</v>
      </c>
      <c r="I7" s="13">
        <f t="shared" si="2"/>
        <v>76.532</v>
      </c>
      <c r="J7" s="11"/>
    </row>
    <row r="8" ht="24" customHeight="1" spans="1:10">
      <c r="A8" s="11">
        <v>6</v>
      </c>
      <c r="B8" s="12" t="s">
        <v>156</v>
      </c>
      <c r="C8" s="12" t="s">
        <v>167</v>
      </c>
      <c r="D8" s="12" t="s">
        <v>168</v>
      </c>
      <c r="E8" s="13">
        <v>72.48</v>
      </c>
      <c r="F8" s="13">
        <f t="shared" si="0"/>
        <v>43.488</v>
      </c>
      <c r="G8" s="13">
        <v>82.33</v>
      </c>
      <c r="H8" s="13">
        <f t="shared" si="1"/>
        <v>32.932</v>
      </c>
      <c r="I8" s="13">
        <f t="shared" si="2"/>
        <v>76.42</v>
      </c>
      <c r="J8" s="11"/>
    </row>
    <row r="9" ht="24" customHeight="1" spans="1:10">
      <c r="A9" s="11">
        <v>7</v>
      </c>
      <c r="B9" s="12" t="s">
        <v>156</v>
      </c>
      <c r="C9" s="12" t="s">
        <v>169</v>
      </c>
      <c r="D9" s="12" t="s">
        <v>170</v>
      </c>
      <c r="E9" s="13">
        <v>69.2</v>
      </c>
      <c r="F9" s="13">
        <f t="shared" si="0"/>
        <v>41.52</v>
      </c>
      <c r="G9" s="13">
        <v>84.17</v>
      </c>
      <c r="H9" s="13">
        <f t="shared" si="1"/>
        <v>33.668</v>
      </c>
      <c r="I9" s="13">
        <f t="shared" si="2"/>
        <v>75.188</v>
      </c>
      <c r="J9" s="11"/>
    </row>
    <row r="10" ht="24" customHeight="1" spans="1:10">
      <c r="A10" s="11">
        <v>8</v>
      </c>
      <c r="B10" s="12" t="s">
        <v>156</v>
      </c>
      <c r="C10" s="12" t="s">
        <v>171</v>
      </c>
      <c r="D10" s="12" t="s">
        <v>36</v>
      </c>
      <c r="E10" s="13">
        <v>74.56</v>
      </c>
      <c r="F10" s="13">
        <f t="shared" si="0"/>
        <v>44.736</v>
      </c>
      <c r="G10" s="13">
        <v>76.07</v>
      </c>
      <c r="H10" s="13">
        <f t="shared" si="1"/>
        <v>30.428</v>
      </c>
      <c r="I10" s="13">
        <f t="shared" si="2"/>
        <v>75.164</v>
      </c>
      <c r="J10" s="11"/>
    </row>
    <row r="11" ht="24" customHeight="1" spans="1:10">
      <c r="A11" s="11">
        <v>9</v>
      </c>
      <c r="B11" s="12" t="s">
        <v>156</v>
      </c>
      <c r="C11" s="12" t="s">
        <v>172</v>
      </c>
      <c r="D11" s="12" t="s">
        <v>173</v>
      </c>
      <c r="E11" s="13">
        <v>77.6</v>
      </c>
      <c r="F11" s="13">
        <f t="shared" si="0"/>
        <v>46.56</v>
      </c>
      <c r="G11" s="13">
        <v>70.83</v>
      </c>
      <c r="H11" s="13">
        <f t="shared" si="1"/>
        <v>28.332</v>
      </c>
      <c r="I11" s="13">
        <f t="shared" si="2"/>
        <v>74.892</v>
      </c>
      <c r="J11" s="11"/>
    </row>
    <row r="12" ht="24" customHeight="1" spans="1:10">
      <c r="A12" s="11">
        <v>10</v>
      </c>
      <c r="B12" s="12" t="s">
        <v>156</v>
      </c>
      <c r="C12" s="12" t="s">
        <v>174</v>
      </c>
      <c r="D12" s="12" t="s">
        <v>175</v>
      </c>
      <c r="E12" s="13">
        <v>75.2</v>
      </c>
      <c r="F12" s="13">
        <f t="shared" si="0"/>
        <v>45.12</v>
      </c>
      <c r="G12" s="13">
        <v>74.33</v>
      </c>
      <c r="H12" s="13">
        <f t="shared" si="1"/>
        <v>29.732</v>
      </c>
      <c r="I12" s="13">
        <f t="shared" si="2"/>
        <v>74.852</v>
      </c>
      <c r="J12" s="11"/>
    </row>
    <row r="13" ht="24" customHeight="1" spans="1:10">
      <c r="A13" s="11">
        <v>11</v>
      </c>
      <c r="B13" s="12" t="s">
        <v>156</v>
      </c>
      <c r="C13" s="12" t="s">
        <v>176</v>
      </c>
      <c r="D13" s="12" t="s">
        <v>177</v>
      </c>
      <c r="E13" s="13">
        <v>72.64</v>
      </c>
      <c r="F13" s="13">
        <f t="shared" si="0"/>
        <v>43.584</v>
      </c>
      <c r="G13" s="13">
        <v>78.17</v>
      </c>
      <c r="H13" s="13">
        <f t="shared" si="1"/>
        <v>31.268</v>
      </c>
      <c r="I13" s="13">
        <f t="shared" si="2"/>
        <v>74.852</v>
      </c>
      <c r="J13" s="11"/>
    </row>
    <row r="14" ht="24" customHeight="1" spans="1:10">
      <c r="A14" s="11">
        <v>12</v>
      </c>
      <c r="B14" s="12" t="s">
        <v>156</v>
      </c>
      <c r="C14" s="12" t="s">
        <v>178</v>
      </c>
      <c r="D14" s="12" t="s">
        <v>179</v>
      </c>
      <c r="E14" s="13">
        <v>73.08</v>
      </c>
      <c r="F14" s="13">
        <f t="shared" si="0"/>
        <v>43.848</v>
      </c>
      <c r="G14" s="13">
        <v>76</v>
      </c>
      <c r="H14" s="13">
        <f t="shared" si="1"/>
        <v>30.4</v>
      </c>
      <c r="I14" s="13">
        <f t="shared" si="2"/>
        <v>74.248</v>
      </c>
      <c r="J14" s="11"/>
    </row>
    <row r="15" ht="24" customHeight="1" spans="1:10">
      <c r="A15" s="11">
        <v>13</v>
      </c>
      <c r="B15" s="12" t="s">
        <v>156</v>
      </c>
      <c r="C15" s="12" t="s">
        <v>180</v>
      </c>
      <c r="D15" s="12" t="s">
        <v>181</v>
      </c>
      <c r="E15" s="13">
        <v>71.36</v>
      </c>
      <c r="F15" s="13">
        <f t="shared" si="0"/>
        <v>42.816</v>
      </c>
      <c r="G15" s="13">
        <v>77.33</v>
      </c>
      <c r="H15" s="13">
        <f t="shared" si="1"/>
        <v>30.932</v>
      </c>
      <c r="I15" s="13">
        <f t="shared" si="2"/>
        <v>73.748</v>
      </c>
      <c r="J15" s="11"/>
    </row>
    <row r="16" ht="24" customHeight="1" spans="1:10">
      <c r="A16" s="11">
        <v>14</v>
      </c>
      <c r="B16" s="12" t="s">
        <v>156</v>
      </c>
      <c r="C16" s="12" t="s">
        <v>182</v>
      </c>
      <c r="D16" s="12" t="s">
        <v>183</v>
      </c>
      <c r="E16" s="13">
        <v>70.88</v>
      </c>
      <c r="F16" s="13">
        <f t="shared" si="0"/>
        <v>42.528</v>
      </c>
      <c r="G16" s="13">
        <v>77.5</v>
      </c>
      <c r="H16" s="13">
        <f t="shared" si="1"/>
        <v>31</v>
      </c>
      <c r="I16" s="13">
        <f t="shared" si="2"/>
        <v>73.528</v>
      </c>
      <c r="J16" s="11"/>
    </row>
    <row r="17" ht="24" customHeight="1" spans="1:10">
      <c r="A17" s="11">
        <v>15</v>
      </c>
      <c r="B17" s="12" t="s">
        <v>156</v>
      </c>
      <c r="C17" s="12" t="s">
        <v>184</v>
      </c>
      <c r="D17" s="12" t="s">
        <v>185</v>
      </c>
      <c r="E17" s="13">
        <v>71.44</v>
      </c>
      <c r="F17" s="13">
        <f t="shared" si="0"/>
        <v>42.864</v>
      </c>
      <c r="G17" s="13">
        <v>76.33</v>
      </c>
      <c r="H17" s="13">
        <f t="shared" si="1"/>
        <v>30.532</v>
      </c>
      <c r="I17" s="13">
        <f t="shared" si="2"/>
        <v>73.396</v>
      </c>
      <c r="J17" s="11"/>
    </row>
    <row r="18" ht="24" customHeight="1" spans="1:10">
      <c r="A18" s="11">
        <v>16</v>
      </c>
      <c r="B18" s="12" t="s">
        <v>156</v>
      </c>
      <c r="C18" s="12" t="s">
        <v>186</v>
      </c>
      <c r="D18" s="12" t="s">
        <v>187</v>
      </c>
      <c r="E18" s="13">
        <v>69.68</v>
      </c>
      <c r="F18" s="13">
        <f t="shared" si="0"/>
        <v>41.808</v>
      </c>
      <c r="G18" s="13">
        <v>77.5</v>
      </c>
      <c r="H18" s="13">
        <f t="shared" si="1"/>
        <v>31</v>
      </c>
      <c r="I18" s="13">
        <f t="shared" si="2"/>
        <v>72.808</v>
      </c>
      <c r="J18" s="11"/>
    </row>
    <row r="19" ht="24" customHeight="1" spans="1:10">
      <c r="A19" s="11">
        <v>17</v>
      </c>
      <c r="B19" s="12" t="s">
        <v>156</v>
      </c>
      <c r="C19" s="12" t="s">
        <v>188</v>
      </c>
      <c r="D19" s="12" t="s">
        <v>189</v>
      </c>
      <c r="E19" s="13">
        <v>71.96</v>
      </c>
      <c r="F19" s="13">
        <f t="shared" si="0"/>
        <v>43.176</v>
      </c>
      <c r="G19" s="13">
        <v>72.17</v>
      </c>
      <c r="H19" s="13">
        <f t="shared" si="1"/>
        <v>28.868</v>
      </c>
      <c r="I19" s="13">
        <f t="shared" si="2"/>
        <v>72.044</v>
      </c>
      <c r="J19" s="11"/>
    </row>
    <row r="20" ht="24" customHeight="1" spans="1:10">
      <c r="A20" s="11">
        <v>18</v>
      </c>
      <c r="B20" s="12" t="s">
        <v>156</v>
      </c>
      <c r="C20" s="12" t="s">
        <v>190</v>
      </c>
      <c r="D20" s="12" t="s">
        <v>191</v>
      </c>
      <c r="E20" s="13">
        <v>69.36</v>
      </c>
      <c r="F20" s="13">
        <f t="shared" si="0"/>
        <v>41.616</v>
      </c>
      <c r="G20" s="13">
        <v>75.67</v>
      </c>
      <c r="H20" s="13">
        <f t="shared" si="1"/>
        <v>30.268</v>
      </c>
      <c r="I20" s="13">
        <f t="shared" si="2"/>
        <v>71.884</v>
      </c>
      <c r="J20" s="11"/>
    </row>
    <row r="21" ht="24" customHeight="1" spans="1:10">
      <c r="A21" s="11">
        <v>19</v>
      </c>
      <c r="B21" s="12" t="s">
        <v>156</v>
      </c>
      <c r="C21" s="12" t="s">
        <v>192</v>
      </c>
      <c r="D21" s="12" t="s">
        <v>193</v>
      </c>
      <c r="E21" s="13">
        <v>69.6</v>
      </c>
      <c r="F21" s="13">
        <f t="shared" si="0"/>
        <v>41.76</v>
      </c>
      <c r="G21" s="13">
        <v>73</v>
      </c>
      <c r="H21" s="13">
        <f t="shared" si="1"/>
        <v>29.2</v>
      </c>
      <c r="I21" s="13">
        <f t="shared" si="2"/>
        <v>70.96</v>
      </c>
      <c r="J21" s="11"/>
    </row>
    <row r="22" ht="24" customHeight="1" spans="1:10">
      <c r="A22" s="11">
        <v>20</v>
      </c>
      <c r="B22" s="12" t="s">
        <v>156</v>
      </c>
      <c r="C22" s="12" t="s">
        <v>194</v>
      </c>
      <c r="D22" s="12" t="s">
        <v>195</v>
      </c>
      <c r="E22" s="13">
        <v>69.96</v>
      </c>
      <c r="F22" s="13">
        <f t="shared" si="0"/>
        <v>41.976</v>
      </c>
      <c r="G22" s="13">
        <v>71</v>
      </c>
      <c r="H22" s="13">
        <f t="shared" si="1"/>
        <v>28.4</v>
      </c>
      <c r="I22" s="13">
        <f t="shared" si="2"/>
        <v>70.376</v>
      </c>
      <c r="J22" s="11"/>
    </row>
    <row r="23" ht="24" customHeight="1" spans="1:10">
      <c r="A23" s="11">
        <v>21</v>
      </c>
      <c r="B23" s="12" t="s">
        <v>156</v>
      </c>
      <c r="C23" s="12" t="s">
        <v>196</v>
      </c>
      <c r="D23" s="12" t="s">
        <v>197</v>
      </c>
      <c r="E23" s="13">
        <v>71.6</v>
      </c>
      <c r="F23" s="13">
        <f t="shared" si="0"/>
        <v>42.96</v>
      </c>
      <c r="G23" s="13"/>
      <c r="H23" s="13">
        <f t="shared" si="1"/>
        <v>0</v>
      </c>
      <c r="I23" s="13">
        <f t="shared" si="2"/>
        <v>42.96</v>
      </c>
      <c r="J23" s="11" t="s">
        <v>28</v>
      </c>
    </row>
    <row r="24" ht="24" customHeight="1" spans="1:10">
      <c r="A24" s="11">
        <v>22</v>
      </c>
      <c r="B24" s="12" t="s">
        <v>156</v>
      </c>
      <c r="C24" s="12" t="s">
        <v>198</v>
      </c>
      <c r="D24" s="12" t="s">
        <v>199</v>
      </c>
      <c r="E24" s="13">
        <v>71.56</v>
      </c>
      <c r="F24" s="13">
        <f t="shared" si="0"/>
        <v>42.936</v>
      </c>
      <c r="G24" s="13"/>
      <c r="H24" s="13">
        <f t="shared" si="1"/>
        <v>0</v>
      </c>
      <c r="I24" s="13">
        <f t="shared" si="2"/>
        <v>42.936</v>
      </c>
      <c r="J24" s="11" t="s">
        <v>28</v>
      </c>
    </row>
    <row r="25" ht="24" customHeight="1" spans="1:10">
      <c r="A25" s="11">
        <v>23</v>
      </c>
      <c r="B25" s="12" t="s">
        <v>156</v>
      </c>
      <c r="C25" s="12" t="s">
        <v>200</v>
      </c>
      <c r="D25" s="12" t="s">
        <v>201</v>
      </c>
      <c r="E25" s="13">
        <v>70</v>
      </c>
      <c r="F25" s="13">
        <f t="shared" si="0"/>
        <v>42</v>
      </c>
      <c r="G25" s="13"/>
      <c r="H25" s="13">
        <f t="shared" si="1"/>
        <v>0</v>
      </c>
      <c r="I25" s="13">
        <f t="shared" si="2"/>
        <v>42</v>
      </c>
      <c r="J25" s="11" t="s">
        <v>28</v>
      </c>
    </row>
    <row r="26" ht="24" customHeight="1" spans="1:10">
      <c r="A26" s="11">
        <v>24</v>
      </c>
      <c r="B26" s="12" t="s">
        <v>156</v>
      </c>
      <c r="C26" s="12" t="s">
        <v>202</v>
      </c>
      <c r="D26" s="12" t="s">
        <v>203</v>
      </c>
      <c r="E26" s="13">
        <v>69.04</v>
      </c>
      <c r="F26" s="13">
        <f t="shared" si="0"/>
        <v>41.424</v>
      </c>
      <c r="G26" s="13"/>
      <c r="H26" s="13">
        <f t="shared" si="1"/>
        <v>0</v>
      </c>
      <c r="I26" s="13">
        <f t="shared" si="2"/>
        <v>41.424</v>
      </c>
      <c r="J26" s="11" t="s">
        <v>28</v>
      </c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3" workbookViewId="0">
      <selection activeCell="K38" sqref="K38"/>
    </sheetView>
  </sheetViews>
  <sheetFormatPr defaultColWidth="14.625" defaultRowHeight="18.75"/>
  <cols>
    <col min="1" max="1" width="5.625" style="2" customWidth="1"/>
    <col min="2" max="2" width="10.25" customWidth="1"/>
    <col min="3" max="3" width="12.5" customWidth="1"/>
    <col min="4" max="4" width="8" customWidth="1"/>
    <col min="5" max="5" width="8.375" style="3" customWidth="1"/>
    <col min="6" max="6" width="7" style="3" customWidth="1"/>
    <col min="7" max="7" width="8.125" customWidth="1"/>
    <col min="8" max="8" width="9" style="3" customWidth="1"/>
    <col min="9" max="9" width="8.75" style="3" customWidth="1"/>
    <col min="10" max="10" width="9.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204</v>
      </c>
      <c r="C3" s="12" t="s">
        <v>205</v>
      </c>
      <c r="D3" s="12" t="s">
        <v>206</v>
      </c>
      <c r="E3" s="13">
        <v>86.1</v>
      </c>
      <c r="F3" s="13">
        <f t="shared" ref="F3:F37" si="0">E3*0.6</f>
        <v>51.66</v>
      </c>
      <c r="G3" s="13">
        <v>77.67</v>
      </c>
      <c r="H3" s="13">
        <f t="shared" ref="H3:H37" si="1">G3*0.4</f>
        <v>31.068</v>
      </c>
      <c r="I3" s="13">
        <f t="shared" ref="I3:I37" si="2">F3+H3</f>
        <v>82.728</v>
      </c>
      <c r="J3" s="11"/>
    </row>
    <row r="4" ht="24" customHeight="1" spans="1:10">
      <c r="A4" s="11">
        <v>2</v>
      </c>
      <c r="B4" s="12" t="s">
        <v>204</v>
      </c>
      <c r="C4" s="12" t="s">
        <v>207</v>
      </c>
      <c r="D4" s="12" t="s">
        <v>208</v>
      </c>
      <c r="E4" s="13">
        <v>85.86</v>
      </c>
      <c r="F4" s="13">
        <f t="shared" si="0"/>
        <v>51.516</v>
      </c>
      <c r="G4" s="13">
        <v>76.67</v>
      </c>
      <c r="H4" s="13">
        <f t="shared" si="1"/>
        <v>30.668</v>
      </c>
      <c r="I4" s="13">
        <f t="shared" si="2"/>
        <v>82.184</v>
      </c>
      <c r="J4" s="11"/>
    </row>
    <row r="5" ht="24" customHeight="1" spans="1:10">
      <c r="A5" s="11">
        <v>3</v>
      </c>
      <c r="B5" s="12" t="s">
        <v>204</v>
      </c>
      <c r="C5" s="12" t="s">
        <v>209</v>
      </c>
      <c r="D5" s="12" t="s">
        <v>73</v>
      </c>
      <c r="E5" s="13">
        <v>79.34</v>
      </c>
      <c r="F5" s="13">
        <f t="shared" si="0"/>
        <v>47.604</v>
      </c>
      <c r="G5" s="13">
        <v>85.33</v>
      </c>
      <c r="H5" s="13">
        <f t="shared" si="1"/>
        <v>34.132</v>
      </c>
      <c r="I5" s="13">
        <f t="shared" si="2"/>
        <v>81.736</v>
      </c>
      <c r="J5" s="11"/>
    </row>
    <row r="6" ht="24" customHeight="1" spans="1:10">
      <c r="A6" s="11">
        <v>4</v>
      </c>
      <c r="B6" s="12" t="s">
        <v>204</v>
      </c>
      <c r="C6" s="12" t="s">
        <v>210</v>
      </c>
      <c r="D6" s="12" t="s">
        <v>211</v>
      </c>
      <c r="E6" s="13">
        <v>80.04</v>
      </c>
      <c r="F6" s="13">
        <f t="shared" si="0"/>
        <v>48.024</v>
      </c>
      <c r="G6" s="13">
        <v>83.33</v>
      </c>
      <c r="H6" s="13">
        <f t="shared" si="1"/>
        <v>33.332</v>
      </c>
      <c r="I6" s="13">
        <f t="shared" si="2"/>
        <v>81.356</v>
      </c>
      <c r="J6" s="11"/>
    </row>
    <row r="7" ht="24" customHeight="1" spans="1:10">
      <c r="A7" s="11">
        <v>5</v>
      </c>
      <c r="B7" s="12" t="s">
        <v>204</v>
      </c>
      <c r="C7" s="12" t="s">
        <v>212</v>
      </c>
      <c r="D7" s="12" t="s">
        <v>213</v>
      </c>
      <c r="E7" s="13">
        <v>79.3</v>
      </c>
      <c r="F7" s="13">
        <f t="shared" si="0"/>
        <v>47.58</v>
      </c>
      <c r="G7" s="13">
        <v>82</v>
      </c>
      <c r="H7" s="13">
        <f t="shared" si="1"/>
        <v>32.8</v>
      </c>
      <c r="I7" s="13">
        <f t="shared" si="2"/>
        <v>80.38</v>
      </c>
      <c r="J7" s="11"/>
    </row>
    <row r="8" ht="24" customHeight="1" spans="1:10">
      <c r="A8" s="11">
        <v>6</v>
      </c>
      <c r="B8" s="12" t="s">
        <v>204</v>
      </c>
      <c r="C8" s="12" t="s">
        <v>214</v>
      </c>
      <c r="D8" s="12" t="s">
        <v>215</v>
      </c>
      <c r="E8" s="13">
        <v>80.92</v>
      </c>
      <c r="F8" s="13">
        <f t="shared" si="0"/>
        <v>48.552</v>
      </c>
      <c r="G8" s="13">
        <v>79.33</v>
      </c>
      <c r="H8" s="13">
        <f t="shared" si="1"/>
        <v>31.732</v>
      </c>
      <c r="I8" s="13">
        <f t="shared" si="2"/>
        <v>80.284</v>
      </c>
      <c r="J8" s="11"/>
    </row>
    <row r="9" ht="24" customHeight="1" spans="1:10">
      <c r="A9" s="11">
        <v>7</v>
      </c>
      <c r="B9" s="12" t="s">
        <v>204</v>
      </c>
      <c r="C9" s="12" t="s">
        <v>216</v>
      </c>
      <c r="D9" s="12" t="s">
        <v>217</v>
      </c>
      <c r="E9" s="13">
        <v>78.16</v>
      </c>
      <c r="F9" s="13">
        <f t="shared" si="0"/>
        <v>46.896</v>
      </c>
      <c r="G9" s="13">
        <v>83.33</v>
      </c>
      <c r="H9" s="13">
        <f t="shared" si="1"/>
        <v>33.332</v>
      </c>
      <c r="I9" s="13">
        <f t="shared" si="2"/>
        <v>80.228</v>
      </c>
      <c r="J9" s="11"/>
    </row>
    <row r="10" ht="24" customHeight="1" spans="1:10">
      <c r="A10" s="11">
        <v>8</v>
      </c>
      <c r="B10" s="12" t="s">
        <v>204</v>
      </c>
      <c r="C10" s="12" t="s">
        <v>218</v>
      </c>
      <c r="D10" s="12" t="s">
        <v>219</v>
      </c>
      <c r="E10" s="13">
        <v>84.86</v>
      </c>
      <c r="F10" s="13">
        <f t="shared" si="0"/>
        <v>50.916</v>
      </c>
      <c r="G10" s="13">
        <v>73</v>
      </c>
      <c r="H10" s="13">
        <f t="shared" si="1"/>
        <v>29.2</v>
      </c>
      <c r="I10" s="13">
        <f t="shared" si="2"/>
        <v>80.116</v>
      </c>
      <c r="J10" s="11"/>
    </row>
    <row r="11" ht="24" customHeight="1" spans="1:10">
      <c r="A11" s="11">
        <v>9</v>
      </c>
      <c r="B11" s="12" t="s">
        <v>204</v>
      </c>
      <c r="C11" s="12" t="s">
        <v>220</v>
      </c>
      <c r="D11" s="12" t="s">
        <v>221</v>
      </c>
      <c r="E11" s="13">
        <v>80.18</v>
      </c>
      <c r="F11" s="13">
        <f t="shared" si="0"/>
        <v>48.108</v>
      </c>
      <c r="G11" s="13">
        <v>79.67</v>
      </c>
      <c r="H11" s="13">
        <f t="shared" si="1"/>
        <v>31.868</v>
      </c>
      <c r="I11" s="13">
        <f t="shared" si="2"/>
        <v>79.976</v>
      </c>
      <c r="J11" s="11"/>
    </row>
    <row r="12" ht="24" customHeight="1" spans="1:10">
      <c r="A12" s="11">
        <v>10</v>
      </c>
      <c r="B12" s="12" t="s">
        <v>204</v>
      </c>
      <c r="C12" s="12" t="s">
        <v>222</v>
      </c>
      <c r="D12" s="12" t="s">
        <v>223</v>
      </c>
      <c r="E12" s="13">
        <v>80.1</v>
      </c>
      <c r="F12" s="13">
        <f t="shared" si="0"/>
        <v>48.06</v>
      </c>
      <c r="G12" s="13">
        <v>78.33</v>
      </c>
      <c r="H12" s="13">
        <f t="shared" si="1"/>
        <v>31.332</v>
      </c>
      <c r="I12" s="13">
        <f t="shared" si="2"/>
        <v>79.392</v>
      </c>
      <c r="J12" s="11"/>
    </row>
    <row r="13" ht="24" customHeight="1" spans="1:10">
      <c r="A13" s="11">
        <v>11</v>
      </c>
      <c r="B13" s="12" t="s">
        <v>204</v>
      </c>
      <c r="C13" s="12" t="s">
        <v>224</v>
      </c>
      <c r="D13" s="12" t="s">
        <v>225</v>
      </c>
      <c r="E13" s="13">
        <v>81.96</v>
      </c>
      <c r="F13" s="13">
        <f t="shared" si="0"/>
        <v>49.176</v>
      </c>
      <c r="G13" s="13">
        <v>75</v>
      </c>
      <c r="H13" s="13">
        <f t="shared" si="1"/>
        <v>30</v>
      </c>
      <c r="I13" s="13">
        <f t="shared" si="2"/>
        <v>79.176</v>
      </c>
      <c r="J13" s="11"/>
    </row>
    <row r="14" ht="24" customHeight="1" spans="1:10">
      <c r="A14" s="11">
        <v>12</v>
      </c>
      <c r="B14" s="12" t="s">
        <v>204</v>
      </c>
      <c r="C14" s="12" t="s">
        <v>226</v>
      </c>
      <c r="D14" s="12" t="s">
        <v>227</v>
      </c>
      <c r="E14" s="13">
        <v>75.98</v>
      </c>
      <c r="F14" s="13">
        <f t="shared" si="0"/>
        <v>45.588</v>
      </c>
      <c r="G14" s="13">
        <v>81.67</v>
      </c>
      <c r="H14" s="13">
        <f t="shared" si="1"/>
        <v>32.668</v>
      </c>
      <c r="I14" s="13">
        <f t="shared" si="2"/>
        <v>78.256</v>
      </c>
      <c r="J14" s="11"/>
    </row>
    <row r="15" ht="24" customHeight="1" spans="1:10">
      <c r="A15" s="11">
        <v>13</v>
      </c>
      <c r="B15" s="12" t="s">
        <v>204</v>
      </c>
      <c r="C15" s="12" t="s">
        <v>228</v>
      </c>
      <c r="D15" s="12" t="s">
        <v>229</v>
      </c>
      <c r="E15" s="13">
        <v>78.38</v>
      </c>
      <c r="F15" s="13">
        <f t="shared" si="0"/>
        <v>47.028</v>
      </c>
      <c r="G15" s="13">
        <v>77.67</v>
      </c>
      <c r="H15" s="13">
        <f t="shared" si="1"/>
        <v>31.068</v>
      </c>
      <c r="I15" s="13">
        <f t="shared" si="2"/>
        <v>78.096</v>
      </c>
      <c r="J15" s="11"/>
    </row>
    <row r="16" ht="24" customHeight="1" spans="1:10">
      <c r="A16" s="11">
        <v>14</v>
      </c>
      <c r="B16" s="12" t="s">
        <v>204</v>
      </c>
      <c r="C16" s="12" t="s">
        <v>230</v>
      </c>
      <c r="D16" s="12" t="s">
        <v>231</v>
      </c>
      <c r="E16" s="13">
        <v>81.18</v>
      </c>
      <c r="F16" s="13">
        <f t="shared" si="0"/>
        <v>48.708</v>
      </c>
      <c r="G16" s="13">
        <v>72.67</v>
      </c>
      <c r="H16" s="13">
        <f t="shared" si="1"/>
        <v>29.068</v>
      </c>
      <c r="I16" s="13">
        <f t="shared" si="2"/>
        <v>77.776</v>
      </c>
      <c r="J16" s="11"/>
    </row>
    <row r="17" ht="24" customHeight="1" spans="1:10">
      <c r="A17" s="11">
        <v>15</v>
      </c>
      <c r="B17" s="12" t="s">
        <v>204</v>
      </c>
      <c r="C17" s="12" t="s">
        <v>232</v>
      </c>
      <c r="D17" s="12" t="s">
        <v>233</v>
      </c>
      <c r="E17" s="13">
        <v>76.16</v>
      </c>
      <c r="F17" s="13">
        <f t="shared" si="0"/>
        <v>45.696</v>
      </c>
      <c r="G17" s="13">
        <v>80</v>
      </c>
      <c r="H17" s="13">
        <f t="shared" si="1"/>
        <v>32</v>
      </c>
      <c r="I17" s="13">
        <f t="shared" si="2"/>
        <v>77.696</v>
      </c>
      <c r="J17" s="11"/>
    </row>
    <row r="18" ht="24" customHeight="1" spans="1:10">
      <c r="A18" s="11">
        <v>16</v>
      </c>
      <c r="B18" s="12" t="s">
        <v>204</v>
      </c>
      <c r="C18" s="12" t="s">
        <v>234</v>
      </c>
      <c r="D18" s="12" t="s">
        <v>235</v>
      </c>
      <c r="E18" s="13">
        <v>77.62</v>
      </c>
      <c r="F18" s="13">
        <f t="shared" si="0"/>
        <v>46.572</v>
      </c>
      <c r="G18" s="13">
        <v>77.67</v>
      </c>
      <c r="H18" s="13">
        <f t="shared" si="1"/>
        <v>31.068</v>
      </c>
      <c r="I18" s="13">
        <f t="shared" si="2"/>
        <v>77.64</v>
      </c>
      <c r="J18" s="11"/>
    </row>
    <row r="19" ht="24" customHeight="1" spans="1:10">
      <c r="A19" s="11">
        <v>17</v>
      </c>
      <c r="B19" s="12" t="s">
        <v>204</v>
      </c>
      <c r="C19" s="12" t="s">
        <v>236</v>
      </c>
      <c r="D19" s="12" t="s">
        <v>237</v>
      </c>
      <c r="E19" s="13">
        <v>78.84</v>
      </c>
      <c r="F19" s="13">
        <f t="shared" si="0"/>
        <v>47.304</v>
      </c>
      <c r="G19" s="13">
        <v>73.33</v>
      </c>
      <c r="H19" s="13">
        <f t="shared" si="1"/>
        <v>29.332</v>
      </c>
      <c r="I19" s="13">
        <f t="shared" si="2"/>
        <v>76.636</v>
      </c>
      <c r="J19" s="11"/>
    </row>
    <row r="20" ht="24" customHeight="1" spans="1:10">
      <c r="A20" s="11">
        <v>18</v>
      </c>
      <c r="B20" s="12" t="s">
        <v>204</v>
      </c>
      <c r="C20" s="12" t="s">
        <v>238</v>
      </c>
      <c r="D20" s="12" t="s">
        <v>239</v>
      </c>
      <c r="E20" s="13">
        <v>77.52</v>
      </c>
      <c r="F20" s="13">
        <f t="shared" si="0"/>
        <v>46.512</v>
      </c>
      <c r="G20" s="13">
        <v>74.67</v>
      </c>
      <c r="H20" s="13">
        <f t="shared" si="1"/>
        <v>29.868</v>
      </c>
      <c r="I20" s="13">
        <f t="shared" si="2"/>
        <v>76.38</v>
      </c>
      <c r="J20" s="11"/>
    </row>
    <row r="21" ht="24" customHeight="1" spans="1:10">
      <c r="A21" s="11">
        <v>19</v>
      </c>
      <c r="B21" s="12" t="s">
        <v>204</v>
      </c>
      <c r="C21" s="12" t="s">
        <v>240</v>
      </c>
      <c r="D21" s="12" t="s">
        <v>241</v>
      </c>
      <c r="E21" s="13">
        <v>80.4</v>
      </c>
      <c r="F21" s="13">
        <f t="shared" si="0"/>
        <v>48.24</v>
      </c>
      <c r="G21" s="13">
        <v>70.33</v>
      </c>
      <c r="H21" s="13">
        <f t="shared" si="1"/>
        <v>28.132</v>
      </c>
      <c r="I21" s="13">
        <f t="shared" si="2"/>
        <v>76.372</v>
      </c>
      <c r="J21" s="11"/>
    </row>
    <row r="22" ht="24" customHeight="1" spans="1:10">
      <c r="A22" s="11">
        <v>20</v>
      </c>
      <c r="B22" s="12" t="s">
        <v>204</v>
      </c>
      <c r="C22" s="12" t="s">
        <v>242</v>
      </c>
      <c r="D22" s="12" t="s">
        <v>243</v>
      </c>
      <c r="E22" s="13">
        <v>76.72</v>
      </c>
      <c r="F22" s="13">
        <f t="shared" si="0"/>
        <v>46.032</v>
      </c>
      <c r="G22" s="13">
        <v>75.33</v>
      </c>
      <c r="H22" s="13">
        <f t="shared" si="1"/>
        <v>30.132</v>
      </c>
      <c r="I22" s="13">
        <f t="shared" si="2"/>
        <v>76.164</v>
      </c>
      <c r="J22" s="11"/>
    </row>
    <row r="23" ht="24" customHeight="1" spans="1:10">
      <c r="A23" s="11">
        <v>21</v>
      </c>
      <c r="B23" s="12" t="s">
        <v>204</v>
      </c>
      <c r="C23" s="12" t="s">
        <v>244</v>
      </c>
      <c r="D23" s="12" t="s">
        <v>245</v>
      </c>
      <c r="E23" s="13">
        <v>76.1</v>
      </c>
      <c r="F23" s="13">
        <f t="shared" si="0"/>
        <v>45.66</v>
      </c>
      <c r="G23" s="13">
        <v>74.33</v>
      </c>
      <c r="H23" s="13">
        <f t="shared" si="1"/>
        <v>29.732</v>
      </c>
      <c r="I23" s="13">
        <f t="shared" si="2"/>
        <v>75.392</v>
      </c>
      <c r="J23" s="11"/>
    </row>
    <row r="24" ht="24" customHeight="1" spans="1:10">
      <c r="A24" s="11">
        <v>22</v>
      </c>
      <c r="B24" s="12" t="s">
        <v>204</v>
      </c>
      <c r="C24" s="12" t="s">
        <v>246</v>
      </c>
      <c r="D24" s="12" t="s">
        <v>247</v>
      </c>
      <c r="E24" s="13">
        <v>75.96</v>
      </c>
      <c r="F24" s="13">
        <f t="shared" si="0"/>
        <v>45.576</v>
      </c>
      <c r="G24" s="13">
        <v>74.33</v>
      </c>
      <c r="H24" s="13">
        <f t="shared" si="1"/>
        <v>29.732</v>
      </c>
      <c r="I24" s="13">
        <f t="shared" si="2"/>
        <v>75.308</v>
      </c>
      <c r="J24" s="11"/>
    </row>
    <row r="25" ht="24" customHeight="1" spans="1:10">
      <c r="A25" s="11">
        <v>23</v>
      </c>
      <c r="B25" s="12" t="s">
        <v>204</v>
      </c>
      <c r="C25" s="12" t="s">
        <v>248</v>
      </c>
      <c r="D25" s="12" t="s">
        <v>249</v>
      </c>
      <c r="E25" s="13">
        <v>77.36</v>
      </c>
      <c r="F25" s="13">
        <f t="shared" si="0"/>
        <v>46.416</v>
      </c>
      <c r="G25" s="13">
        <v>70.67</v>
      </c>
      <c r="H25" s="13">
        <f t="shared" si="1"/>
        <v>28.268</v>
      </c>
      <c r="I25" s="13">
        <f t="shared" si="2"/>
        <v>74.684</v>
      </c>
      <c r="J25" s="11"/>
    </row>
    <row r="26" ht="24" customHeight="1" spans="1:10">
      <c r="A26" s="11">
        <v>24</v>
      </c>
      <c r="B26" s="12" t="s">
        <v>204</v>
      </c>
      <c r="C26" s="12" t="s">
        <v>250</v>
      </c>
      <c r="D26" s="12" t="s">
        <v>251</v>
      </c>
      <c r="E26" s="13">
        <v>79.64</v>
      </c>
      <c r="F26" s="13">
        <f t="shared" si="0"/>
        <v>47.784</v>
      </c>
      <c r="G26" s="13"/>
      <c r="H26" s="13">
        <f t="shared" si="1"/>
        <v>0</v>
      </c>
      <c r="I26" s="13">
        <f t="shared" si="2"/>
        <v>47.784</v>
      </c>
      <c r="J26" s="11" t="s">
        <v>28</v>
      </c>
    </row>
    <row r="27" ht="24" customHeight="1" spans="1:10">
      <c r="A27" s="11">
        <v>25</v>
      </c>
      <c r="B27" s="12" t="s">
        <v>204</v>
      </c>
      <c r="C27" s="12" t="s">
        <v>252</v>
      </c>
      <c r="D27" s="12" t="s">
        <v>253</v>
      </c>
      <c r="E27" s="13">
        <v>77.84</v>
      </c>
      <c r="F27" s="13">
        <f t="shared" si="0"/>
        <v>46.704</v>
      </c>
      <c r="G27" s="13"/>
      <c r="H27" s="13">
        <f t="shared" si="1"/>
        <v>0</v>
      </c>
      <c r="I27" s="13">
        <f t="shared" si="2"/>
        <v>46.704</v>
      </c>
      <c r="J27" s="11" t="s">
        <v>28</v>
      </c>
    </row>
    <row r="28" ht="24" customHeight="1" spans="1:10">
      <c r="A28" s="11">
        <v>26</v>
      </c>
      <c r="B28" s="12" t="s">
        <v>204</v>
      </c>
      <c r="C28" s="12" t="s">
        <v>254</v>
      </c>
      <c r="D28" s="12" t="s">
        <v>255</v>
      </c>
      <c r="E28" s="13">
        <v>77.42</v>
      </c>
      <c r="F28" s="13">
        <f t="shared" si="0"/>
        <v>46.452</v>
      </c>
      <c r="G28" s="13"/>
      <c r="H28" s="13">
        <f t="shared" si="1"/>
        <v>0</v>
      </c>
      <c r="I28" s="13">
        <f t="shared" si="2"/>
        <v>46.452</v>
      </c>
      <c r="J28" s="11" t="s">
        <v>28</v>
      </c>
    </row>
    <row r="29" ht="24" customHeight="1" spans="1:10">
      <c r="A29" s="11">
        <v>27</v>
      </c>
      <c r="B29" s="12" t="s">
        <v>204</v>
      </c>
      <c r="C29" s="12" t="s">
        <v>256</v>
      </c>
      <c r="D29" s="12" t="s">
        <v>257</v>
      </c>
      <c r="E29" s="13">
        <v>76.24</v>
      </c>
      <c r="F29" s="13">
        <f t="shared" si="0"/>
        <v>45.744</v>
      </c>
      <c r="G29" s="13"/>
      <c r="H29" s="13">
        <f t="shared" si="1"/>
        <v>0</v>
      </c>
      <c r="I29" s="13">
        <f t="shared" si="2"/>
        <v>45.744</v>
      </c>
      <c r="J29" s="11" t="s">
        <v>28</v>
      </c>
    </row>
  </sheetData>
  <mergeCells count="1">
    <mergeCell ref="A1:J1"/>
  </mergeCells>
  <printOptions horizontalCentered="1" verticalCentered="1"/>
  <pageMargins left="0.357638888888889" right="0.357638888888889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中学物理</vt:lpstr>
      <vt:lpstr>小学语文</vt:lpstr>
      <vt:lpstr>小学数学</vt:lpstr>
      <vt:lpstr>小学英语</vt:lpstr>
      <vt:lpstr>小学音乐</vt:lpstr>
      <vt:lpstr>小学美术</vt:lpstr>
      <vt:lpstr>小学体育</vt:lpstr>
      <vt:lpstr>小学计算机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2020-08-10T03:53:00Z</dcterms:created>
  <dcterms:modified xsi:type="dcterms:W3CDTF">2020-08-17T07:23:02Z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