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Sheet1!$A$2:$M$2</definedName>
    <definedName name="_xlnm.Print_Titles" localSheetId="0">Sheet1!$2:$2</definedName>
  </definedNames>
  <calcPr calcId="144525"/>
</workbook>
</file>

<file path=xl/sharedStrings.xml><?xml version="1.0" encoding="utf-8"?>
<sst xmlns="http://schemas.openxmlformats.org/spreadsheetml/2006/main" count="2859" uniqueCount="615">
  <si>
    <t>2020年河南省滑县公开招聘中小学教师面试成绩总成绩和进入体检人员名单</t>
  </si>
  <si>
    <t>用人单位</t>
  </si>
  <si>
    <t>学科</t>
  </si>
  <si>
    <t>岗位编码</t>
  </si>
  <si>
    <t>姓名</t>
  </si>
  <si>
    <t>性别</t>
  </si>
  <si>
    <t>准考证号</t>
  </si>
  <si>
    <t>笔试
成绩</t>
  </si>
  <si>
    <t>笔试成绩*50%</t>
  </si>
  <si>
    <t>面试
成绩</t>
  </si>
  <si>
    <t>面试
成绩*50%</t>
  </si>
  <si>
    <t>总成绩</t>
  </si>
  <si>
    <t>排名</t>
  </si>
  <si>
    <t>是否
进入体检</t>
  </si>
  <si>
    <t>英才初级中学</t>
  </si>
  <si>
    <t>语文</t>
  </si>
  <si>
    <t>梁晓楠</t>
  </si>
  <si>
    <t>女</t>
  </si>
  <si>
    <t>进入</t>
  </si>
  <si>
    <t>牛冰月</t>
  </si>
  <si>
    <t>王静玲</t>
  </si>
  <si>
    <t>侯海彦</t>
  </si>
  <si>
    <t>李玉红</t>
  </si>
  <si>
    <t>路静静</t>
  </si>
  <si>
    <t>周改改</t>
  </si>
  <si>
    <t>否</t>
  </si>
  <si>
    <t>赵丽辉</t>
  </si>
  <si>
    <t>徐潇琪</t>
  </si>
  <si>
    <t>王爱珍</t>
  </si>
  <si>
    <t>王智慧</t>
  </si>
  <si>
    <t>缺考</t>
  </si>
  <si>
    <t>王紫平</t>
  </si>
  <si>
    <t>数学</t>
  </si>
  <si>
    <t>贾浩强</t>
  </si>
  <si>
    <t>男</t>
  </si>
  <si>
    <t>许晓鸥</t>
  </si>
  <si>
    <t>郝丹丹</t>
  </si>
  <si>
    <t>李佩聪</t>
  </si>
  <si>
    <t>武结</t>
  </si>
  <si>
    <t>张煜雯</t>
  </si>
  <si>
    <t>王玉</t>
  </si>
  <si>
    <t>南洋</t>
  </si>
  <si>
    <t>高文集</t>
  </si>
  <si>
    <t>张曼</t>
  </si>
  <si>
    <t>杨继雪</t>
  </si>
  <si>
    <t>张红芳</t>
  </si>
  <si>
    <t>英语</t>
  </si>
  <si>
    <t>李晓阳</t>
  </si>
  <si>
    <t>杨婕</t>
  </si>
  <si>
    <t>张文洁</t>
  </si>
  <si>
    <t>武雪珂</t>
  </si>
  <si>
    <t>李翠婷</t>
  </si>
  <si>
    <t>王雯丽</t>
  </si>
  <si>
    <t>史妮只</t>
  </si>
  <si>
    <t>魏真真</t>
  </si>
  <si>
    <t>孙桦敏</t>
  </si>
  <si>
    <t>苑娜杰</t>
  </si>
  <si>
    <t>道德与法治</t>
  </si>
  <si>
    <t>马晓静</t>
  </si>
  <si>
    <t>武晓曼</t>
  </si>
  <si>
    <t>历史</t>
  </si>
  <si>
    <t>魏琳琳</t>
  </si>
  <si>
    <t>张胜茹</t>
  </si>
  <si>
    <t>地理</t>
  </si>
  <si>
    <t>赵晨辉</t>
  </si>
  <si>
    <t>伦明豪</t>
  </si>
  <si>
    <t>生物</t>
  </si>
  <si>
    <t>李开鸣</t>
  </si>
  <si>
    <t>史美玲</t>
  </si>
  <si>
    <t>音乐</t>
  </si>
  <si>
    <t>程梦</t>
  </si>
  <si>
    <t>王蕊蕊</t>
  </si>
  <si>
    <t>体育</t>
  </si>
  <si>
    <t>刘发</t>
  </si>
  <si>
    <t>刘海芳</t>
  </si>
  <si>
    <t>美术</t>
  </si>
  <si>
    <t>郭思梦</t>
  </si>
  <si>
    <t>王翠平</t>
  </si>
  <si>
    <t>信息技术</t>
  </si>
  <si>
    <t>周菠菠</t>
  </si>
  <si>
    <t>张甜甜</t>
  </si>
  <si>
    <t>白道口镇第一初级中学</t>
  </si>
  <si>
    <t>廉聪慧</t>
  </si>
  <si>
    <t>李卫青</t>
  </si>
  <si>
    <t>八里营镇第一初级中学</t>
  </si>
  <si>
    <t>张璐</t>
  </si>
  <si>
    <t>张玉平</t>
  </si>
  <si>
    <t>留固镇第一初级中学</t>
  </si>
  <si>
    <t>李佳慧</t>
  </si>
  <si>
    <t>张旭静</t>
  </si>
  <si>
    <t>王庄镇第一初级中学</t>
  </si>
  <si>
    <t>靖涵</t>
  </si>
  <si>
    <t>李孟孟</t>
  </si>
  <si>
    <t>上官镇第一初级中学</t>
  </si>
  <si>
    <t>刘然</t>
  </si>
  <si>
    <t>尚江丽</t>
  </si>
  <si>
    <t>枣村乡第一初级中学</t>
  </si>
  <si>
    <t>卓李娜</t>
  </si>
  <si>
    <t>冯莉云</t>
  </si>
  <si>
    <t>老店镇第一初级中学</t>
  </si>
  <si>
    <t>王倩倩</t>
  </si>
  <si>
    <t>段江净</t>
  </si>
  <si>
    <t>慈周寨镇</t>
  </si>
  <si>
    <t>祁肖君</t>
  </si>
  <si>
    <t>郝翠</t>
  </si>
  <si>
    <t>王超楠</t>
  </si>
  <si>
    <t>杨阿玲</t>
  </si>
  <si>
    <t>裴娟</t>
  </si>
  <si>
    <t>杨晨</t>
  </si>
  <si>
    <t>杨洁</t>
  </si>
  <si>
    <t>杨双双</t>
  </si>
  <si>
    <t>王闪闪</t>
  </si>
  <si>
    <t>周洁</t>
  </si>
  <si>
    <t>王晶晶</t>
  </si>
  <si>
    <t>王亚茹</t>
  </si>
  <si>
    <t>王金金</t>
  </si>
  <si>
    <t>张帆</t>
  </si>
  <si>
    <t>李培培</t>
  </si>
  <si>
    <t>牛苗苗</t>
  </si>
  <si>
    <t>李楠</t>
  </si>
  <si>
    <t>王楚</t>
  </si>
  <si>
    <t>刘雪静</t>
  </si>
  <si>
    <t>孟方方</t>
  </si>
  <si>
    <t>李洁</t>
  </si>
  <si>
    <t>苏梦田</t>
  </si>
  <si>
    <t>毕一冰</t>
  </si>
  <si>
    <t>王晨</t>
  </si>
  <si>
    <t>宋晓宇</t>
  </si>
  <si>
    <t>刘盼杰</t>
  </si>
  <si>
    <t>宋茹</t>
  </si>
  <si>
    <t>江向灵</t>
  </si>
  <si>
    <t>孙静</t>
  </si>
  <si>
    <t>付晓</t>
  </si>
  <si>
    <t>陈琦</t>
  </si>
  <si>
    <t>王慧喆</t>
  </si>
  <si>
    <t>大寨乡</t>
  </si>
  <si>
    <t>张亚结</t>
  </si>
  <si>
    <t>吕广倩</t>
  </si>
  <si>
    <t>付会彬</t>
  </si>
  <si>
    <t>汪潇</t>
  </si>
  <si>
    <t>杜欢欢</t>
  </si>
  <si>
    <t>肖会</t>
  </si>
  <si>
    <t>武艳鸣</t>
  </si>
  <si>
    <t>张珂佳</t>
  </si>
  <si>
    <t>张彦梅</t>
  </si>
  <si>
    <t>柴姗姗</t>
  </si>
  <si>
    <t>郭培</t>
  </si>
  <si>
    <t>李笑雨</t>
  </si>
  <si>
    <t>申亚楠</t>
  </si>
  <si>
    <t>赵鹏豪</t>
  </si>
  <si>
    <t>苏楚田</t>
  </si>
  <si>
    <t>张子珍</t>
  </si>
  <si>
    <t>孟华利</t>
  </si>
  <si>
    <t>范利平</t>
  </si>
  <si>
    <t>延敬敬</t>
  </si>
  <si>
    <t>肖蒙</t>
  </si>
  <si>
    <t>高平镇</t>
  </si>
  <si>
    <t>张海红</t>
  </si>
  <si>
    <t>王荣荣</t>
  </si>
  <si>
    <t>郭月星</t>
  </si>
  <si>
    <t>王迪</t>
  </si>
  <si>
    <t>杨宽</t>
  </si>
  <si>
    <t>王晓君</t>
  </si>
  <si>
    <t>蒋巧利</t>
  </si>
  <si>
    <t>谢延平</t>
  </si>
  <si>
    <t>唐莹</t>
  </si>
  <si>
    <t>杨灿</t>
  </si>
  <si>
    <t>郭一凡</t>
  </si>
  <si>
    <t>王晓洁</t>
  </si>
  <si>
    <t>王士月</t>
  </si>
  <si>
    <t>魏梦丹</t>
  </si>
  <si>
    <t>魏琳</t>
  </si>
  <si>
    <t>田亚新</t>
  </si>
  <si>
    <t>侯玲玲</t>
  </si>
  <si>
    <t>张俊恒</t>
  </si>
  <si>
    <t>王家利</t>
  </si>
  <si>
    <t>贾平平</t>
  </si>
  <si>
    <t>李晶晶</t>
  </si>
  <si>
    <t>郭晓灿</t>
  </si>
  <si>
    <t>焦阳</t>
  </si>
  <si>
    <t>董慧聪</t>
  </si>
  <si>
    <t>姬明月</t>
  </si>
  <si>
    <t>王英</t>
  </si>
  <si>
    <t>唐文艳</t>
  </si>
  <si>
    <t>王毫慢</t>
  </si>
  <si>
    <t>刘闪闪</t>
  </si>
  <si>
    <t>席霄霄</t>
  </si>
  <si>
    <t>谷梦雪</t>
  </si>
  <si>
    <t>邢宗党</t>
  </si>
  <si>
    <t>王颖博</t>
  </si>
  <si>
    <t>史梦凡</t>
  </si>
  <si>
    <t>崔勇雪</t>
  </si>
  <si>
    <t>刘凯</t>
  </si>
  <si>
    <t>郭喜星</t>
  </si>
  <si>
    <t>侯超颖</t>
  </si>
  <si>
    <t>位娜</t>
  </si>
  <si>
    <t>邵美洁</t>
  </si>
  <si>
    <t>张丹丹</t>
  </si>
  <si>
    <t>刘玥</t>
  </si>
  <si>
    <t>齐洋</t>
  </si>
  <si>
    <t>陈雪静</t>
  </si>
  <si>
    <t>李露露</t>
  </si>
  <si>
    <t>张海洋</t>
  </si>
  <si>
    <t>韩瑞阳</t>
  </si>
  <si>
    <t>李安然</t>
  </si>
  <si>
    <t>谢晓攀</t>
  </si>
  <si>
    <t>李爽</t>
  </si>
  <si>
    <t>石鑫阳</t>
  </si>
  <si>
    <t>陈凯</t>
  </si>
  <si>
    <t>姚翠灵</t>
  </si>
  <si>
    <t>焦晴晴</t>
  </si>
  <si>
    <t>王慧玲</t>
  </si>
  <si>
    <t>庞金慧</t>
  </si>
  <si>
    <t>杨晶晶</t>
  </si>
  <si>
    <t>孙晓晗</t>
  </si>
  <si>
    <t>贾晓会</t>
  </si>
  <si>
    <t>刘林岢</t>
  </si>
  <si>
    <t>聂广宇</t>
  </si>
  <si>
    <t>付宁怡</t>
  </si>
  <si>
    <t>郭飘飘</t>
  </si>
  <si>
    <t>冯晓洁</t>
  </si>
  <si>
    <t>刘哲</t>
  </si>
  <si>
    <t>高焓</t>
  </si>
  <si>
    <t>翁珊珊</t>
  </si>
  <si>
    <t>老爷庙乡</t>
  </si>
  <si>
    <t>刘旭静</t>
  </si>
  <si>
    <t>刘艳群</t>
  </si>
  <si>
    <t>司佳丽</t>
  </si>
  <si>
    <t>张梦倩</t>
  </si>
  <si>
    <t>汤贝贝</t>
  </si>
  <si>
    <t>张冬雪</t>
  </si>
  <si>
    <t>宋孟丹</t>
  </si>
  <si>
    <t>张会师</t>
  </si>
  <si>
    <t>耿明建</t>
  </si>
  <si>
    <t>聂欢欢</t>
  </si>
  <si>
    <t>郭珊珊</t>
  </si>
  <si>
    <t>韩亚萍</t>
  </si>
  <si>
    <t>牛思力</t>
  </si>
  <si>
    <t>沈康星</t>
  </si>
  <si>
    <t>常会彦</t>
  </si>
  <si>
    <t>常蕊</t>
  </si>
  <si>
    <t>张晶晶</t>
  </si>
  <si>
    <t>任晓赛</t>
  </si>
  <si>
    <t>孙帅利</t>
  </si>
  <si>
    <t>王爱娜</t>
  </si>
  <si>
    <t>韩靖宇</t>
  </si>
  <si>
    <t>俎高洁</t>
  </si>
  <si>
    <t>韩文芳</t>
  </si>
  <si>
    <t>陈雪阳</t>
  </si>
  <si>
    <t>孙双节</t>
  </si>
  <si>
    <t>杨欢欢</t>
  </si>
  <si>
    <t>魏可荣</t>
  </si>
  <si>
    <t>张迪一</t>
  </si>
  <si>
    <t>侯天滔</t>
  </si>
  <si>
    <t>白参参</t>
  </si>
  <si>
    <t>王雪英</t>
  </si>
  <si>
    <t>彭永利</t>
  </si>
  <si>
    <t>田俊营</t>
  </si>
  <si>
    <t>王婉婉</t>
  </si>
  <si>
    <t>郑伟伟</t>
  </si>
  <si>
    <t>常利霞</t>
  </si>
  <si>
    <t>李晴晴</t>
  </si>
  <si>
    <t>陈云云</t>
  </si>
  <si>
    <t>冯喜玲</t>
  </si>
  <si>
    <t>龙飞帆</t>
  </si>
  <si>
    <t>单俊贤</t>
  </si>
  <si>
    <t>张萸</t>
  </si>
  <si>
    <t>祝海霞</t>
  </si>
  <si>
    <t>韩崇潇</t>
  </si>
  <si>
    <t>蒿文洁</t>
  </si>
  <si>
    <t>黄晓绘</t>
  </si>
  <si>
    <t>南培真</t>
  </si>
  <si>
    <t>杨雪雪</t>
  </si>
  <si>
    <t>徐聪晓</t>
  </si>
  <si>
    <t>曹可丽</t>
  </si>
  <si>
    <t>冷秋霞</t>
  </si>
  <si>
    <t>李晓利</t>
  </si>
  <si>
    <t>杨晓晨</t>
  </si>
  <si>
    <t>吕帅辛</t>
  </si>
  <si>
    <t>贾利菲</t>
  </si>
  <si>
    <t>胡笑笑</t>
  </si>
  <si>
    <t>李晨浩</t>
  </si>
  <si>
    <t>宋珂蒙</t>
  </si>
  <si>
    <t>张允</t>
  </si>
  <si>
    <t>李民萍</t>
  </si>
  <si>
    <t>宋倩文</t>
  </si>
  <si>
    <t>李正壮</t>
  </si>
  <si>
    <t>张思文</t>
  </si>
  <si>
    <t>宋路遥</t>
  </si>
  <si>
    <t>王梦星</t>
  </si>
  <si>
    <t>陈楚圆</t>
  </si>
  <si>
    <t>宋文韬</t>
  </si>
  <si>
    <t>张婷</t>
  </si>
  <si>
    <t>秦含笑</t>
  </si>
  <si>
    <t>张瑞雪</t>
  </si>
  <si>
    <t>马晓楠</t>
  </si>
  <si>
    <t>张晓璐</t>
  </si>
  <si>
    <t>贺盈楠</t>
  </si>
  <si>
    <t>冯杰堃</t>
  </si>
  <si>
    <t>李聪</t>
  </si>
  <si>
    <t>张舒</t>
  </si>
  <si>
    <t>柴卫华</t>
  </si>
  <si>
    <t>靳惠航</t>
  </si>
  <si>
    <t>李改娟</t>
  </si>
  <si>
    <t>牛屯镇</t>
  </si>
  <si>
    <t>郑芳芳</t>
  </si>
  <si>
    <t>陈利园</t>
  </si>
  <si>
    <t>高梦瑶</t>
  </si>
  <si>
    <t>杨梦菲</t>
  </si>
  <si>
    <t>杨新红</t>
  </si>
  <si>
    <t>郭林林</t>
  </si>
  <si>
    <t>姜瑶</t>
  </si>
  <si>
    <t>王明艳</t>
  </si>
  <si>
    <t>刘会</t>
  </si>
  <si>
    <t>王卫红</t>
  </si>
  <si>
    <t>张立漫</t>
  </si>
  <si>
    <t>邵瑞雪</t>
  </si>
  <si>
    <t>宋菲菲</t>
  </si>
  <si>
    <t>张星星</t>
  </si>
  <si>
    <t>董颖</t>
  </si>
  <si>
    <t>刘丰航</t>
  </si>
  <si>
    <t>王丹丹</t>
  </si>
  <si>
    <t>安妮</t>
  </si>
  <si>
    <t>薛品</t>
  </si>
  <si>
    <t>韩敏</t>
  </si>
  <si>
    <t>桑村乡</t>
  </si>
  <si>
    <t>王雪姣</t>
  </si>
  <si>
    <t>刘梦苑</t>
  </si>
  <si>
    <t>关慧云</t>
  </si>
  <si>
    <t>邵晓飞</t>
  </si>
  <si>
    <t>侯梦亚</t>
  </si>
  <si>
    <t>王紫露</t>
  </si>
  <si>
    <t>郭晓丹</t>
  </si>
  <si>
    <t>韩丹丹</t>
  </si>
  <si>
    <t>李仪</t>
  </si>
  <si>
    <t>马媛媛</t>
  </si>
  <si>
    <t>赵佩如</t>
  </si>
  <si>
    <t>贾俊会</t>
  </si>
  <si>
    <t>贾笑笑</t>
  </si>
  <si>
    <t>郭明雪</t>
  </si>
  <si>
    <t>郭淑惠</t>
  </si>
  <si>
    <t>王肖</t>
  </si>
  <si>
    <t>陈孟孟</t>
  </si>
  <si>
    <t>郭玉娟</t>
  </si>
  <si>
    <t>任莹莹</t>
  </si>
  <si>
    <t>朱焕利</t>
  </si>
  <si>
    <t>赵营乡</t>
  </si>
  <si>
    <t>黄洁</t>
  </si>
  <si>
    <t>李允</t>
  </si>
  <si>
    <t>付超宇</t>
  </si>
  <si>
    <t>刘宇威</t>
  </si>
  <si>
    <t>张丽静</t>
  </si>
  <si>
    <t>李雅</t>
  </si>
  <si>
    <t>杨琳琳</t>
  </si>
  <si>
    <t>周迎</t>
  </si>
  <si>
    <t>郭志莹</t>
  </si>
  <si>
    <t>张雪慧</t>
  </si>
  <si>
    <t>董路芳</t>
  </si>
  <si>
    <t>胡晓宇</t>
  </si>
  <si>
    <t>马柯昕</t>
  </si>
  <si>
    <t>赵映雪</t>
  </si>
  <si>
    <t>赵静雅</t>
  </si>
  <si>
    <t>攸高洁</t>
  </si>
  <si>
    <t>庞若楠</t>
  </si>
  <si>
    <t>于倩倩</t>
  </si>
  <si>
    <t>张嫚</t>
  </si>
  <si>
    <t>肖陈洋</t>
  </si>
  <si>
    <t>赵晨光</t>
  </si>
  <si>
    <t>王艺博</t>
  </si>
  <si>
    <t>朱梦梦</t>
  </si>
  <si>
    <t>吕欣欣</t>
  </si>
  <si>
    <t>王振毅</t>
  </si>
  <si>
    <t>苏文艳</t>
  </si>
  <si>
    <t>付宁宁</t>
  </si>
  <si>
    <t>高亚南</t>
  </si>
  <si>
    <t>王俊莉</t>
  </si>
  <si>
    <t>周肖旭</t>
  </si>
  <si>
    <t>赵玉霞</t>
  </si>
  <si>
    <t>宋天奇</t>
  </si>
  <si>
    <t>宋瑞丹</t>
  </si>
  <si>
    <t>周莉莉</t>
  </si>
  <si>
    <t>李蓓</t>
  </si>
  <si>
    <t>任江丽</t>
  </si>
  <si>
    <t>张晓丽</t>
  </si>
  <si>
    <t>宋晓鹤</t>
  </si>
  <si>
    <t>刘冰艳</t>
  </si>
  <si>
    <t>秦江月</t>
  </si>
  <si>
    <t>梁娜</t>
  </si>
  <si>
    <t>张慧</t>
  </si>
  <si>
    <t>卜令帆</t>
  </si>
  <si>
    <t>姚琳燕</t>
  </si>
  <si>
    <t>郭鹏宇</t>
  </si>
  <si>
    <t>李少霞</t>
  </si>
  <si>
    <t>万束丹</t>
  </si>
  <si>
    <t>刘思婧</t>
  </si>
  <si>
    <t>王亚菲</t>
  </si>
  <si>
    <t>张岩</t>
  </si>
  <si>
    <t>都旭阳</t>
  </si>
  <si>
    <t>半坡店乡</t>
  </si>
  <si>
    <t>王淑娟</t>
  </si>
  <si>
    <t>秦翠平</t>
  </si>
  <si>
    <t>闫肖彩</t>
  </si>
  <si>
    <t>常肖燕</t>
  </si>
  <si>
    <t>袁芳</t>
  </si>
  <si>
    <t>侯晓云</t>
  </si>
  <si>
    <t>郜会方</t>
  </si>
  <si>
    <t>郑太欢</t>
  </si>
  <si>
    <t>耿静静</t>
  </si>
  <si>
    <t>韩蒙</t>
  </si>
  <si>
    <t>四间房镇</t>
  </si>
  <si>
    <t>王赛男</t>
  </si>
  <si>
    <t>张慧颖</t>
  </si>
  <si>
    <t>班亭亭</t>
  </si>
  <si>
    <t>王露</t>
  </si>
  <si>
    <t>潘贝贝</t>
  </si>
  <si>
    <t>单铭铭</t>
  </si>
  <si>
    <t>袁玉婷</t>
  </si>
  <si>
    <t>冯梦晓</t>
  </si>
  <si>
    <t>赵娜</t>
  </si>
  <si>
    <t>刘亚男</t>
  </si>
  <si>
    <t>李例荣</t>
  </si>
  <si>
    <t>王俊灿</t>
  </si>
  <si>
    <t>巫艳彩</t>
  </si>
  <si>
    <t>魏瑞萍</t>
  </si>
  <si>
    <t>张可可</t>
  </si>
  <si>
    <t>徐梦瑶</t>
  </si>
  <si>
    <t>崔晓洁</t>
  </si>
  <si>
    <t>周真真</t>
  </si>
  <si>
    <t>焦芳杰</t>
  </si>
  <si>
    <t>吴文岩</t>
  </si>
  <si>
    <t>徐梦娜</t>
  </si>
  <si>
    <t>李花</t>
  </si>
  <si>
    <t>马伟丽</t>
  </si>
  <si>
    <t>位月月</t>
  </si>
  <si>
    <t>王宝珍</t>
  </si>
  <si>
    <t>姚茜茜</t>
  </si>
  <si>
    <t>李喜娇</t>
  </si>
  <si>
    <t>周蒙蒙</t>
  </si>
  <si>
    <t>卢梦婷</t>
  </si>
  <si>
    <t>许位霞</t>
  </si>
  <si>
    <t>杨昆</t>
  </si>
  <si>
    <t>张同雪</t>
  </si>
  <si>
    <t>陈楠楠</t>
  </si>
  <si>
    <t>王艳慈</t>
  </si>
  <si>
    <t>徐梦然</t>
  </si>
  <si>
    <t>吕少雯</t>
  </si>
  <si>
    <t>李蒙蒙</t>
  </si>
  <si>
    <t>赵曼利</t>
  </si>
  <si>
    <t>武向苹</t>
  </si>
  <si>
    <t>李肖静</t>
  </si>
  <si>
    <t>刘朋芳</t>
  </si>
  <si>
    <t>张巧霞</t>
  </si>
  <si>
    <t>杨晓洁</t>
  </si>
  <si>
    <t>陈晓娟</t>
  </si>
  <si>
    <t>白雪</t>
  </si>
  <si>
    <t>程红阳</t>
  </si>
  <si>
    <t>李红星</t>
  </si>
  <si>
    <t>焦虎镇</t>
  </si>
  <si>
    <t>聂凤丽</t>
  </si>
  <si>
    <t>赵欣</t>
  </si>
  <si>
    <t>刘娜</t>
  </si>
  <si>
    <t>蒋政孜</t>
  </si>
  <si>
    <t>缑亚兰</t>
  </si>
  <si>
    <t>张燕歌</t>
  </si>
  <si>
    <t>祁铜欢</t>
  </si>
  <si>
    <t>段楠楠</t>
  </si>
  <si>
    <t>张高茹</t>
  </si>
  <si>
    <t>王瑶瑶</t>
  </si>
  <si>
    <t>朱晓寒</t>
  </si>
  <si>
    <t>齐晓庆</t>
  </si>
  <si>
    <t>张少阳</t>
  </si>
  <si>
    <t>薛旭旭</t>
  </si>
  <si>
    <t>桑誉珂</t>
  </si>
  <si>
    <t>张秀苹</t>
  </si>
  <si>
    <t>王梦梦</t>
  </si>
  <si>
    <t>蒋梦迪</t>
  </si>
  <si>
    <t>董宁珂</t>
  </si>
  <si>
    <t>殷凡华</t>
  </si>
  <si>
    <t>宋晓贝</t>
  </si>
  <si>
    <t>任贝贝</t>
  </si>
  <si>
    <t>吕利利</t>
  </si>
  <si>
    <t>白雪梦</t>
  </si>
  <si>
    <t>闫丽</t>
  </si>
  <si>
    <t>缑霄丹</t>
  </si>
  <si>
    <t>王芬</t>
  </si>
  <si>
    <t>苗志敏</t>
  </si>
  <si>
    <t>李少聪</t>
  </si>
  <si>
    <t>可少华</t>
  </si>
  <si>
    <t>安龙龙</t>
  </si>
  <si>
    <t>冯露</t>
  </si>
  <si>
    <t>高云霞</t>
  </si>
  <si>
    <t>毛文青</t>
  </si>
  <si>
    <t>白晓丹</t>
  </si>
  <si>
    <t>熊哲</t>
  </si>
  <si>
    <t>陈自玉</t>
  </si>
  <si>
    <t>牛方奇</t>
  </si>
  <si>
    <t>王明月</t>
  </si>
  <si>
    <t>程鹏远</t>
  </si>
  <si>
    <t>邓丹丹</t>
  </si>
  <si>
    <t>赵让飞</t>
  </si>
  <si>
    <t>苏建宁</t>
  </si>
  <si>
    <t>景艳芹</t>
  </si>
  <si>
    <t>卢克霞</t>
  </si>
  <si>
    <t>王文彬</t>
  </si>
  <si>
    <t>邓芳芳</t>
  </si>
  <si>
    <t>耿尚洁</t>
  </si>
  <si>
    <t>郑爽爽</t>
  </si>
  <si>
    <t>李海杰</t>
  </si>
  <si>
    <t>张鹏</t>
  </si>
  <si>
    <t>刘乐</t>
  </si>
  <si>
    <t>张漫妮</t>
  </si>
  <si>
    <t>刘聪聪</t>
  </si>
  <si>
    <t>王梦园</t>
  </si>
  <si>
    <t>张雪雪</t>
  </si>
  <si>
    <t>万古镇</t>
  </si>
  <si>
    <t>席宛静</t>
  </si>
  <si>
    <t>屈小雪</t>
  </si>
  <si>
    <t>柴胜阳</t>
  </si>
  <si>
    <t>王晓宁</t>
  </si>
  <si>
    <t>谷宁宁</t>
  </si>
  <si>
    <t>宋娇萍</t>
  </si>
  <si>
    <t>祝莉莉</t>
  </si>
  <si>
    <t>吴盼盼</t>
  </si>
  <si>
    <t>曹慧</t>
  </si>
  <si>
    <t>睢瑞杰</t>
  </si>
  <si>
    <t>龙赛珂</t>
  </si>
  <si>
    <t>许婵</t>
  </si>
  <si>
    <t>李革</t>
  </si>
  <si>
    <t>谢瑞婷</t>
  </si>
  <si>
    <t>宋哲</t>
  </si>
  <si>
    <t>李方方</t>
  </si>
  <si>
    <t>王月月</t>
  </si>
  <si>
    <t>庞彤晖</t>
  </si>
  <si>
    <t>张玲玲</t>
  </si>
  <si>
    <t>陈海环</t>
  </si>
  <si>
    <t>张潘婷</t>
  </si>
  <si>
    <t>郭淑红</t>
  </si>
  <si>
    <t>任一帆</t>
  </si>
  <si>
    <t>赵晓露</t>
  </si>
  <si>
    <t>何舒畅</t>
  </si>
  <si>
    <t>陶桂敏</t>
  </si>
  <si>
    <t>李苗苗</t>
  </si>
  <si>
    <t>张慧慧</t>
  </si>
  <si>
    <t>王迈曼</t>
  </si>
  <si>
    <t>蒋蒙蒙</t>
  </si>
  <si>
    <t>张肖洒</t>
  </si>
  <si>
    <t>刘静</t>
  </si>
  <si>
    <t>赵炎</t>
  </si>
  <si>
    <t>尚方令</t>
  </si>
  <si>
    <t>李芃蓉</t>
  </si>
  <si>
    <t>杜艳丽</t>
  </si>
  <si>
    <t>高雅</t>
  </si>
  <si>
    <t>毛肖鳗</t>
  </si>
  <si>
    <t>张晓帆</t>
  </si>
  <si>
    <t>韩兴如</t>
  </si>
  <si>
    <t>张芳菲</t>
  </si>
  <si>
    <t>邓曼曼</t>
  </si>
  <si>
    <t>乔寒旭</t>
  </si>
  <si>
    <t>宋潇珂</t>
  </si>
  <si>
    <t>贾志娜</t>
  </si>
  <si>
    <t>王晓华</t>
  </si>
  <si>
    <t>仝云晓</t>
  </si>
  <si>
    <t>刘孟新</t>
  </si>
  <si>
    <t>杜颖雪</t>
  </si>
  <si>
    <t>李肖宁</t>
  </si>
  <si>
    <t>孙晓玲</t>
  </si>
  <si>
    <t>李悦</t>
  </si>
  <si>
    <t>俎素敏</t>
  </si>
  <si>
    <t>曹瑞</t>
  </si>
  <si>
    <t>杜肖梦</t>
  </si>
  <si>
    <t>耿宇婷</t>
  </si>
  <si>
    <t>王瑞军</t>
  </si>
  <si>
    <t>都亚敏</t>
  </si>
  <si>
    <t>吕艳婷</t>
  </si>
  <si>
    <t>刘菲</t>
  </si>
  <si>
    <t>胡荣荣</t>
  </si>
  <si>
    <t>范英娟</t>
  </si>
  <si>
    <t>周梦斐</t>
  </si>
  <si>
    <t>张雪利</t>
  </si>
  <si>
    <t>刘鑫鑫</t>
  </si>
  <si>
    <t>胡彩月</t>
  </si>
  <si>
    <t>刘会洁</t>
  </si>
  <si>
    <t>张艳艳</t>
  </si>
  <si>
    <t>程远玲</t>
  </si>
  <si>
    <t>刘瑞雪</t>
  </si>
  <si>
    <t>王小娜</t>
  </si>
  <si>
    <t>刘璐瑶</t>
  </si>
  <si>
    <t>穗莉</t>
  </si>
  <si>
    <t>李会娜</t>
  </si>
  <si>
    <t>毛孝孔</t>
  </si>
  <si>
    <t>卢雪</t>
  </si>
  <si>
    <t>周鸣蒙</t>
  </si>
  <si>
    <t>罗天一</t>
  </si>
  <si>
    <t>肖宁宁</t>
  </si>
  <si>
    <t>张闪闪</t>
  </si>
  <si>
    <t>白林静</t>
  </si>
  <si>
    <t>刘玲娟</t>
  </si>
  <si>
    <t>孔利芳</t>
  </si>
  <si>
    <t>张瑞</t>
  </si>
  <si>
    <t>王雪</t>
  </si>
  <si>
    <t>闫淑亚</t>
  </si>
  <si>
    <t>乔慧慧</t>
  </si>
  <si>
    <t>张梦瑶</t>
  </si>
  <si>
    <t>刘梦凡</t>
  </si>
  <si>
    <t>瓦岗寨乡</t>
  </si>
  <si>
    <t>郑英丽</t>
  </si>
  <si>
    <t>蒋悠扬</t>
  </si>
  <si>
    <t>彭玲旭</t>
  </si>
  <si>
    <t>秦迎姣</t>
  </si>
  <si>
    <t>刘滑洋</t>
  </si>
  <si>
    <t>李少贞</t>
  </si>
  <si>
    <t>卢威</t>
  </si>
  <si>
    <t>王赛云</t>
  </si>
  <si>
    <t>冯春草</t>
  </si>
  <si>
    <t>赵亚丹</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</si>
</sst>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6">
    <font>
      <sz val="11"/>
      <color theme="1"/>
      <name val="宋体"/>
      <charset val="134"/>
      <scheme val="minor"/>
    </font>
    <font>
      <sz val="12"/>
      <color theme="1"/>
      <name val="仿宋"/>
      <charset val="134"/>
    </font>
    <font>
      <sz val="18"/>
      <name val="宋体"/>
      <charset val="134"/>
      <scheme val="minor"/>
    </font>
    <font>
      <sz val="10"/>
      <name val="宋体"/>
      <charset val="134"/>
      <scheme val="minor"/>
    </font>
    <font>
      <sz val="11"/>
      <name val="黑体"/>
      <charset val="134"/>
    </font>
    <font>
      <sz val="12"/>
      <name val="黑体"/>
      <charset val="134"/>
    </font>
    <font>
      <sz val="12"/>
      <name val="仿宋"/>
      <charset val="134"/>
    </font>
    <font>
      <sz val="11"/>
      <color theme="0"/>
      <name val="宋体"/>
      <charset val="0"/>
      <scheme val="minor"/>
    </font>
    <font>
      <sz val="11"/>
      <color theme="1"/>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9" tint="0.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16"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5" applyNumberFormat="0" applyFont="0" applyAlignment="0" applyProtection="0">
      <alignment vertical="center"/>
    </xf>
    <xf numFmtId="0" fontId="7" fillId="5"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7" fillId="20" borderId="0" applyNumberFormat="0" applyBorder="0" applyAlignment="0" applyProtection="0">
      <alignment vertical="center"/>
    </xf>
    <xf numFmtId="0" fontId="14" fillId="0" borderId="4" applyNumberFormat="0" applyFill="0" applyAlignment="0" applyProtection="0">
      <alignment vertical="center"/>
    </xf>
    <xf numFmtId="0" fontId="7" fillId="4" borderId="0" applyNumberFormat="0" applyBorder="0" applyAlignment="0" applyProtection="0">
      <alignment vertical="center"/>
    </xf>
    <xf numFmtId="0" fontId="20" fillId="24" borderId="6" applyNumberFormat="0" applyAlignment="0" applyProtection="0">
      <alignment vertical="center"/>
    </xf>
    <xf numFmtId="0" fontId="21" fillId="24" borderId="3" applyNumberFormat="0" applyAlignment="0" applyProtection="0">
      <alignment vertical="center"/>
    </xf>
    <xf numFmtId="0" fontId="22" fillId="26" borderId="7" applyNumberFormat="0" applyAlignment="0" applyProtection="0">
      <alignment vertical="center"/>
    </xf>
    <xf numFmtId="0" fontId="8" fillId="29" borderId="0" applyNumberFormat="0" applyBorder="0" applyAlignment="0" applyProtection="0">
      <alignment vertical="center"/>
    </xf>
    <xf numFmtId="0" fontId="7" fillId="32"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33" borderId="0" applyNumberFormat="0" applyBorder="0" applyAlignment="0" applyProtection="0">
      <alignment vertical="center"/>
    </xf>
    <xf numFmtId="0" fontId="12" fillId="17" borderId="0" applyNumberFormat="0" applyBorder="0" applyAlignment="0" applyProtection="0">
      <alignment vertical="center"/>
    </xf>
    <xf numFmtId="0" fontId="8" fillId="11" borderId="0" applyNumberFormat="0" applyBorder="0" applyAlignment="0" applyProtection="0">
      <alignment vertical="center"/>
    </xf>
    <xf numFmtId="0" fontId="7" fillId="23"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7" fillId="10" borderId="0" applyNumberFormat="0" applyBorder="0" applyAlignment="0" applyProtection="0">
      <alignment vertical="center"/>
    </xf>
    <xf numFmtId="0" fontId="7" fillId="31"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8" fillId="13" borderId="0" applyNumberFormat="0" applyBorder="0" applyAlignment="0" applyProtection="0">
      <alignment vertical="center"/>
    </xf>
    <xf numFmtId="0" fontId="7" fillId="3"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vertical="center"/>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0"/>
  <sheetViews>
    <sheetView tabSelected="1" topLeftCell="B1" workbookViewId="0">
      <selection activeCell="A1" sqref="A1:M1"/>
    </sheetView>
  </sheetViews>
  <sheetFormatPr defaultColWidth="9" defaultRowHeight="13.5"/>
  <cols>
    <col min="1" max="1" width="19.75" customWidth="1"/>
    <col min="2" max="2" width="7" customWidth="1"/>
    <col min="4" max="4" width="12.375" customWidth="1"/>
    <col min="5" max="5" width="5.5" customWidth="1"/>
    <col min="6" max="6" width="16.625" customWidth="1"/>
    <col min="8" max="8" width="10.5" customWidth="1"/>
    <col min="12" max="12" width="6.75" customWidth="1"/>
  </cols>
  <sheetData>
    <row r="1" ht="42" customHeight="1" spans="1:13">
      <c r="A1" s="2" t="s">
        <v>0</v>
      </c>
      <c r="B1" s="3"/>
      <c r="C1" s="2"/>
      <c r="D1" s="2"/>
      <c r="E1" s="4"/>
      <c r="F1" s="2"/>
      <c r="G1" s="5"/>
      <c r="H1" s="5"/>
      <c r="I1" s="2"/>
      <c r="J1" s="2"/>
      <c r="K1" s="2"/>
      <c r="L1" s="2"/>
      <c r="M1" s="2"/>
    </row>
    <row r="2" ht="28.5" spans="1:13">
      <c r="A2" s="6" t="s">
        <v>1</v>
      </c>
      <c r="B2" s="6" t="s">
        <v>2</v>
      </c>
      <c r="C2" s="6" t="s">
        <v>3</v>
      </c>
      <c r="D2" s="6" t="s">
        <v>4</v>
      </c>
      <c r="E2" s="6" t="s">
        <v>5</v>
      </c>
      <c r="F2" s="6" t="s">
        <v>6</v>
      </c>
      <c r="G2" s="7" t="s">
        <v>7</v>
      </c>
      <c r="H2" s="7" t="s">
        <v>8</v>
      </c>
      <c r="I2" s="14" t="s">
        <v>9</v>
      </c>
      <c r="J2" s="14" t="s">
        <v>10</v>
      </c>
      <c r="K2" s="14" t="s">
        <v>11</v>
      </c>
      <c r="L2" s="6" t="s">
        <v>12</v>
      </c>
      <c r="M2" s="6" t="s">
        <v>13</v>
      </c>
    </row>
    <row r="3" s="1" customFormat="1" ht="20" customHeight="1" spans="1:13">
      <c r="A3" s="8" t="s">
        <v>14</v>
      </c>
      <c r="B3" s="9" t="s">
        <v>15</v>
      </c>
      <c r="C3" s="8">
        <v>200101</v>
      </c>
      <c r="D3" s="8" t="s">
        <v>16</v>
      </c>
      <c r="E3" s="8" t="s">
        <v>17</v>
      </c>
      <c r="F3" s="8">
        <v>20200108016</v>
      </c>
      <c r="G3" s="10">
        <v>81.4</v>
      </c>
      <c r="H3" s="10">
        <f t="shared" ref="H3:H66" si="0">G3*0.5</f>
        <v>40.7</v>
      </c>
      <c r="I3" s="10">
        <v>88.43</v>
      </c>
      <c r="J3" s="10">
        <f t="shared" ref="J3:J12" si="1">I3*0.5</f>
        <v>44.215</v>
      </c>
      <c r="K3" s="10">
        <f t="shared" ref="K3:K12" si="2">H3+J3</f>
        <v>84.915</v>
      </c>
      <c r="L3" s="8">
        <f>SUMPRODUCT((C:C=C3)*(K:K&gt;K3))+1</f>
        <v>1</v>
      </c>
      <c r="M3" s="15" t="s">
        <v>18</v>
      </c>
    </row>
    <row r="4" s="1" customFormat="1" ht="20" customHeight="1" spans="1:13">
      <c r="A4" s="8" t="s">
        <v>14</v>
      </c>
      <c r="B4" s="9" t="s">
        <v>15</v>
      </c>
      <c r="C4" s="8">
        <v>200101</v>
      </c>
      <c r="D4" s="8" t="s">
        <v>19</v>
      </c>
      <c r="E4" s="8" t="s">
        <v>17</v>
      </c>
      <c r="F4" s="8">
        <v>20200107916</v>
      </c>
      <c r="G4" s="10">
        <v>79</v>
      </c>
      <c r="H4" s="10">
        <f t="shared" si="0"/>
        <v>39.5</v>
      </c>
      <c r="I4" s="10">
        <v>88.95</v>
      </c>
      <c r="J4" s="10">
        <f t="shared" si="1"/>
        <v>44.475</v>
      </c>
      <c r="K4" s="10">
        <f t="shared" si="2"/>
        <v>83.975</v>
      </c>
      <c r="L4" s="8">
        <f>SUMPRODUCT((C:C=C4)*(K:K&gt;K4))+1</f>
        <v>2</v>
      </c>
      <c r="M4" s="15" t="s">
        <v>18</v>
      </c>
    </row>
    <row r="5" s="1" customFormat="1" ht="20" customHeight="1" spans="1:13">
      <c r="A5" s="8" t="s">
        <v>14</v>
      </c>
      <c r="B5" s="9" t="s">
        <v>15</v>
      </c>
      <c r="C5" s="8">
        <v>200101</v>
      </c>
      <c r="D5" s="8" t="s">
        <v>20</v>
      </c>
      <c r="E5" s="8" t="s">
        <v>17</v>
      </c>
      <c r="F5" s="8">
        <v>20200108223</v>
      </c>
      <c r="G5" s="10">
        <v>77.7</v>
      </c>
      <c r="H5" s="10">
        <f t="shared" si="0"/>
        <v>38.85</v>
      </c>
      <c r="I5" s="10">
        <v>88.33</v>
      </c>
      <c r="J5" s="10">
        <f t="shared" si="1"/>
        <v>44.165</v>
      </c>
      <c r="K5" s="10">
        <f t="shared" si="2"/>
        <v>83.015</v>
      </c>
      <c r="L5" s="8">
        <f>SUMPRODUCT((C:C=C5)*(K:K&gt;K5))+1</f>
        <v>3</v>
      </c>
      <c r="M5" s="15" t="s">
        <v>18</v>
      </c>
    </row>
    <row r="6" s="1" customFormat="1" ht="20" customHeight="1" spans="1:13">
      <c r="A6" s="8" t="s">
        <v>14</v>
      </c>
      <c r="B6" s="9" t="s">
        <v>15</v>
      </c>
      <c r="C6" s="8">
        <v>200101</v>
      </c>
      <c r="D6" s="8" t="s">
        <v>21</v>
      </c>
      <c r="E6" s="8" t="s">
        <v>17</v>
      </c>
      <c r="F6" s="8">
        <v>20200107915</v>
      </c>
      <c r="G6" s="10">
        <v>81.7</v>
      </c>
      <c r="H6" s="10">
        <f t="shared" si="0"/>
        <v>40.85</v>
      </c>
      <c r="I6" s="10">
        <v>83.63</v>
      </c>
      <c r="J6" s="10">
        <f t="shared" si="1"/>
        <v>41.815</v>
      </c>
      <c r="K6" s="10">
        <f t="shared" si="2"/>
        <v>82.665</v>
      </c>
      <c r="L6" s="8">
        <f>SUMPRODUCT((C:C=C6)*(K:K&gt;K6))+1</f>
        <v>4</v>
      </c>
      <c r="M6" s="15" t="s">
        <v>18</v>
      </c>
    </row>
    <row r="7" s="1" customFormat="1" ht="20" customHeight="1" spans="1:13">
      <c r="A7" s="8" t="s">
        <v>14</v>
      </c>
      <c r="B7" s="9" t="s">
        <v>15</v>
      </c>
      <c r="C7" s="8">
        <v>200101</v>
      </c>
      <c r="D7" s="8" t="s">
        <v>22</v>
      </c>
      <c r="E7" s="8" t="s">
        <v>17</v>
      </c>
      <c r="F7" s="8">
        <v>20200107818</v>
      </c>
      <c r="G7" s="10">
        <v>80.1</v>
      </c>
      <c r="H7" s="10">
        <f t="shared" si="0"/>
        <v>40.05</v>
      </c>
      <c r="I7" s="10">
        <v>82.51</v>
      </c>
      <c r="J7" s="10">
        <f t="shared" si="1"/>
        <v>41.255</v>
      </c>
      <c r="K7" s="10">
        <f t="shared" si="2"/>
        <v>81.305</v>
      </c>
      <c r="L7" s="8">
        <f>SUMPRODUCT((C:C=C7)*(K:K&gt;K7))+1</f>
        <v>5</v>
      </c>
      <c r="M7" s="15" t="s">
        <v>18</v>
      </c>
    </row>
    <row r="8" s="1" customFormat="1" ht="20" customHeight="1" spans="1:13">
      <c r="A8" s="8" t="s">
        <v>14</v>
      </c>
      <c r="B8" s="9" t="s">
        <v>15</v>
      </c>
      <c r="C8" s="8">
        <v>200101</v>
      </c>
      <c r="D8" s="8" t="s">
        <v>23</v>
      </c>
      <c r="E8" s="8" t="s">
        <v>17</v>
      </c>
      <c r="F8" s="8">
        <v>20200107920</v>
      </c>
      <c r="G8" s="10">
        <v>77.4</v>
      </c>
      <c r="H8" s="10">
        <f t="shared" si="0"/>
        <v>38.7</v>
      </c>
      <c r="I8" s="10">
        <v>83.91</v>
      </c>
      <c r="J8" s="10">
        <f t="shared" si="1"/>
        <v>41.955</v>
      </c>
      <c r="K8" s="10">
        <f t="shared" si="2"/>
        <v>80.655</v>
      </c>
      <c r="L8" s="8">
        <f>SUMPRODUCT((C:C=C8)*(K:K&gt;K8))+1</f>
        <v>6</v>
      </c>
      <c r="M8" s="15" t="s">
        <v>18</v>
      </c>
    </row>
    <row r="9" s="1" customFormat="1" ht="20" customHeight="1" spans="1:13">
      <c r="A9" s="8" t="s">
        <v>14</v>
      </c>
      <c r="B9" s="9" t="s">
        <v>15</v>
      </c>
      <c r="C9" s="8">
        <v>200101</v>
      </c>
      <c r="D9" s="8" t="s">
        <v>24</v>
      </c>
      <c r="E9" s="8" t="s">
        <v>17</v>
      </c>
      <c r="F9" s="8">
        <v>20200108110</v>
      </c>
      <c r="G9" s="10">
        <v>83.2</v>
      </c>
      <c r="H9" s="10">
        <f t="shared" si="0"/>
        <v>41.6</v>
      </c>
      <c r="I9" s="10">
        <v>77.45</v>
      </c>
      <c r="J9" s="10">
        <f t="shared" si="1"/>
        <v>38.725</v>
      </c>
      <c r="K9" s="10">
        <f t="shared" si="2"/>
        <v>80.325</v>
      </c>
      <c r="L9" s="8">
        <f>SUMPRODUCT((C:C=C9)*(K:K&gt;K9))+1</f>
        <v>7</v>
      </c>
      <c r="M9" s="8" t="s">
        <v>25</v>
      </c>
    </row>
    <row r="10" s="1" customFormat="1" ht="20" customHeight="1" spans="1:13">
      <c r="A10" s="8" t="s">
        <v>14</v>
      </c>
      <c r="B10" s="9" t="s">
        <v>15</v>
      </c>
      <c r="C10" s="8">
        <v>200101</v>
      </c>
      <c r="D10" s="8" t="s">
        <v>26</v>
      </c>
      <c r="E10" s="8" t="s">
        <v>17</v>
      </c>
      <c r="F10" s="8">
        <v>20200108027</v>
      </c>
      <c r="G10" s="10">
        <v>79.8</v>
      </c>
      <c r="H10" s="10">
        <f t="shared" si="0"/>
        <v>39.9</v>
      </c>
      <c r="I10" s="10">
        <v>78.03</v>
      </c>
      <c r="J10" s="10">
        <f t="shared" si="1"/>
        <v>39.015</v>
      </c>
      <c r="K10" s="10">
        <f t="shared" si="2"/>
        <v>78.915</v>
      </c>
      <c r="L10" s="8">
        <f>SUMPRODUCT((C:C=C10)*(K:K&gt;K10))+1</f>
        <v>8</v>
      </c>
      <c r="M10" s="8" t="s">
        <v>25</v>
      </c>
    </row>
    <row r="11" s="1" customFormat="1" ht="20" customHeight="1" spans="1:13">
      <c r="A11" s="8" t="s">
        <v>14</v>
      </c>
      <c r="B11" s="9" t="s">
        <v>15</v>
      </c>
      <c r="C11" s="8">
        <v>200101</v>
      </c>
      <c r="D11" s="8" t="s">
        <v>27</v>
      </c>
      <c r="E11" s="8" t="s">
        <v>17</v>
      </c>
      <c r="F11" s="8">
        <v>20200108030</v>
      </c>
      <c r="G11" s="10">
        <v>79.7</v>
      </c>
      <c r="H11" s="10">
        <f t="shared" si="0"/>
        <v>39.85</v>
      </c>
      <c r="I11" s="10">
        <v>73.23</v>
      </c>
      <c r="J11" s="10">
        <f t="shared" si="1"/>
        <v>36.615</v>
      </c>
      <c r="K11" s="10">
        <f t="shared" si="2"/>
        <v>76.465</v>
      </c>
      <c r="L11" s="8">
        <f>SUMPRODUCT((C:C=C11)*(K:K&gt;K11))+1</f>
        <v>9</v>
      </c>
      <c r="M11" s="8" t="s">
        <v>25</v>
      </c>
    </row>
    <row r="12" s="1" customFormat="1" ht="20" customHeight="1" spans="1:13">
      <c r="A12" s="8" t="s">
        <v>14</v>
      </c>
      <c r="B12" s="9" t="s">
        <v>15</v>
      </c>
      <c r="C12" s="8">
        <v>200101</v>
      </c>
      <c r="D12" s="8" t="s">
        <v>28</v>
      </c>
      <c r="E12" s="8" t="s">
        <v>17</v>
      </c>
      <c r="F12" s="8">
        <v>20200107815</v>
      </c>
      <c r="G12" s="10">
        <v>77.7</v>
      </c>
      <c r="H12" s="10">
        <f t="shared" si="0"/>
        <v>38.85</v>
      </c>
      <c r="I12" s="10">
        <v>73.8</v>
      </c>
      <c r="J12" s="10">
        <f t="shared" si="1"/>
        <v>36.9</v>
      </c>
      <c r="K12" s="10">
        <f t="shared" si="2"/>
        <v>75.75</v>
      </c>
      <c r="L12" s="8">
        <f>SUMPRODUCT((C:C=C12)*(K:K&gt;K12))+1</f>
        <v>10</v>
      </c>
      <c r="M12" s="8" t="s">
        <v>25</v>
      </c>
    </row>
    <row r="13" s="1" customFormat="1" ht="20" customHeight="1" spans="1:13">
      <c r="A13" s="8" t="s">
        <v>14</v>
      </c>
      <c r="B13" s="9" t="s">
        <v>15</v>
      </c>
      <c r="C13" s="8">
        <v>200101</v>
      </c>
      <c r="D13" s="8" t="s">
        <v>29</v>
      </c>
      <c r="E13" s="8" t="s">
        <v>17</v>
      </c>
      <c r="F13" s="8">
        <v>20200107710</v>
      </c>
      <c r="G13" s="10">
        <v>83.8</v>
      </c>
      <c r="H13" s="10">
        <f t="shared" si="0"/>
        <v>41.9</v>
      </c>
      <c r="I13" s="10" t="s">
        <v>30</v>
      </c>
      <c r="J13" s="10"/>
      <c r="K13" s="10"/>
      <c r="L13" s="8"/>
      <c r="M13" s="8" t="s">
        <v>25</v>
      </c>
    </row>
    <row r="14" s="1" customFormat="1" ht="20" customHeight="1" spans="1:13">
      <c r="A14" s="8" t="s">
        <v>14</v>
      </c>
      <c r="B14" s="9" t="s">
        <v>15</v>
      </c>
      <c r="C14" s="8">
        <v>200101</v>
      </c>
      <c r="D14" s="8" t="s">
        <v>31</v>
      </c>
      <c r="E14" s="8" t="s">
        <v>17</v>
      </c>
      <c r="F14" s="8">
        <v>20200107810</v>
      </c>
      <c r="G14" s="10">
        <v>78.1</v>
      </c>
      <c r="H14" s="10">
        <f t="shared" si="0"/>
        <v>39.05</v>
      </c>
      <c r="I14" s="10" t="s">
        <v>30</v>
      </c>
      <c r="J14" s="10"/>
      <c r="K14" s="10"/>
      <c r="L14" s="8"/>
      <c r="M14" s="8" t="s">
        <v>25</v>
      </c>
    </row>
    <row r="15" s="1" customFormat="1" ht="20" customHeight="1" spans="1:13">
      <c r="A15" s="11" t="s">
        <v>14</v>
      </c>
      <c r="B15" s="12" t="s">
        <v>32</v>
      </c>
      <c r="C15" s="11">
        <v>200102</v>
      </c>
      <c r="D15" s="11" t="s">
        <v>33</v>
      </c>
      <c r="E15" s="11" t="s">
        <v>34</v>
      </c>
      <c r="F15" s="11">
        <v>20200109015</v>
      </c>
      <c r="G15" s="13">
        <v>75.4</v>
      </c>
      <c r="H15" s="13">
        <f t="shared" si="0"/>
        <v>37.7</v>
      </c>
      <c r="I15" s="13">
        <v>92.45</v>
      </c>
      <c r="J15" s="13">
        <f t="shared" ref="J15:J25" si="3">I15*0.5</f>
        <v>46.225</v>
      </c>
      <c r="K15" s="13">
        <f t="shared" ref="K15:K25" si="4">H15+J15</f>
        <v>83.925</v>
      </c>
      <c r="L15" s="11">
        <f>SUMPRODUCT((C:C=C15)*(K:K&gt;K15))+1</f>
        <v>1</v>
      </c>
      <c r="M15" s="16" t="s">
        <v>18</v>
      </c>
    </row>
    <row r="16" s="1" customFormat="1" ht="20" customHeight="1" spans="1:13">
      <c r="A16" s="11" t="s">
        <v>14</v>
      </c>
      <c r="B16" s="12" t="s">
        <v>32</v>
      </c>
      <c r="C16" s="11">
        <v>200102</v>
      </c>
      <c r="D16" s="11" t="s">
        <v>35</v>
      </c>
      <c r="E16" s="11" t="s">
        <v>17</v>
      </c>
      <c r="F16" s="11">
        <v>20200109917</v>
      </c>
      <c r="G16" s="13">
        <v>75.9</v>
      </c>
      <c r="H16" s="13">
        <f t="shared" si="0"/>
        <v>37.95</v>
      </c>
      <c r="I16" s="13">
        <v>90.95</v>
      </c>
      <c r="J16" s="13">
        <f t="shared" si="3"/>
        <v>45.475</v>
      </c>
      <c r="K16" s="13">
        <f t="shared" si="4"/>
        <v>83.425</v>
      </c>
      <c r="L16" s="11">
        <f>SUMPRODUCT((C:C=C16)*(K:K&gt;K16))+1</f>
        <v>2</v>
      </c>
      <c r="M16" s="16" t="s">
        <v>18</v>
      </c>
    </row>
    <row r="17" s="1" customFormat="1" ht="20" customHeight="1" spans="1:13">
      <c r="A17" s="11" t="s">
        <v>14</v>
      </c>
      <c r="B17" s="12" t="s">
        <v>32</v>
      </c>
      <c r="C17" s="11">
        <v>200102</v>
      </c>
      <c r="D17" s="11" t="s">
        <v>36</v>
      </c>
      <c r="E17" s="11" t="s">
        <v>17</v>
      </c>
      <c r="F17" s="11">
        <v>20200109514</v>
      </c>
      <c r="G17" s="13">
        <v>76.1</v>
      </c>
      <c r="H17" s="13">
        <f t="shared" si="0"/>
        <v>38.05</v>
      </c>
      <c r="I17" s="13">
        <v>89.4</v>
      </c>
      <c r="J17" s="13">
        <f t="shared" si="3"/>
        <v>44.7</v>
      </c>
      <c r="K17" s="13">
        <f t="shared" si="4"/>
        <v>82.75</v>
      </c>
      <c r="L17" s="11">
        <f>SUMPRODUCT((C:C=C17)*(K:K&gt;K17))+1</f>
        <v>3</v>
      </c>
      <c r="M17" s="16" t="s">
        <v>18</v>
      </c>
    </row>
    <row r="18" s="1" customFormat="1" ht="20" customHeight="1" spans="1:13">
      <c r="A18" s="11" t="s">
        <v>14</v>
      </c>
      <c r="B18" s="12" t="s">
        <v>32</v>
      </c>
      <c r="C18" s="11">
        <v>200102</v>
      </c>
      <c r="D18" s="11" t="s">
        <v>37</v>
      </c>
      <c r="E18" s="11" t="s">
        <v>17</v>
      </c>
      <c r="F18" s="11">
        <v>20200110224</v>
      </c>
      <c r="G18" s="13">
        <v>79.2</v>
      </c>
      <c r="H18" s="13">
        <f t="shared" si="0"/>
        <v>39.6</v>
      </c>
      <c r="I18" s="13">
        <v>83.69</v>
      </c>
      <c r="J18" s="13">
        <f t="shared" si="3"/>
        <v>41.845</v>
      </c>
      <c r="K18" s="13">
        <f t="shared" si="4"/>
        <v>81.445</v>
      </c>
      <c r="L18" s="11">
        <f>SUMPRODUCT((C:C=C18)*(K:K&gt;K18))+1</f>
        <v>4</v>
      </c>
      <c r="M18" s="16" t="s">
        <v>18</v>
      </c>
    </row>
    <row r="19" s="1" customFormat="1" ht="20" customHeight="1" spans="1:13">
      <c r="A19" s="11" t="s">
        <v>14</v>
      </c>
      <c r="B19" s="12" t="s">
        <v>32</v>
      </c>
      <c r="C19" s="11">
        <v>200102</v>
      </c>
      <c r="D19" s="11" t="s">
        <v>38</v>
      </c>
      <c r="E19" s="11" t="s">
        <v>17</v>
      </c>
      <c r="F19" s="11">
        <v>20200109621</v>
      </c>
      <c r="G19" s="13">
        <v>79.7</v>
      </c>
      <c r="H19" s="13">
        <f t="shared" si="0"/>
        <v>39.85</v>
      </c>
      <c r="I19" s="13">
        <v>82.95</v>
      </c>
      <c r="J19" s="13">
        <f t="shared" si="3"/>
        <v>41.475</v>
      </c>
      <c r="K19" s="13">
        <f t="shared" si="4"/>
        <v>81.325</v>
      </c>
      <c r="L19" s="11">
        <f>SUMPRODUCT((C:C=C19)*(K:K&gt;K19))+1</f>
        <v>5</v>
      </c>
      <c r="M19" s="16" t="s">
        <v>18</v>
      </c>
    </row>
    <row r="20" s="1" customFormat="1" ht="20" customHeight="1" spans="1:13">
      <c r="A20" s="11" t="s">
        <v>14</v>
      </c>
      <c r="B20" s="12" t="s">
        <v>32</v>
      </c>
      <c r="C20" s="11">
        <v>200102</v>
      </c>
      <c r="D20" s="11" t="s">
        <v>39</v>
      </c>
      <c r="E20" s="11" t="s">
        <v>17</v>
      </c>
      <c r="F20" s="11">
        <v>20200110226</v>
      </c>
      <c r="G20" s="13">
        <v>79.6</v>
      </c>
      <c r="H20" s="13">
        <f t="shared" si="0"/>
        <v>39.8</v>
      </c>
      <c r="I20" s="13">
        <v>82.69</v>
      </c>
      <c r="J20" s="13">
        <f t="shared" si="3"/>
        <v>41.345</v>
      </c>
      <c r="K20" s="13">
        <f t="shared" si="4"/>
        <v>81.145</v>
      </c>
      <c r="L20" s="11">
        <f>SUMPRODUCT((C:C=C20)*(K:K&gt;K20))+1</f>
        <v>6</v>
      </c>
      <c r="M20" s="16" t="s">
        <v>18</v>
      </c>
    </row>
    <row r="21" s="1" customFormat="1" ht="20" customHeight="1" spans="1:13">
      <c r="A21" s="11" t="s">
        <v>14</v>
      </c>
      <c r="B21" s="12" t="s">
        <v>32</v>
      </c>
      <c r="C21" s="11">
        <v>200102</v>
      </c>
      <c r="D21" s="11" t="s">
        <v>40</v>
      </c>
      <c r="E21" s="11" t="s">
        <v>17</v>
      </c>
      <c r="F21" s="11">
        <v>20200110714</v>
      </c>
      <c r="G21" s="13">
        <v>79.3</v>
      </c>
      <c r="H21" s="13">
        <f t="shared" si="0"/>
        <v>39.65</v>
      </c>
      <c r="I21" s="13">
        <v>81.72</v>
      </c>
      <c r="J21" s="13">
        <f t="shared" si="3"/>
        <v>40.86</v>
      </c>
      <c r="K21" s="13">
        <f t="shared" si="4"/>
        <v>80.51</v>
      </c>
      <c r="L21" s="11">
        <f>SUMPRODUCT((C:C=C21)*(K:K&gt;K21))+1</f>
        <v>7</v>
      </c>
      <c r="M21" s="11" t="s">
        <v>25</v>
      </c>
    </row>
    <row r="22" s="1" customFormat="1" ht="20" customHeight="1" spans="1:13">
      <c r="A22" s="11" t="s">
        <v>14</v>
      </c>
      <c r="B22" s="12" t="s">
        <v>32</v>
      </c>
      <c r="C22" s="11">
        <v>200102</v>
      </c>
      <c r="D22" s="11" t="s">
        <v>41</v>
      </c>
      <c r="E22" s="11" t="s">
        <v>17</v>
      </c>
      <c r="F22" s="11">
        <v>20200109411</v>
      </c>
      <c r="G22" s="13">
        <v>75.7</v>
      </c>
      <c r="H22" s="13">
        <f t="shared" si="0"/>
        <v>37.85</v>
      </c>
      <c r="I22" s="13">
        <v>84.54</v>
      </c>
      <c r="J22" s="13">
        <f t="shared" si="3"/>
        <v>42.27</v>
      </c>
      <c r="K22" s="13">
        <f t="shared" si="4"/>
        <v>80.12</v>
      </c>
      <c r="L22" s="11">
        <f>SUMPRODUCT((C:C=C22)*(K:K&gt;K22))+1</f>
        <v>8</v>
      </c>
      <c r="M22" s="11" t="s">
        <v>25</v>
      </c>
    </row>
    <row r="23" s="1" customFormat="1" ht="20" customHeight="1" spans="1:13">
      <c r="A23" s="11" t="s">
        <v>14</v>
      </c>
      <c r="B23" s="12" t="s">
        <v>32</v>
      </c>
      <c r="C23" s="11">
        <v>200102</v>
      </c>
      <c r="D23" s="11" t="s">
        <v>42</v>
      </c>
      <c r="E23" s="11" t="s">
        <v>17</v>
      </c>
      <c r="F23" s="11">
        <v>20200109225</v>
      </c>
      <c r="G23" s="13">
        <v>75.9</v>
      </c>
      <c r="H23" s="13">
        <f t="shared" si="0"/>
        <v>37.95</v>
      </c>
      <c r="I23" s="13">
        <v>84.23</v>
      </c>
      <c r="J23" s="13">
        <f t="shared" si="3"/>
        <v>42.115</v>
      </c>
      <c r="K23" s="13">
        <f t="shared" si="4"/>
        <v>80.065</v>
      </c>
      <c r="L23" s="11">
        <f>SUMPRODUCT((C:C=C23)*(K:K&gt;K23))+1</f>
        <v>9</v>
      </c>
      <c r="M23" s="11" t="s">
        <v>25</v>
      </c>
    </row>
    <row r="24" s="1" customFormat="1" ht="20" customHeight="1" spans="1:13">
      <c r="A24" s="11" t="s">
        <v>14</v>
      </c>
      <c r="B24" s="12" t="s">
        <v>32</v>
      </c>
      <c r="C24" s="11">
        <v>200102</v>
      </c>
      <c r="D24" s="11" t="s">
        <v>43</v>
      </c>
      <c r="E24" s="11" t="s">
        <v>17</v>
      </c>
      <c r="F24" s="11">
        <v>20200110126</v>
      </c>
      <c r="G24" s="13">
        <v>77.2</v>
      </c>
      <c r="H24" s="13">
        <f t="shared" si="0"/>
        <v>38.6</v>
      </c>
      <c r="I24" s="13">
        <v>82.89</v>
      </c>
      <c r="J24" s="13">
        <f t="shared" si="3"/>
        <v>41.445</v>
      </c>
      <c r="K24" s="13">
        <f t="shared" si="4"/>
        <v>80.045</v>
      </c>
      <c r="L24" s="11">
        <f>SUMPRODUCT((C:C=C24)*(K:K&gt;K24))+1</f>
        <v>10</v>
      </c>
      <c r="M24" s="11" t="s">
        <v>25</v>
      </c>
    </row>
    <row r="25" s="1" customFormat="1" ht="20" customHeight="1" spans="1:13">
      <c r="A25" s="11" t="s">
        <v>14</v>
      </c>
      <c r="B25" s="12" t="s">
        <v>32</v>
      </c>
      <c r="C25" s="11">
        <v>200102</v>
      </c>
      <c r="D25" s="11" t="s">
        <v>44</v>
      </c>
      <c r="E25" s="11" t="s">
        <v>17</v>
      </c>
      <c r="F25" s="11">
        <v>20200110009</v>
      </c>
      <c r="G25" s="13">
        <v>75.8</v>
      </c>
      <c r="H25" s="13">
        <f t="shared" si="0"/>
        <v>37.9</v>
      </c>
      <c r="I25" s="13">
        <v>81.63</v>
      </c>
      <c r="J25" s="13">
        <f t="shared" si="3"/>
        <v>40.815</v>
      </c>
      <c r="K25" s="13">
        <f t="shared" si="4"/>
        <v>78.715</v>
      </c>
      <c r="L25" s="11">
        <f>SUMPRODUCT((C:C=C25)*(K:K&gt;K25))+1</f>
        <v>11</v>
      </c>
      <c r="M25" s="11" t="s">
        <v>25</v>
      </c>
    </row>
    <row r="26" s="1" customFormat="1" ht="20" customHeight="1" spans="1:13">
      <c r="A26" s="11" t="s">
        <v>14</v>
      </c>
      <c r="B26" s="12" t="s">
        <v>32</v>
      </c>
      <c r="C26" s="11">
        <v>200102</v>
      </c>
      <c r="D26" s="11" t="s">
        <v>45</v>
      </c>
      <c r="E26" s="11" t="s">
        <v>17</v>
      </c>
      <c r="F26" s="11">
        <v>20200109403</v>
      </c>
      <c r="G26" s="13">
        <v>75.3</v>
      </c>
      <c r="H26" s="13">
        <f t="shared" si="0"/>
        <v>37.65</v>
      </c>
      <c r="I26" s="13" t="s">
        <v>30</v>
      </c>
      <c r="J26" s="13"/>
      <c r="K26" s="13"/>
      <c r="L26" s="11"/>
      <c r="M26" s="11" t="s">
        <v>25</v>
      </c>
    </row>
    <row r="27" s="1" customFormat="1" ht="20" customHeight="1" spans="1:13">
      <c r="A27" s="8" t="s">
        <v>14</v>
      </c>
      <c r="B27" s="9" t="s">
        <v>46</v>
      </c>
      <c r="C27" s="8">
        <v>200103</v>
      </c>
      <c r="D27" s="8" t="s">
        <v>47</v>
      </c>
      <c r="E27" s="8" t="s">
        <v>17</v>
      </c>
      <c r="F27" s="8">
        <v>20200109513</v>
      </c>
      <c r="G27" s="10">
        <v>85.1</v>
      </c>
      <c r="H27" s="10">
        <f t="shared" si="0"/>
        <v>42.55</v>
      </c>
      <c r="I27" s="10">
        <v>87.92</v>
      </c>
      <c r="J27" s="10">
        <f t="shared" ref="J27:J47" si="5">I27*0.5</f>
        <v>43.96</v>
      </c>
      <c r="K27" s="10">
        <f t="shared" ref="K27:K47" si="6">H27+J27</f>
        <v>86.51</v>
      </c>
      <c r="L27" s="8">
        <f>SUMPRODUCT((C:C=C27)*(K:K&gt;K27))+1</f>
        <v>1</v>
      </c>
      <c r="M27" s="15" t="s">
        <v>18</v>
      </c>
    </row>
    <row r="28" s="1" customFormat="1" ht="20" customHeight="1" spans="1:13">
      <c r="A28" s="8" t="s">
        <v>14</v>
      </c>
      <c r="B28" s="9" t="s">
        <v>46</v>
      </c>
      <c r="C28" s="8">
        <v>200103</v>
      </c>
      <c r="D28" s="8" t="s">
        <v>48</v>
      </c>
      <c r="E28" s="8" t="s">
        <v>17</v>
      </c>
      <c r="F28" s="8">
        <v>20200110219</v>
      </c>
      <c r="G28" s="10">
        <v>77</v>
      </c>
      <c r="H28" s="10">
        <f t="shared" si="0"/>
        <v>38.5</v>
      </c>
      <c r="I28" s="10">
        <v>93.36</v>
      </c>
      <c r="J28" s="10">
        <f t="shared" si="5"/>
        <v>46.68</v>
      </c>
      <c r="K28" s="10">
        <f t="shared" si="6"/>
        <v>85.18</v>
      </c>
      <c r="L28" s="8">
        <f>SUMPRODUCT((C:C=C28)*(K:K&gt;K28))+1</f>
        <v>2</v>
      </c>
      <c r="M28" s="15" t="s">
        <v>18</v>
      </c>
    </row>
    <row r="29" s="1" customFormat="1" ht="20" customHeight="1" spans="1:13">
      <c r="A29" s="8" t="s">
        <v>14</v>
      </c>
      <c r="B29" s="9" t="s">
        <v>46</v>
      </c>
      <c r="C29" s="8">
        <v>200103</v>
      </c>
      <c r="D29" s="8" t="s">
        <v>49</v>
      </c>
      <c r="E29" s="8" t="s">
        <v>17</v>
      </c>
      <c r="F29" s="8">
        <v>20200110426</v>
      </c>
      <c r="G29" s="10">
        <v>79.1</v>
      </c>
      <c r="H29" s="10">
        <f t="shared" si="0"/>
        <v>39.55</v>
      </c>
      <c r="I29" s="10">
        <v>90.31</v>
      </c>
      <c r="J29" s="10">
        <f t="shared" si="5"/>
        <v>45.155</v>
      </c>
      <c r="K29" s="10">
        <f t="shared" si="6"/>
        <v>84.705</v>
      </c>
      <c r="L29" s="8">
        <f>SUMPRODUCT((C:C=C29)*(K:K&gt;K29))+1</f>
        <v>3</v>
      </c>
      <c r="M29" s="15" t="s">
        <v>18</v>
      </c>
    </row>
    <row r="30" s="1" customFormat="1" ht="20" customHeight="1" spans="1:13">
      <c r="A30" s="8" t="s">
        <v>14</v>
      </c>
      <c r="B30" s="9" t="s">
        <v>46</v>
      </c>
      <c r="C30" s="8">
        <v>200103</v>
      </c>
      <c r="D30" s="8" t="s">
        <v>50</v>
      </c>
      <c r="E30" s="8" t="s">
        <v>17</v>
      </c>
      <c r="F30" s="8">
        <v>20200110413</v>
      </c>
      <c r="G30" s="10">
        <v>76.4</v>
      </c>
      <c r="H30" s="10">
        <f t="shared" si="0"/>
        <v>38.2</v>
      </c>
      <c r="I30" s="10">
        <v>90.32</v>
      </c>
      <c r="J30" s="10">
        <f t="shared" si="5"/>
        <v>45.16</v>
      </c>
      <c r="K30" s="10">
        <f t="shared" si="6"/>
        <v>83.36</v>
      </c>
      <c r="L30" s="8">
        <f>SUMPRODUCT((C:C=C30)*(K:K&gt;K30))+1</f>
        <v>4</v>
      </c>
      <c r="M30" s="15" t="s">
        <v>18</v>
      </c>
    </row>
    <row r="31" s="1" customFormat="1" ht="20" customHeight="1" spans="1:13">
      <c r="A31" s="8" t="s">
        <v>14</v>
      </c>
      <c r="B31" s="9" t="s">
        <v>46</v>
      </c>
      <c r="C31" s="8">
        <v>200103</v>
      </c>
      <c r="D31" s="8" t="s">
        <v>51</v>
      </c>
      <c r="E31" s="8" t="s">
        <v>17</v>
      </c>
      <c r="F31" s="8">
        <v>20200109206</v>
      </c>
      <c r="G31" s="10">
        <v>78.7</v>
      </c>
      <c r="H31" s="10">
        <f t="shared" si="0"/>
        <v>39.35</v>
      </c>
      <c r="I31" s="10">
        <v>87.55</v>
      </c>
      <c r="J31" s="10">
        <f t="shared" si="5"/>
        <v>43.775</v>
      </c>
      <c r="K31" s="10">
        <f t="shared" si="6"/>
        <v>83.125</v>
      </c>
      <c r="L31" s="8">
        <f>SUMPRODUCT((C:C=C31)*(K:K&gt;K31))+1</f>
        <v>5</v>
      </c>
      <c r="M31" s="15" t="s">
        <v>18</v>
      </c>
    </row>
    <row r="32" s="1" customFormat="1" ht="20" customHeight="1" spans="1:13">
      <c r="A32" s="8" t="s">
        <v>14</v>
      </c>
      <c r="B32" s="9" t="s">
        <v>46</v>
      </c>
      <c r="C32" s="8">
        <v>200103</v>
      </c>
      <c r="D32" s="8" t="s">
        <v>52</v>
      </c>
      <c r="E32" s="8" t="s">
        <v>17</v>
      </c>
      <c r="F32" s="8">
        <v>20200110215</v>
      </c>
      <c r="G32" s="10">
        <v>76.4</v>
      </c>
      <c r="H32" s="10">
        <f t="shared" si="0"/>
        <v>38.2</v>
      </c>
      <c r="I32" s="10">
        <v>89.39</v>
      </c>
      <c r="J32" s="10">
        <f t="shared" si="5"/>
        <v>44.695</v>
      </c>
      <c r="K32" s="10">
        <f t="shared" si="6"/>
        <v>82.895</v>
      </c>
      <c r="L32" s="8">
        <f>SUMPRODUCT((C:C=C32)*(K:K&gt;K32))+1</f>
        <v>6</v>
      </c>
      <c r="M32" s="8" t="s">
        <v>25</v>
      </c>
    </row>
    <row r="33" s="1" customFormat="1" ht="20" customHeight="1" spans="1:13">
      <c r="A33" s="8" t="s">
        <v>14</v>
      </c>
      <c r="B33" s="9" t="s">
        <v>46</v>
      </c>
      <c r="C33" s="8">
        <v>200103</v>
      </c>
      <c r="D33" s="8" t="s">
        <v>53</v>
      </c>
      <c r="E33" s="8" t="s">
        <v>17</v>
      </c>
      <c r="F33" s="8">
        <v>20200110022</v>
      </c>
      <c r="G33" s="10">
        <v>77.8</v>
      </c>
      <c r="H33" s="10">
        <f t="shared" si="0"/>
        <v>38.9</v>
      </c>
      <c r="I33" s="10">
        <v>86.78</v>
      </c>
      <c r="J33" s="10">
        <f t="shared" si="5"/>
        <v>43.39</v>
      </c>
      <c r="K33" s="10">
        <f t="shared" si="6"/>
        <v>82.29</v>
      </c>
      <c r="L33" s="8">
        <f>SUMPRODUCT((C:C=C33)*(K:K&gt;K33))+1</f>
        <v>7</v>
      </c>
      <c r="M33" s="8" t="s">
        <v>25</v>
      </c>
    </row>
    <row r="34" s="1" customFormat="1" ht="20" customHeight="1" spans="1:13">
      <c r="A34" s="8" t="s">
        <v>14</v>
      </c>
      <c r="B34" s="9" t="s">
        <v>46</v>
      </c>
      <c r="C34" s="8">
        <v>200103</v>
      </c>
      <c r="D34" s="8" t="s">
        <v>54</v>
      </c>
      <c r="E34" s="8" t="s">
        <v>17</v>
      </c>
      <c r="F34" s="8">
        <v>20200109308</v>
      </c>
      <c r="G34" s="10">
        <v>78.9</v>
      </c>
      <c r="H34" s="10">
        <f t="shared" si="0"/>
        <v>39.45</v>
      </c>
      <c r="I34" s="10">
        <v>83.8</v>
      </c>
      <c r="J34" s="10">
        <f t="shared" si="5"/>
        <v>41.9</v>
      </c>
      <c r="K34" s="10">
        <f t="shared" si="6"/>
        <v>81.35</v>
      </c>
      <c r="L34" s="8">
        <f>SUMPRODUCT((C:C=C34)*(K:K&gt;K34))+1</f>
        <v>8</v>
      </c>
      <c r="M34" s="8" t="s">
        <v>25</v>
      </c>
    </row>
    <row r="35" s="1" customFormat="1" ht="20" customHeight="1" spans="1:13">
      <c r="A35" s="8" t="s">
        <v>14</v>
      </c>
      <c r="B35" s="9" t="s">
        <v>46</v>
      </c>
      <c r="C35" s="8">
        <v>200103</v>
      </c>
      <c r="D35" s="8" t="s">
        <v>55</v>
      </c>
      <c r="E35" s="8" t="s">
        <v>17</v>
      </c>
      <c r="F35" s="8">
        <v>20200109601</v>
      </c>
      <c r="G35" s="10">
        <v>77.4</v>
      </c>
      <c r="H35" s="10">
        <f t="shared" si="0"/>
        <v>38.7</v>
      </c>
      <c r="I35" s="10">
        <v>85.1</v>
      </c>
      <c r="J35" s="10">
        <f t="shared" si="5"/>
        <v>42.55</v>
      </c>
      <c r="K35" s="10">
        <f t="shared" si="6"/>
        <v>81.25</v>
      </c>
      <c r="L35" s="8">
        <f>SUMPRODUCT((C:C=C35)*(K:K&gt;K35))+1</f>
        <v>9</v>
      </c>
      <c r="M35" s="8" t="s">
        <v>25</v>
      </c>
    </row>
    <row r="36" s="1" customFormat="1" ht="20" customHeight="1" spans="1:13">
      <c r="A36" s="8" t="s">
        <v>14</v>
      </c>
      <c r="B36" s="9" t="s">
        <v>46</v>
      </c>
      <c r="C36" s="8">
        <v>200103</v>
      </c>
      <c r="D36" s="8" t="s">
        <v>56</v>
      </c>
      <c r="E36" s="8" t="s">
        <v>17</v>
      </c>
      <c r="F36" s="8">
        <v>20200110004</v>
      </c>
      <c r="G36" s="10">
        <v>77.8</v>
      </c>
      <c r="H36" s="10">
        <f t="shared" si="0"/>
        <v>38.9</v>
      </c>
      <c r="I36" s="10">
        <v>82.86</v>
      </c>
      <c r="J36" s="10">
        <f t="shared" si="5"/>
        <v>41.43</v>
      </c>
      <c r="K36" s="10">
        <f t="shared" si="6"/>
        <v>80.33</v>
      </c>
      <c r="L36" s="8">
        <f>SUMPRODUCT((C:C=C36)*(K:K&gt;K36))+1</f>
        <v>10</v>
      </c>
      <c r="M36" s="8" t="s">
        <v>25</v>
      </c>
    </row>
    <row r="37" s="1" customFormat="1" ht="20" customHeight="1" spans="1:13">
      <c r="A37" s="11" t="s">
        <v>14</v>
      </c>
      <c r="B37" s="12" t="s">
        <v>57</v>
      </c>
      <c r="C37" s="11">
        <v>200104</v>
      </c>
      <c r="D37" s="11" t="s">
        <v>58</v>
      </c>
      <c r="E37" s="11" t="s">
        <v>17</v>
      </c>
      <c r="F37" s="11">
        <v>20200108305</v>
      </c>
      <c r="G37" s="13">
        <v>79.5</v>
      </c>
      <c r="H37" s="13">
        <f t="shared" si="0"/>
        <v>39.75</v>
      </c>
      <c r="I37" s="13">
        <v>87.72</v>
      </c>
      <c r="J37" s="13">
        <f t="shared" si="5"/>
        <v>43.86</v>
      </c>
      <c r="K37" s="13">
        <f t="shared" si="6"/>
        <v>83.61</v>
      </c>
      <c r="L37" s="11">
        <f>SUMPRODUCT((C:C=C37)*(K:K&gt;K37))+1</f>
        <v>1</v>
      </c>
      <c r="M37" s="16" t="s">
        <v>18</v>
      </c>
    </row>
    <row r="38" s="1" customFormat="1" ht="20" customHeight="1" spans="1:13">
      <c r="A38" s="11" t="s">
        <v>14</v>
      </c>
      <c r="B38" s="12" t="s">
        <v>57</v>
      </c>
      <c r="C38" s="11">
        <v>200104</v>
      </c>
      <c r="D38" s="11" t="s">
        <v>59</v>
      </c>
      <c r="E38" s="11" t="s">
        <v>17</v>
      </c>
      <c r="F38" s="11">
        <v>20200108316</v>
      </c>
      <c r="G38" s="13">
        <v>78.5</v>
      </c>
      <c r="H38" s="13">
        <f t="shared" si="0"/>
        <v>39.25</v>
      </c>
      <c r="I38" s="13">
        <v>73.23</v>
      </c>
      <c r="J38" s="13">
        <f t="shared" si="5"/>
        <v>36.615</v>
      </c>
      <c r="K38" s="13">
        <f t="shared" si="6"/>
        <v>75.865</v>
      </c>
      <c r="L38" s="11">
        <f>SUMPRODUCT((C:C=C38)*(K:K&gt;K38))+1</f>
        <v>2</v>
      </c>
      <c r="M38" s="11" t="s">
        <v>25</v>
      </c>
    </row>
    <row r="39" s="1" customFormat="1" ht="20" customHeight="1" spans="1:13">
      <c r="A39" s="8" t="s">
        <v>14</v>
      </c>
      <c r="B39" s="9" t="s">
        <v>60</v>
      </c>
      <c r="C39" s="8">
        <v>200105</v>
      </c>
      <c r="D39" s="8" t="s">
        <v>61</v>
      </c>
      <c r="E39" s="8" t="s">
        <v>17</v>
      </c>
      <c r="F39" s="8">
        <v>20200108401</v>
      </c>
      <c r="G39" s="10">
        <v>69</v>
      </c>
      <c r="H39" s="10">
        <f t="shared" si="0"/>
        <v>34.5</v>
      </c>
      <c r="I39" s="10">
        <v>88.19</v>
      </c>
      <c r="J39" s="10">
        <f t="shared" si="5"/>
        <v>44.095</v>
      </c>
      <c r="K39" s="10">
        <f t="shared" si="6"/>
        <v>78.595</v>
      </c>
      <c r="L39" s="8">
        <f>SUMPRODUCT((C:C=C39)*(K:K&gt;K39))+1</f>
        <v>1</v>
      </c>
      <c r="M39" s="15" t="s">
        <v>18</v>
      </c>
    </row>
    <row r="40" s="1" customFormat="1" ht="20" customHeight="1" spans="1:13">
      <c r="A40" s="8" t="s">
        <v>14</v>
      </c>
      <c r="B40" s="9" t="s">
        <v>60</v>
      </c>
      <c r="C40" s="8">
        <v>200105</v>
      </c>
      <c r="D40" s="8" t="s">
        <v>62</v>
      </c>
      <c r="E40" s="8" t="s">
        <v>17</v>
      </c>
      <c r="F40" s="8">
        <v>20200108329</v>
      </c>
      <c r="G40" s="10">
        <v>64.4</v>
      </c>
      <c r="H40" s="10">
        <f t="shared" si="0"/>
        <v>32.2</v>
      </c>
      <c r="I40" s="10">
        <v>74.2</v>
      </c>
      <c r="J40" s="10">
        <f t="shared" si="5"/>
        <v>37.1</v>
      </c>
      <c r="K40" s="10">
        <f t="shared" si="6"/>
        <v>69.3</v>
      </c>
      <c r="L40" s="8">
        <f>SUMPRODUCT((C:C=C40)*(K:K&gt;K40))+1</f>
        <v>2</v>
      </c>
      <c r="M40" s="8" t="s">
        <v>25</v>
      </c>
    </row>
    <row r="41" s="1" customFormat="1" ht="20" customHeight="1" spans="1:13">
      <c r="A41" s="11" t="s">
        <v>14</v>
      </c>
      <c r="B41" s="12" t="s">
        <v>63</v>
      </c>
      <c r="C41" s="11">
        <v>200106</v>
      </c>
      <c r="D41" s="11" t="s">
        <v>64</v>
      </c>
      <c r="E41" s="11" t="s">
        <v>34</v>
      </c>
      <c r="F41" s="11">
        <v>20200108421</v>
      </c>
      <c r="G41" s="13">
        <v>66.5</v>
      </c>
      <c r="H41" s="13">
        <f t="shared" si="0"/>
        <v>33.25</v>
      </c>
      <c r="I41" s="13">
        <v>87.65</v>
      </c>
      <c r="J41" s="13">
        <f t="shared" si="5"/>
        <v>43.825</v>
      </c>
      <c r="K41" s="13">
        <f t="shared" si="6"/>
        <v>77.075</v>
      </c>
      <c r="L41" s="11">
        <f>SUMPRODUCT((C:C=C41)*(K:K&gt;K41))+1</f>
        <v>1</v>
      </c>
      <c r="M41" s="16" t="s">
        <v>18</v>
      </c>
    </row>
    <row r="42" s="1" customFormat="1" ht="20" customHeight="1" spans="1:13">
      <c r="A42" s="11" t="s">
        <v>14</v>
      </c>
      <c r="B42" s="12" t="s">
        <v>63</v>
      </c>
      <c r="C42" s="11">
        <v>200106</v>
      </c>
      <c r="D42" s="11" t="s">
        <v>65</v>
      </c>
      <c r="E42" s="11" t="s">
        <v>17</v>
      </c>
      <c r="F42" s="11">
        <v>20200108418</v>
      </c>
      <c r="G42" s="13">
        <v>64.4</v>
      </c>
      <c r="H42" s="13">
        <f t="shared" si="0"/>
        <v>32.2</v>
      </c>
      <c r="I42" s="13">
        <v>85.2</v>
      </c>
      <c r="J42" s="13">
        <f t="shared" si="5"/>
        <v>42.6</v>
      </c>
      <c r="K42" s="13">
        <f t="shared" si="6"/>
        <v>74.8</v>
      </c>
      <c r="L42" s="11">
        <f>SUMPRODUCT((C:C=C42)*(K:K&gt;K42))+1</f>
        <v>2</v>
      </c>
      <c r="M42" s="11" t="s">
        <v>25</v>
      </c>
    </row>
    <row r="43" s="1" customFormat="1" ht="20" customHeight="1" spans="1:13">
      <c r="A43" s="8" t="s">
        <v>14</v>
      </c>
      <c r="B43" s="9" t="s">
        <v>66</v>
      </c>
      <c r="C43" s="8">
        <v>200107</v>
      </c>
      <c r="D43" s="8" t="s">
        <v>67</v>
      </c>
      <c r="E43" s="8" t="s">
        <v>34</v>
      </c>
      <c r="F43" s="8">
        <v>20200109407</v>
      </c>
      <c r="G43" s="10">
        <v>81.8</v>
      </c>
      <c r="H43" s="10">
        <f t="shared" si="0"/>
        <v>40.9</v>
      </c>
      <c r="I43" s="10">
        <v>88.27</v>
      </c>
      <c r="J43" s="10">
        <f t="shared" si="5"/>
        <v>44.135</v>
      </c>
      <c r="K43" s="10">
        <f t="shared" si="6"/>
        <v>85.035</v>
      </c>
      <c r="L43" s="8">
        <f>SUMPRODUCT((C:C=C43)*(K:K&gt;K43))+1</f>
        <v>1</v>
      </c>
      <c r="M43" s="15" t="s">
        <v>18</v>
      </c>
    </row>
    <row r="44" s="1" customFormat="1" ht="20" customHeight="1" spans="1:13">
      <c r="A44" s="8" t="s">
        <v>14</v>
      </c>
      <c r="B44" s="9" t="s">
        <v>66</v>
      </c>
      <c r="C44" s="8">
        <v>200107</v>
      </c>
      <c r="D44" s="8" t="s">
        <v>68</v>
      </c>
      <c r="E44" s="8" t="s">
        <v>17</v>
      </c>
      <c r="F44" s="8">
        <v>20200110323</v>
      </c>
      <c r="G44" s="10">
        <v>77.5</v>
      </c>
      <c r="H44" s="10">
        <f t="shared" si="0"/>
        <v>38.75</v>
      </c>
      <c r="I44" s="10">
        <v>84.03</v>
      </c>
      <c r="J44" s="10">
        <f t="shared" si="5"/>
        <v>42.015</v>
      </c>
      <c r="K44" s="10">
        <f t="shared" si="6"/>
        <v>80.765</v>
      </c>
      <c r="L44" s="8">
        <f>SUMPRODUCT((C:C=C44)*(K:K&gt;K44))+1</f>
        <v>2</v>
      </c>
      <c r="M44" s="8" t="s">
        <v>25</v>
      </c>
    </row>
    <row r="45" s="1" customFormat="1" ht="20" customHeight="1" spans="1:13">
      <c r="A45" s="11" t="s">
        <v>14</v>
      </c>
      <c r="B45" s="12" t="s">
        <v>69</v>
      </c>
      <c r="C45" s="11">
        <v>200108</v>
      </c>
      <c r="D45" s="11" t="s">
        <v>70</v>
      </c>
      <c r="E45" s="11" t="s">
        <v>17</v>
      </c>
      <c r="F45" s="11">
        <v>20200109328</v>
      </c>
      <c r="G45" s="13">
        <v>69.3</v>
      </c>
      <c r="H45" s="13">
        <f t="shared" si="0"/>
        <v>34.65</v>
      </c>
      <c r="I45" s="13">
        <v>84.85</v>
      </c>
      <c r="J45" s="13">
        <f t="shared" si="5"/>
        <v>42.425</v>
      </c>
      <c r="K45" s="13">
        <f t="shared" si="6"/>
        <v>77.075</v>
      </c>
      <c r="L45" s="11">
        <f>SUMPRODUCT((C:C=C45)*(K:K&gt;K45))+1</f>
        <v>1</v>
      </c>
      <c r="M45" s="16" t="s">
        <v>18</v>
      </c>
    </row>
    <row r="46" s="1" customFormat="1" ht="20" customHeight="1" spans="1:13">
      <c r="A46" s="11" t="s">
        <v>14</v>
      </c>
      <c r="B46" s="12" t="s">
        <v>69</v>
      </c>
      <c r="C46" s="11">
        <v>200108</v>
      </c>
      <c r="D46" s="11" t="s">
        <v>71</v>
      </c>
      <c r="E46" s="11" t="s">
        <v>17</v>
      </c>
      <c r="F46" s="11">
        <v>20200110505</v>
      </c>
      <c r="G46" s="13">
        <v>70.4</v>
      </c>
      <c r="H46" s="13">
        <f t="shared" si="0"/>
        <v>35.2</v>
      </c>
      <c r="I46" s="13">
        <v>82.95</v>
      </c>
      <c r="J46" s="13">
        <f t="shared" si="5"/>
        <v>41.475</v>
      </c>
      <c r="K46" s="13">
        <f t="shared" si="6"/>
        <v>76.675</v>
      </c>
      <c r="L46" s="11">
        <f>SUMPRODUCT((C:C=C46)*(K:K&gt;K46))+1</f>
        <v>2</v>
      </c>
      <c r="M46" s="11" t="s">
        <v>25</v>
      </c>
    </row>
    <row r="47" s="1" customFormat="1" ht="20" customHeight="1" spans="1:13">
      <c r="A47" s="8" t="s">
        <v>14</v>
      </c>
      <c r="B47" s="9" t="s">
        <v>72</v>
      </c>
      <c r="C47" s="8">
        <v>200109</v>
      </c>
      <c r="D47" s="8" t="s">
        <v>73</v>
      </c>
      <c r="E47" s="8" t="s">
        <v>34</v>
      </c>
      <c r="F47" s="8">
        <v>20200108516</v>
      </c>
      <c r="G47" s="10">
        <v>69.2</v>
      </c>
      <c r="H47" s="10">
        <f t="shared" si="0"/>
        <v>34.6</v>
      </c>
      <c r="I47" s="10">
        <v>86.05</v>
      </c>
      <c r="J47" s="10">
        <f t="shared" si="5"/>
        <v>43.025</v>
      </c>
      <c r="K47" s="10">
        <f t="shared" si="6"/>
        <v>77.625</v>
      </c>
      <c r="L47" s="8">
        <f>SUMPRODUCT((C:C=C47)*(K:K&gt;K47))+1</f>
        <v>1</v>
      </c>
      <c r="M47" s="15" t="s">
        <v>18</v>
      </c>
    </row>
    <row r="48" s="1" customFormat="1" ht="20" customHeight="1" spans="1:13">
      <c r="A48" s="8" t="s">
        <v>14</v>
      </c>
      <c r="B48" s="9" t="s">
        <v>72</v>
      </c>
      <c r="C48" s="8">
        <v>200109</v>
      </c>
      <c r="D48" s="8" t="s">
        <v>74</v>
      </c>
      <c r="E48" s="8" t="s">
        <v>17</v>
      </c>
      <c r="F48" s="8">
        <v>20200108506</v>
      </c>
      <c r="G48" s="10">
        <v>74.8</v>
      </c>
      <c r="H48" s="10">
        <f t="shared" si="0"/>
        <v>37.4</v>
      </c>
      <c r="I48" s="10" t="s">
        <v>30</v>
      </c>
      <c r="J48" s="10"/>
      <c r="K48" s="10"/>
      <c r="L48" s="8"/>
      <c r="M48" s="8" t="s">
        <v>25</v>
      </c>
    </row>
    <row r="49" s="1" customFormat="1" ht="20" customHeight="1" spans="1:13">
      <c r="A49" s="11" t="s">
        <v>14</v>
      </c>
      <c r="B49" s="12" t="s">
        <v>75</v>
      </c>
      <c r="C49" s="11">
        <v>200110</v>
      </c>
      <c r="D49" s="11" t="s">
        <v>76</v>
      </c>
      <c r="E49" s="11" t="s">
        <v>17</v>
      </c>
      <c r="F49" s="11">
        <v>20200109301</v>
      </c>
      <c r="G49" s="13">
        <v>78.7</v>
      </c>
      <c r="H49" s="13">
        <f t="shared" si="0"/>
        <v>39.35</v>
      </c>
      <c r="I49" s="13">
        <v>86.95</v>
      </c>
      <c r="J49" s="13">
        <f t="shared" ref="J49:J112" si="7">I49*0.5</f>
        <v>43.475</v>
      </c>
      <c r="K49" s="13">
        <f t="shared" ref="K49:K112" si="8">H49+J49</f>
        <v>82.825</v>
      </c>
      <c r="L49" s="11">
        <f>SUMPRODUCT((C:C=C49)*(K:K&gt;K49))+1</f>
        <v>1</v>
      </c>
      <c r="M49" s="16" t="s">
        <v>18</v>
      </c>
    </row>
    <row r="50" s="1" customFormat="1" ht="20" customHeight="1" spans="1:13">
      <c r="A50" s="11" t="s">
        <v>14</v>
      </c>
      <c r="B50" s="12" t="s">
        <v>75</v>
      </c>
      <c r="C50" s="11">
        <v>200110</v>
      </c>
      <c r="D50" s="11" t="s">
        <v>77</v>
      </c>
      <c r="E50" s="11" t="s">
        <v>17</v>
      </c>
      <c r="F50" s="11">
        <v>20200110718</v>
      </c>
      <c r="G50" s="13">
        <v>77.8</v>
      </c>
      <c r="H50" s="13">
        <f t="shared" si="0"/>
        <v>38.9</v>
      </c>
      <c r="I50" s="13">
        <v>84.3</v>
      </c>
      <c r="J50" s="13">
        <f t="shared" si="7"/>
        <v>42.15</v>
      </c>
      <c r="K50" s="13">
        <f t="shared" si="8"/>
        <v>81.05</v>
      </c>
      <c r="L50" s="11">
        <f>SUMPRODUCT((C:C=C50)*(K:K&gt;K50))+1</f>
        <v>2</v>
      </c>
      <c r="M50" s="11" t="s">
        <v>25</v>
      </c>
    </row>
    <row r="51" s="1" customFormat="1" ht="20" customHeight="1" spans="1:13">
      <c r="A51" s="8" t="s">
        <v>14</v>
      </c>
      <c r="B51" s="9" t="s">
        <v>78</v>
      </c>
      <c r="C51" s="8">
        <v>200111</v>
      </c>
      <c r="D51" s="8" t="s">
        <v>79</v>
      </c>
      <c r="E51" s="8" t="s">
        <v>17</v>
      </c>
      <c r="F51" s="8">
        <v>20200108529</v>
      </c>
      <c r="G51" s="10">
        <v>76.6</v>
      </c>
      <c r="H51" s="10">
        <f t="shared" si="0"/>
        <v>38.3</v>
      </c>
      <c r="I51" s="10">
        <v>93.43</v>
      </c>
      <c r="J51" s="10">
        <f t="shared" si="7"/>
        <v>46.715</v>
      </c>
      <c r="K51" s="10">
        <f t="shared" si="8"/>
        <v>85.015</v>
      </c>
      <c r="L51" s="8">
        <f>SUMPRODUCT((C:C=C51)*(K:K&gt;K51))+1</f>
        <v>1</v>
      </c>
      <c r="M51" s="15" t="s">
        <v>18</v>
      </c>
    </row>
    <row r="52" s="1" customFormat="1" ht="20" customHeight="1" spans="1:13">
      <c r="A52" s="8" t="s">
        <v>14</v>
      </c>
      <c r="B52" s="9" t="s">
        <v>78</v>
      </c>
      <c r="C52" s="8">
        <v>200111</v>
      </c>
      <c r="D52" s="8" t="s">
        <v>80</v>
      </c>
      <c r="E52" s="8" t="s">
        <v>17</v>
      </c>
      <c r="F52" s="8">
        <v>20200108603</v>
      </c>
      <c r="G52" s="10">
        <v>77</v>
      </c>
      <c r="H52" s="10">
        <f t="shared" si="0"/>
        <v>38.5</v>
      </c>
      <c r="I52" s="10">
        <v>85.92</v>
      </c>
      <c r="J52" s="10">
        <f t="shared" si="7"/>
        <v>42.96</v>
      </c>
      <c r="K52" s="10">
        <f t="shared" si="8"/>
        <v>81.46</v>
      </c>
      <c r="L52" s="8">
        <f>SUMPRODUCT((C:C=C52)*(K:K&gt;K52))+1</f>
        <v>2</v>
      </c>
      <c r="M52" s="8" t="s">
        <v>25</v>
      </c>
    </row>
    <row r="53" s="1" customFormat="1" ht="20" customHeight="1" spans="1:13">
      <c r="A53" s="11" t="s">
        <v>81</v>
      </c>
      <c r="B53" s="12" t="s">
        <v>78</v>
      </c>
      <c r="C53" s="11">
        <v>200201</v>
      </c>
      <c r="D53" s="11" t="s">
        <v>82</v>
      </c>
      <c r="E53" s="11" t="s">
        <v>17</v>
      </c>
      <c r="F53" s="11">
        <v>20200108721</v>
      </c>
      <c r="G53" s="13">
        <v>76.8</v>
      </c>
      <c r="H53" s="13">
        <f t="shared" si="0"/>
        <v>38.4</v>
      </c>
      <c r="I53" s="13">
        <v>93.43</v>
      </c>
      <c r="J53" s="13">
        <f t="shared" si="7"/>
        <v>46.715</v>
      </c>
      <c r="K53" s="13">
        <f t="shared" si="8"/>
        <v>85.115</v>
      </c>
      <c r="L53" s="11">
        <f>SUMPRODUCT((C:C=C53)*(K:K&gt;K53))+1</f>
        <v>1</v>
      </c>
      <c r="M53" s="16" t="s">
        <v>18</v>
      </c>
    </row>
    <row r="54" s="1" customFormat="1" ht="20" customHeight="1" spans="1:13">
      <c r="A54" s="11" t="s">
        <v>81</v>
      </c>
      <c r="B54" s="12" t="s">
        <v>78</v>
      </c>
      <c r="C54" s="11">
        <v>200201</v>
      </c>
      <c r="D54" s="11" t="s">
        <v>83</v>
      </c>
      <c r="E54" s="11" t="s">
        <v>17</v>
      </c>
      <c r="F54" s="11">
        <v>20200108712</v>
      </c>
      <c r="G54" s="13">
        <v>80.9</v>
      </c>
      <c r="H54" s="13">
        <f t="shared" si="0"/>
        <v>40.45</v>
      </c>
      <c r="I54" s="13">
        <v>77.78</v>
      </c>
      <c r="J54" s="13">
        <f t="shared" si="7"/>
        <v>38.89</v>
      </c>
      <c r="K54" s="13">
        <f t="shared" si="8"/>
        <v>79.34</v>
      </c>
      <c r="L54" s="11">
        <f>SUMPRODUCT((C:C=C54)*(K:K&gt;K54))+1</f>
        <v>2</v>
      </c>
      <c r="M54" s="11" t="s">
        <v>25</v>
      </c>
    </row>
    <row r="55" s="1" customFormat="1" ht="20" customHeight="1" spans="1:13">
      <c r="A55" s="8" t="s">
        <v>84</v>
      </c>
      <c r="B55" s="9" t="s">
        <v>78</v>
      </c>
      <c r="C55" s="8">
        <v>200301</v>
      </c>
      <c r="D55" s="8" t="s">
        <v>85</v>
      </c>
      <c r="E55" s="8" t="s">
        <v>17</v>
      </c>
      <c r="F55" s="8">
        <v>20200108801</v>
      </c>
      <c r="G55" s="10">
        <v>70.2</v>
      </c>
      <c r="H55" s="10">
        <f t="shared" si="0"/>
        <v>35.1</v>
      </c>
      <c r="I55" s="10">
        <v>76.82</v>
      </c>
      <c r="J55" s="10">
        <f t="shared" si="7"/>
        <v>38.41</v>
      </c>
      <c r="K55" s="10">
        <f t="shared" si="8"/>
        <v>73.51</v>
      </c>
      <c r="L55" s="8">
        <f>SUMPRODUCT((C:C=C55)*(K:K&gt;K55))+1</f>
        <v>1</v>
      </c>
      <c r="M55" s="15" t="s">
        <v>18</v>
      </c>
    </row>
    <row r="56" s="1" customFormat="1" ht="20" customHeight="1" spans="1:13">
      <c r="A56" s="8" t="s">
        <v>84</v>
      </c>
      <c r="B56" s="9" t="s">
        <v>78</v>
      </c>
      <c r="C56" s="8">
        <v>200301</v>
      </c>
      <c r="D56" s="8" t="s">
        <v>86</v>
      </c>
      <c r="E56" s="8" t="s">
        <v>17</v>
      </c>
      <c r="F56" s="8">
        <v>20200108728</v>
      </c>
      <c r="G56" s="10">
        <v>50.3</v>
      </c>
      <c r="H56" s="10">
        <f t="shared" si="0"/>
        <v>25.15</v>
      </c>
      <c r="I56" s="10">
        <v>75.98</v>
      </c>
      <c r="J56" s="10">
        <f t="shared" si="7"/>
        <v>37.99</v>
      </c>
      <c r="K56" s="10">
        <f t="shared" si="8"/>
        <v>63.14</v>
      </c>
      <c r="L56" s="8">
        <f>SUMPRODUCT((C:C=C56)*(K:K&gt;K56))+1</f>
        <v>2</v>
      </c>
      <c r="M56" s="8" t="s">
        <v>25</v>
      </c>
    </row>
    <row r="57" s="1" customFormat="1" ht="20" customHeight="1" spans="1:13">
      <c r="A57" s="11" t="s">
        <v>87</v>
      </c>
      <c r="B57" s="12" t="s">
        <v>78</v>
      </c>
      <c r="C57" s="11">
        <v>200401</v>
      </c>
      <c r="D57" s="11" t="s">
        <v>88</v>
      </c>
      <c r="E57" s="11" t="s">
        <v>17</v>
      </c>
      <c r="F57" s="11">
        <v>20200108810</v>
      </c>
      <c r="G57" s="13">
        <v>74.3</v>
      </c>
      <c r="H57" s="13">
        <f t="shared" si="0"/>
        <v>37.15</v>
      </c>
      <c r="I57" s="13">
        <v>91.52</v>
      </c>
      <c r="J57" s="13">
        <f t="shared" si="7"/>
        <v>45.76</v>
      </c>
      <c r="K57" s="13">
        <f t="shared" si="8"/>
        <v>82.91</v>
      </c>
      <c r="L57" s="11">
        <f>SUMPRODUCT((C:C=C57)*(K:K&gt;K57))+1</f>
        <v>1</v>
      </c>
      <c r="M57" s="16" t="s">
        <v>18</v>
      </c>
    </row>
    <row r="58" s="1" customFormat="1" ht="20" customHeight="1" spans="1:13">
      <c r="A58" s="11" t="s">
        <v>87</v>
      </c>
      <c r="B58" s="12" t="s">
        <v>78</v>
      </c>
      <c r="C58" s="11">
        <v>200401</v>
      </c>
      <c r="D58" s="11" t="s">
        <v>89</v>
      </c>
      <c r="E58" s="11" t="s">
        <v>17</v>
      </c>
      <c r="F58" s="11">
        <v>20200108808</v>
      </c>
      <c r="G58" s="13">
        <v>77.3</v>
      </c>
      <c r="H58" s="13">
        <f t="shared" si="0"/>
        <v>38.65</v>
      </c>
      <c r="I58" s="13">
        <v>78.68</v>
      </c>
      <c r="J58" s="13">
        <f t="shared" si="7"/>
        <v>39.34</v>
      </c>
      <c r="K58" s="13">
        <f t="shared" si="8"/>
        <v>77.99</v>
      </c>
      <c r="L58" s="11">
        <f>SUMPRODUCT((C:C=C58)*(K:K&gt;K58))+1</f>
        <v>2</v>
      </c>
      <c r="M58" s="11" t="s">
        <v>25</v>
      </c>
    </row>
    <row r="59" s="1" customFormat="1" ht="20" customHeight="1" spans="1:13">
      <c r="A59" s="8" t="s">
        <v>90</v>
      </c>
      <c r="B59" s="9" t="s">
        <v>78</v>
      </c>
      <c r="C59" s="8">
        <v>200501</v>
      </c>
      <c r="D59" s="8" t="s">
        <v>91</v>
      </c>
      <c r="E59" s="8" t="s">
        <v>17</v>
      </c>
      <c r="F59" s="8">
        <v>20200108828</v>
      </c>
      <c r="G59" s="10">
        <v>80.1</v>
      </c>
      <c r="H59" s="10">
        <f t="shared" si="0"/>
        <v>40.05</v>
      </c>
      <c r="I59" s="10">
        <v>93.89</v>
      </c>
      <c r="J59" s="10">
        <f t="shared" si="7"/>
        <v>46.945</v>
      </c>
      <c r="K59" s="10">
        <f t="shared" si="8"/>
        <v>86.995</v>
      </c>
      <c r="L59" s="8">
        <f>SUMPRODUCT((C:C=C59)*(K:K&gt;K59))+1</f>
        <v>1</v>
      </c>
      <c r="M59" s="15" t="s">
        <v>18</v>
      </c>
    </row>
    <row r="60" s="1" customFormat="1" ht="20" customHeight="1" spans="1:13">
      <c r="A60" s="8" t="s">
        <v>90</v>
      </c>
      <c r="B60" s="9" t="s">
        <v>78</v>
      </c>
      <c r="C60" s="8">
        <v>200501</v>
      </c>
      <c r="D60" s="8" t="s">
        <v>92</v>
      </c>
      <c r="E60" s="8" t="s">
        <v>17</v>
      </c>
      <c r="F60" s="8">
        <v>20200108822</v>
      </c>
      <c r="G60" s="10">
        <v>75.9</v>
      </c>
      <c r="H60" s="10">
        <f t="shared" si="0"/>
        <v>37.95</v>
      </c>
      <c r="I60" s="10">
        <v>84.13</v>
      </c>
      <c r="J60" s="10">
        <f t="shared" si="7"/>
        <v>42.065</v>
      </c>
      <c r="K60" s="10">
        <f t="shared" si="8"/>
        <v>80.015</v>
      </c>
      <c r="L60" s="8">
        <f>SUMPRODUCT((C:C=C60)*(K:K&gt;K60))+1</f>
        <v>2</v>
      </c>
      <c r="M60" s="8" t="s">
        <v>25</v>
      </c>
    </row>
    <row r="61" s="1" customFormat="1" ht="20" customHeight="1" spans="1:13">
      <c r="A61" s="11" t="s">
        <v>93</v>
      </c>
      <c r="B61" s="12" t="s">
        <v>78</v>
      </c>
      <c r="C61" s="11">
        <v>200601</v>
      </c>
      <c r="D61" s="11" t="s">
        <v>94</v>
      </c>
      <c r="E61" s="11" t="s">
        <v>17</v>
      </c>
      <c r="F61" s="11">
        <v>20200108905</v>
      </c>
      <c r="G61" s="13">
        <v>81.6</v>
      </c>
      <c r="H61" s="13">
        <f t="shared" si="0"/>
        <v>40.8</v>
      </c>
      <c r="I61" s="13">
        <v>89.08</v>
      </c>
      <c r="J61" s="13">
        <f t="shared" si="7"/>
        <v>44.54</v>
      </c>
      <c r="K61" s="13">
        <f t="shared" si="8"/>
        <v>85.34</v>
      </c>
      <c r="L61" s="11">
        <f>SUMPRODUCT((C:C=C61)*(K:K&gt;K61))+1</f>
        <v>1</v>
      </c>
      <c r="M61" s="16" t="s">
        <v>18</v>
      </c>
    </row>
    <row r="62" s="1" customFormat="1" ht="20" customHeight="1" spans="1:13">
      <c r="A62" s="11" t="s">
        <v>93</v>
      </c>
      <c r="B62" s="12" t="s">
        <v>78</v>
      </c>
      <c r="C62" s="11">
        <v>200601</v>
      </c>
      <c r="D62" s="11" t="s">
        <v>95</v>
      </c>
      <c r="E62" s="11" t="s">
        <v>17</v>
      </c>
      <c r="F62" s="11">
        <v>20200108903</v>
      </c>
      <c r="G62" s="13">
        <v>73.8</v>
      </c>
      <c r="H62" s="13">
        <f t="shared" si="0"/>
        <v>36.9</v>
      </c>
      <c r="I62" s="13">
        <v>93.46</v>
      </c>
      <c r="J62" s="13">
        <f t="shared" si="7"/>
        <v>46.73</v>
      </c>
      <c r="K62" s="13">
        <f t="shared" si="8"/>
        <v>83.63</v>
      </c>
      <c r="L62" s="11">
        <f>SUMPRODUCT((C:C=C62)*(K:K&gt;K62))+1</f>
        <v>2</v>
      </c>
      <c r="M62" s="11" t="s">
        <v>25</v>
      </c>
    </row>
    <row r="63" s="1" customFormat="1" ht="20" customHeight="1" spans="1:13">
      <c r="A63" s="8" t="s">
        <v>96</v>
      </c>
      <c r="B63" s="9" t="s">
        <v>78</v>
      </c>
      <c r="C63" s="8">
        <v>200701</v>
      </c>
      <c r="D63" s="8" t="s">
        <v>97</v>
      </c>
      <c r="E63" s="8" t="s">
        <v>17</v>
      </c>
      <c r="F63" s="8">
        <v>20200108923</v>
      </c>
      <c r="G63" s="10">
        <v>77.2</v>
      </c>
      <c r="H63" s="10">
        <f t="shared" si="0"/>
        <v>38.6</v>
      </c>
      <c r="I63" s="10">
        <v>87.15</v>
      </c>
      <c r="J63" s="10">
        <f t="shared" si="7"/>
        <v>43.575</v>
      </c>
      <c r="K63" s="10">
        <f t="shared" si="8"/>
        <v>82.175</v>
      </c>
      <c r="L63" s="8">
        <f>SUMPRODUCT((C:C=C63)*(K:K&gt;K63))+1</f>
        <v>1</v>
      </c>
      <c r="M63" s="15" t="s">
        <v>18</v>
      </c>
    </row>
    <row r="64" s="1" customFormat="1" ht="20" customHeight="1" spans="1:13">
      <c r="A64" s="8" t="s">
        <v>96</v>
      </c>
      <c r="B64" s="9" t="s">
        <v>78</v>
      </c>
      <c r="C64" s="8">
        <v>200701</v>
      </c>
      <c r="D64" s="8" t="s">
        <v>98</v>
      </c>
      <c r="E64" s="8" t="s">
        <v>17</v>
      </c>
      <c r="F64" s="8">
        <v>20200108925</v>
      </c>
      <c r="G64" s="10">
        <v>70.7</v>
      </c>
      <c r="H64" s="10">
        <f t="shared" si="0"/>
        <v>35.35</v>
      </c>
      <c r="I64" s="10">
        <v>91.61</v>
      </c>
      <c r="J64" s="10">
        <f t="shared" si="7"/>
        <v>45.805</v>
      </c>
      <c r="K64" s="10">
        <f t="shared" si="8"/>
        <v>81.155</v>
      </c>
      <c r="L64" s="8">
        <f>SUMPRODUCT((C:C=C64)*(K:K&gt;K64))+1</f>
        <v>2</v>
      </c>
      <c r="M64" s="8" t="s">
        <v>25</v>
      </c>
    </row>
    <row r="65" s="1" customFormat="1" ht="20" customHeight="1" spans="1:13">
      <c r="A65" s="11" t="s">
        <v>99</v>
      </c>
      <c r="B65" s="12" t="s">
        <v>78</v>
      </c>
      <c r="C65" s="11">
        <v>200801</v>
      </c>
      <c r="D65" s="11" t="s">
        <v>100</v>
      </c>
      <c r="E65" s="11" t="s">
        <v>17</v>
      </c>
      <c r="F65" s="11">
        <v>20200109004</v>
      </c>
      <c r="G65" s="13">
        <v>77.5</v>
      </c>
      <c r="H65" s="13">
        <f t="shared" si="0"/>
        <v>38.75</v>
      </c>
      <c r="I65" s="13">
        <v>86.08</v>
      </c>
      <c r="J65" s="13">
        <f t="shared" si="7"/>
        <v>43.04</v>
      </c>
      <c r="K65" s="13">
        <f t="shared" si="8"/>
        <v>81.79</v>
      </c>
      <c r="L65" s="11">
        <f>SUMPRODUCT((C:C=C65)*(K:K&gt;K65))+1</f>
        <v>1</v>
      </c>
      <c r="M65" s="16" t="s">
        <v>18</v>
      </c>
    </row>
    <row r="66" s="1" customFormat="1" ht="20" customHeight="1" spans="1:13">
      <c r="A66" s="11" t="s">
        <v>99</v>
      </c>
      <c r="B66" s="12" t="s">
        <v>78</v>
      </c>
      <c r="C66" s="11">
        <v>200801</v>
      </c>
      <c r="D66" s="11" t="s">
        <v>101</v>
      </c>
      <c r="E66" s="11" t="s">
        <v>17</v>
      </c>
      <c r="F66" s="11">
        <v>20200109002</v>
      </c>
      <c r="G66" s="13">
        <v>77.8</v>
      </c>
      <c r="H66" s="13">
        <f t="shared" si="0"/>
        <v>38.9</v>
      </c>
      <c r="I66" s="13">
        <v>76.3</v>
      </c>
      <c r="J66" s="13">
        <f t="shared" si="7"/>
        <v>38.15</v>
      </c>
      <c r="K66" s="13">
        <f t="shared" si="8"/>
        <v>77.05</v>
      </c>
      <c r="L66" s="11">
        <f>SUMPRODUCT((C:C=C66)*(K:K&gt;K66))+1</f>
        <v>2</v>
      </c>
      <c r="M66" s="11" t="s">
        <v>25</v>
      </c>
    </row>
    <row r="67" s="1" customFormat="1" ht="20" customHeight="1" spans="1:13">
      <c r="A67" s="8" t="s">
        <v>102</v>
      </c>
      <c r="B67" s="9" t="s">
        <v>15</v>
      </c>
      <c r="C67" s="8">
        <v>200901</v>
      </c>
      <c r="D67" s="8" t="s">
        <v>103</v>
      </c>
      <c r="E67" s="8" t="s">
        <v>17</v>
      </c>
      <c r="F67" s="8">
        <v>20200107527</v>
      </c>
      <c r="G67" s="10">
        <v>86.5</v>
      </c>
      <c r="H67" s="10">
        <f t="shared" ref="H67:H130" si="9">G67*0.5</f>
        <v>43.25</v>
      </c>
      <c r="I67" s="10">
        <v>85.98</v>
      </c>
      <c r="J67" s="10">
        <f t="shared" si="7"/>
        <v>42.99</v>
      </c>
      <c r="K67" s="10">
        <f t="shared" si="8"/>
        <v>86.24</v>
      </c>
      <c r="L67" s="8">
        <f>SUMPRODUCT((C:C=C67)*(K:K&gt;K67))+1</f>
        <v>1</v>
      </c>
      <c r="M67" s="15" t="s">
        <v>18</v>
      </c>
    </row>
    <row r="68" s="1" customFormat="1" ht="20" customHeight="1" spans="1:13">
      <c r="A68" s="8" t="s">
        <v>102</v>
      </c>
      <c r="B68" s="9" t="s">
        <v>15</v>
      </c>
      <c r="C68" s="8">
        <v>200901</v>
      </c>
      <c r="D68" s="8" t="s">
        <v>104</v>
      </c>
      <c r="E68" s="8" t="s">
        <v>17</v>
      </c>
      <c r="F68" s="8">
        <v>20200107604</v>
      </c>
      <c r="G68" s="10">
        <v>80.9</v>
      </c>
      <c r="H68" s="10">
        <f t="shared" si="9"/>
        <v>40.45</v>
      </c>
      <c r="I68" s="10">
        <v>91.09</v>
      </c>
      <c r="J68" s="10">
        <f t="shared" si="7"/>
        <v>45.545</v>
      </c>
      <c r="K68" s="10">
        <f t="shared" si="8"/>
        <v>85.995</v>
      </c>
      <c r="L68" s="8">
        <f>SUMPRODUCT((C:C=C68)*(K:K&gt;K68))+1</f>
        <v>2</v>
      </c>
      <c r="M68" s="15" t="s">
        <v>18</v>
      </c>
    </row>
    <row r="69" s="1" customFormat="1" ht="20" customHeight="1" spans="1:13">
      <c r="A69" s="8" t="s">
        <v>102</v>
      </c>
      <c r="B69" s="9" t="s">
        <v>15</v>
      </c>
      <c r="C69" s="8">
        <v>200901</v>
      </c>
      <c r="D69" s="8" t="s">
        <v>105</v>
      </c>
      <c r="E69" s="8" t="s">
        <v>17</v>
      </c>
      <c r="F69" s="8">
        <v>20200107502</v>
      </c>
      <c r="G69" s="10">
        <v>82.7</v>
      </c>
      <c r="H69" s="10">
        <f t="shared" si="9"/>
        <v>41.35</v>
      </c>
      <c r="I69" s="10">
        <v>85.73</v>
      </c>
      <c r="J69" s="10">
        <f t="shared" si="7"/>
        <v>42.865</v>
      </c>
      <c r="K69" s="10">
        <f t="shared" si="8"/>
        <v>84.215</v>
      </c>
      <c r="L69" s="8">
        <f>SUMPRODUCT((C:C=C69)*(K:K&gt;K69))+1</f>
        <v>3</v>
      </c>
      <c r="M69" s="15" t="s">
        <v>18</v>
      </c>
    </row>
    <row r="70" s="1" customFormat="1" ht="20" customHeight="1" spans="1:13">
      <c r="A70" s="8" t="s">
        <v>102</v>
      </c>
      <c r="B70" s="9" t="s">
        <v>15</v>
      </c>
      <c r="C70" s="8">
        <v>200901</v>
      </c>
      <c r="D70" s="8" t="s">
        <v>106</v>
      </c>
      <c r="E70" s="8" t="s">
        <v>17</v>
      </c>
      <c r="F70" s="8">
        <v>20200107427</v>
      </c>
      <c r="G70" s="10">
        <v>80.1</v>
      </c>
      <c r="H70" s="10">
        <f t="shared" si="9"/>
        <v>40.05</v>
      </c>
      <c r="I70" s="10">
        <v>87.71</v>
      </c>
      <c r="J70" s="10">
        <f t="shared" si="7"/>
        <v>43.855</v>
      </c>
      <c r="K70" s="10">
        <f t="shared" si="8"/>
        <v>83.905</v>
      </c>
      <c r="L70" s="8">
        <f>SUMPRODUCT((C:C=C70)*(K:K&gt;K70))+1</f>
        <v>4</v>
      </c>
      <c r="M70" s="15" t="s">
        <v>18</v>
      </c>
    </row>
    <row r="71" s="1" customFormat="1" ht="20" customHeight="1" spans="1:13">
      <c r="A71" s="8" t="s">
        <v>102</v>
      </c>
      <c r="B71" s="9" t="s">
        <v>15</v>
      </c>
      <c r="C71" s="8">
        <v>200901</v>
      </c>
      <c r="D71" s="8" t="s">
        <v>107</v>
      </c>
      <c r="E71" s="8" t="s">
        <v>17</v>
      </c>
      <c r="F71" s="8">
        <v>20200107603</v>
      </c>
      <c r="G71" s="10">
        <v>77.8</v>
      </c>
      <c r="H71" s="10">
        <f t="shared" si="9"/>
        <v>38.9</v>
      </c>
      <c r="I71" s="10">
        <v>89.54</v>
      </c>
      <c r="J71" s="10">
        <f t="shared" si="7"/>
        <v>44.77</v>
      </c>
      <c r="K71" s="10">
        <f t="shared" si="8"/>
        <v>83.67</v>
      </c>
      <c r="L71" s="8">
        <f>SUMPRODUCT((C:C=C71)*(K:K&gt;K71))+1</f>
        <v>5</v>
      </c>
      <c r="M71" s="15" t="s">
        <v>18</v>
      </c>
    </row>
    <row r="72" s="1" customFormat="1" ht="20" customHeight="1" spans="1:13">
      <c r="A72" s="8" t="s">
        <v>102</v>
      </c>
      <c r="B72" s="9" t="s">
        <v>15</v>
      </c>
      <c r="C72" s="8">
        <v>200901</v>
      </c>
      <c r="D72" s="8" t="s">
        <v>108</v>
      </c>
      <c r="E72" s="8" t="s">
        <v>17</v>
      </c>
      <c r="F72" s="8">
        <v>20200107530</v>
      </c>
      <c r="G72" s="10">
        <v>71</v>
      </c>
      <c r="H72" s="10">
        <f t="shared" si="9"/>
        <v>35.5</v>
      </c>
      <c r="I72" s="10">
        <v>91.61</v>
      </c>
      <c r="J72" s="10">
        <f t="shared" si="7"/>
        <v>45.805</v>
      </c>
      <c r="K72" s="10">
        <f t="shared" si="8"/>
        <v>81.305</v>
      </c>
      <c r="L72" s="8">
        <f>SUMPRODUCT((C:C=C72)*(K:K&gt;K72))+1</f>
        <v>6</v>
      </c>
      <c r="M72" s="15" t="s">
        <v>18</v>
      </c>
    </row>
    <row r="73" s="1" customFormat="1" ht="20" customHeight="1" spans="1:13">
      <c r="A73" s="8" t="s">
        <v>102</v>
      </c>
      <c r="B73" s="9" t="s">
        <v>15</v>
      </c>
      <c r="C73" s="8">
        <v>200901</v>
      </c>
      <c r="D73" s="8" t="s">
        <v>109</v>
      </c>
      <c r="E73" s="8" t="s">
        <v>17</v>
      </c>
      <c r="F73" s="8">
        <v>20200107428</v>
      </c>
      <c r="G73" s="10">
        <v>69.6</v>
      </c>
      <c r="H73" s="10">
        <f t="shared" si="9"/>
        <v>34.8</v>
      </c>
      <c r="I73" s="10">
        <v>86.51</v>
      </c>
      <c r="J73" s="10">
        <f t="shared" si="7"/>
        <v>43.255</v>
      </c>
      <c r="K73" s="10">
        <f t="shared" si="8"/>
        <v>78.055</v>
      </c>
      <c r="L73" s="8">
        <f>SUMPRODUCT((C:C=C73)*(K:K&gt;K73))+1</f>
        <v>7</v>
      </c>
      <c r="M73" s="8" t="s">
        <v>25</v>
      </c>
    </row>
    <row r="74" s="1" customFormat="1" ht="20" customHeight="1" spans="1:13">
      <c r="A74" s="8" t="s">
        <v>102</v>
      </c>
      <c r="B74" s="9" t="s">
        <v>15</v>
      </c>
      <c r="C74" s="8">
        <v>200901</v>
      </c>
      <c r="D74" s="8" t="s">
        <v>110</v>
      </c>
      <c r="E74" s="8" t="s">
        <v>17</v>
      </c>
      <c r="F74" s="8">
        <v>20200107529</v>
      </c>
      <c r="G74" s="10">
        <v>70.2</v>
      </c>
      <c r="H74" s="10">
        <f t="shared" si="9"/>
        <v>35.1</v>
      </c>
      <c r="I74" s="10">
        <v>85.5</v>
      </c>
      <c r="J74" s="10">
        <f t="shared" si="7"/>
        <v>42.75</v>
      </c>
      <c r="K74" s="10">
        <f t="shared" si="8"/>
        <v>77.85</v>
      </c>
      <c r="L74" s="8">
        <f>SUMPRODUCT((C:C=C74)*(K:K&gt;K74))+1</f>
        <v>8</v>
      </c>
      <c r="M74" s="8" t="s">
        <v>25</v>
      </c>
    </row>
    <row r="75" s="1" customFormat="1" ht="20" customHeight="1" spans="1:13">
      <c r="A75" s="8" t="s">
        <v>102</v>
      </c>
      <c r="B75" s="9" t="s">
        <v>15</v>
      </c>
      <c r="C75" s="8">
        <v>200901</v>
      </c>
      <c r="D75" s="8" t="s">
        <v>111</v>
      </c>
      <c r="E75" s="8" t="s">
        <v>17</v>
      </c>
      <c r="F75" s="8">
        <v>20200107610</v>
      </c>
      <c r="G75" s="10">
        <v>68.8</v>
      </c>
      <c r="H75" s="10">
        <f t="shared" si="9"/>
        <v>34.4</v>
      </c>
      <c r="I75" s="10">
        <v>86.1</v>
      </c>
      <c r="J75" s="10">
        <f t="shared" si="7"/>
        <v>43.05</v>
      </c>
      <c r="K75" s="10">
        <f t="shared" si="8"/>
        <v>77.45</v>
      </c>
      <c r="L75" s="8">
        <f>SUMPRODUCT((C:C=C75)*(K:K&gt;K75))+1</f>
        <v>9</v>
      </c>
      <c r="M75" s="8" t="s">
        <v>25</v>
      </c>
    </row>
    <row r="76" s="1" customFormat="1" ht="20" customHeight="1" spans="1:13">
      <c r="A76" s="8" t="s">
        <v>102</v>
      </c>
      <c r="B76" s="9" t="s">
        <v>15</v>
      </c>
      <c r="C76" s="8">
        <v>200901</v>
      </c>
      <c r="D76" s="8" t="s">
        <v>112</v>
      </c>
      <c r="E76" s="8" t="s">
        <v>17</v>
      </c>
      <c r="F76" s="8">
        <v>20200107601</v>
      </c>
      <c r="G76" s="10">
        <v>68.6</v>
      </c>
      <c r="H76" s="10">
        <f t="shared" si="9"/>
        <v>34.3</v>
      </c>
      <c r="I76" s="10">
        <v>84.37</v>
      </c>
      <c r="J76" s="10">
        <f t="shared" si="7"/>
        <v>42.185</v>
      </c>
      <c r="K76" s="10">
        <f t="shared" si="8"/>
        <v>76.485</v>
      </c>
      <c r="L76" s="8">
        <f>SUMPRODUCT((C:C=C76)*(K:K&gt;K76))+1</f>
        <v>10</v>
      </c>
      <c r="M76" s="8" t="s">
        <v>25</v>
      </c>
    </row>
    <row r="77" s="1" customFormat="1" ht="20" customHeight="1" spans="1:13">
      <c r="A77" s="8" t="s">
        <v>102</v>
      </c>
      <c r="B77" s="9" t="s">
        <v>15</v>
      </c>
      <c r="C77" s="8">
        <v>200901</v>
      </c>
      <c r="D77" s="8" t="s">
        <v>113</v>
      </c>
      <c r="E77" s="8" t="s">
        <v>17</v>
      </c>
      <c r="F77" s="8">
        <v>20200107509</v>
      </c>
      <c r="G77" s="10">
        <v>65.7</v>
      </c>
      <c r="H77" s="10">
        <f t="shared" si="9"/>
        <v>32.85</v>
      </c>
      <c r="I77" s="10">
        <v>83.96</v>
      </c>
      <c r="J77" s="10">
        <f t="shared" si="7"/>
        <v>41.98</v>
      </c>
      <c r="K77" s="10">
        <f t="shared" si="8"/>
        <v>74.83</v>
      </c>
      <c r="L77" s="8">
        <f>SUMPRODUCT((C:C=C77)*(K:K&gt;K77))+1</f>
        <v>11</v>
      </c>
      <c r="M77" s="8" t="s">
        <v>25</v>
      </c>
    </row>
    <row r="78" s="1" customFormat="1" ht="20" customHeight="1" spans="1:13">
      <c r="A78" s="8" t="s">
        <v>102</v>
      </c>
      <c r="B78" s="9" t="s">
        <v>15</v>
      </c>
      <c r="C78" s="8">
        <v>200901</v>
      </c>
      <c r="D78" s="8" t="s">
        <v>114</v>
      </c>
      <c r="E78" s="8" t="s">
        <v>17</v>
      </c>
      <c r="F78" s="8">
        <v>20200107429</v>
      </c>
      <c r="G78" s="10">
        <v>68.1</v>
      </c>
      <c r="H78" s="10">
        <f t="shared" si="9"/>
        <v>34.05</v>
      </c>
      <c r="I78" s="10">
        <v>49.72</v>
      </c>
      <c r="J78" s="10">
        <f t="shared" si="7"/>
        <v>24.86</v>
      </c>
      <c r="K78" s="10">
        <f t="shared" si="8"/>
        <v>58.91</v>
      </c>
      <c r="L78" s="8">
        <f>SUMPRODUCT((C:C=C78)*(K:K&gt;K78))+1</f>
        <v>12</v>
      </c>
      <c r="M78" s="8" t="s">
        <v>25</v>
      </c>
    </row>
    <row r="79" s="1" customFormat="1" ht="20" customHeight="1" spans="1:13">
      <c r="A79" s="11" t="s">
        <v>102</v>
      </c>
      <c r="B79" s="12" t="s">
        <v>32</v>
      </c>
      <c r="C79" s="11">
        <v>200902</v>
      </c>
      <c r="D79" s="11" t="s">
        <v>115</v>
      </c>
      <c r="E79" s="11" t="s">
        <v>17</v>
      </c>
      <c r="F79" s="11">
        <v>20200100123</v>
      </c>
      <c r="G79" s="13">
        <v>77</v>
      </c>
      <c r="H79" s="13">
        <f t="shared" si="9"/>
        <v>38.5</v>
      </c>
      <c r="I79" s="13">
        <v>92.34</v>
      </c>
      <c r="J79" s="13">
        <f t="shared" si="7"/>
        <v>46.17</v>
      </c>
      <c r="K79" s="13">
        <f t="shared" si="8"/>
        <v>84.67</v>
      </c>
      <c r="L79" s="11">
        <f>SUMPRODUCT((C:C=C79)*(K:K&gt;K79))+1</f>
        <v>1</v>
      </c>
      <c r="M79" s="16" t="s">
        <v>18</v>
      </c>
    </row>
    <row r="80" s="1" customFormat="1" ht="20" customHeight="1" spans="1:13">
      <c r="A80" s="11" t="s">
        <v>102</v>
      </c>
      <c r="B80" s="12" t="s">
        <v>32</v>
      </c>
      <c r="C80" s="11">
        <v>200902</v>
      </c>
      <c r="D80" s="11" t="s">
        <v>116</v>
      </c>
      <c r="E80" s="11" t="s">
        <v>17</v>
      </c>
      <c r="F80" s="11">
        <v>20200100126</v>
      </c>
      <c r="G80" s="13">
        <v>73.7</v>
      </c>
      <c r="H80" s="13">
        <f t="shared" si="9"/>
        <v>36.85</v>
      </c>
      <c r="I80" s="13">
        <v>86.85</v>
      </c>
      <c r="J80" s="13">
        <f t="shared" si="7"/>
        <v>43.425</v>
      </c>
      <c r="K80" s="13">
        <f t="shared" si="8"/>
        <v>80.275</v>
      </c>
      <c r="L80" s="11">
        <f>SUMPRODUCT((C:C=C80)*(K:K&gt;K80))+1</f>
        <v>2</v>
      </c>
      <c r="M80" s="16" t="s">
        <v>18</v>
      </c>
    </row>
    <row r="81" s="1" customFormat="1" ht="20" customHeight="1" spans="1:13">
      <c r="A81" s="11" t="s">
        <v>102</v>
      </c>
      <c r="B81" s="12" t="s">
        <v>32</v>
      </c>
      <c r="C81" s="11">
        <v>200902</v>
      </c>
      <c r="D81" s="11" t="s">
        <v>117</v>
      </c>
      <c r="E81" s="11" t="s">
        <v>17</v>
      </c>
      <c r="F81" s="11">
        <v>20200100125</v>
      </c>
      <c r="G81" s="13">
        <v>73.7</v>
      </c>
      <c r="H81" s="13">
        <f t="shared" si="9"/>
        <v>36.85</v>
      </c>
      <c r="I81" s="13">
        <v>85.8</v>
      </c>
      <c r="J81" s="13">
        <f t="shared" si="7"/>
        <v>42.9</v>
      </c>
      <c r="K81" s="13">
        <f t="shared" si="8"/>
        <v>79.75</v>
      </c>
      <c r="L81" s="11">
        <f>SUMPRODUCT((C:C=C81)*(K:K&gt;K81))+1</f>
        <v>3</v>
      </c>
      <c r="M81" s="16" t="s">
        <v>18</v>
      </c>
    </row>
    <row r="82" s="1" customFormat="1" ht="20" customHeight="1" spans="1:13">
      <c r="A82" s="11" t="s">
        <v>102</v>
      </c>
      <c r="B82" s="12" t="s">
        <v>32</v>
      </c>
      <c r="C82" s="11">
        <v>200902</v>
      </c>
      <c r="D82" s="11" t="s">
        <v>118</v>
      </c>
      <c r="E82" s="11" t="s">
        <v>17</v>
      </c>
      <c r="F82" s="11">
        <v>20200100120</v>
      </c>
      <c r="G82" s="13">
        <v>76.1</v>
      </c>
      <c r="H82" s="13">
        <f t="shared" si="9"/>
        <v>38.05</v>
      </c>
      <c r="I82" s="13">
        <v>80.9</v>
      </c>
      <c r="J82" s="13">
        <f t="shared" si="7"/>
        <v>40.45</v>
      </c>
      <c r="K82" s="13">
        <f t="shared" si="8"/>
        <v>78.5</v>
      </c>
      <c r="L82" s="11">
        <f>SUMPRODUCT((C:C=C82)*(K:K&gt;K82))+1</f>
        <v>4</v>
      </c>
      <c r="M82" s="11" t="s">
        <v>25</v>
      </c>
    </row>
    <row r="83" s="1" customFormat="1" ht="20" customHeight="1" spans="1:13">
      <c r="A83" s="11" t="s">
        <v>102</v>
      </c>
      <c r="B83" s="12" t="s">
        <v>32</v>
      </c>
      <c r="C83" s="11">
        <v>200902</v>
      </c>
      <c r="D83" s="11" t="s">
        <v>119</v>
      </c>
      <c r="E83" s="11" t="s">
        <v>17</v>
      </c>
      <c r="F83" s="11">
        <v>20200100121</v>
      </c>
      <c r="G83" s="13">
        <v>72.4</v>
      </c>
      <c r="H83" s="13">
        <f t="shared" si="9"/>
        <v>36.2</v>
      </c>
      <c r="I83" s="13">
        <v>83.26</v>
      </c>
      <c r="J83" s="13">
        <f t="shared" si="7"/>
        <v>41.63</v>
      </c>
      <c r="K83" s="13">
        <f t="shared" si="8"/>
        <v>77.83</v>
      </c>
      <c r="L83" s="11">
        <f>SUMPRODUCT((C:C=C83)*(K:K&gt;K83))+1</f>
        <v>5</v>
      </c>
      <c r="M83" s="11" t="s">
        <v>25</v>
      </c>
    </row>
    <row r="84" s="1" customFormat="1" ht="20" customHeight="1" spans="1:13">
      <c r="A84" s="11" t="s">
        <v>102</v>
      </c>
      <c r="B84" s="12" t="s">
        <v>32</v>
      </c>
      <c r="C84" s="11">
        <v>200902</v>
      </c>
      <c r="D84" s="11" t="s">
        <v>120</v>
      </c>
      <c r="E84" s="11" t="s">
        <v>17</v>
      </c>
      <c r="F84" s="11">
        <v>20200100115</v>
      </c>
      <c r="G84" s="13">
        <v>72.4</v>
      </c>
      <c r="H84" s="13">
        <f t="shared" si="9"/>
        <v>36.2</v>
      </c>
      <c r="I84" s="13">
        <v>83.02</v>
      </c>
      <c r="J84" s="13">
        <f t="shared" si="7"/>
        <v>41.51</v>
      </c>
      <c r="K84" s="13">
        <f t="shared" si="8"/>
        <v>77.71</v>
      </c>
      <c r="L84" s="11">
        <f>SUMPRODUCT((C:C=C84)*(K:K&gt;K84))+1</f>
        <v>6</v>
      </c>
      <c r="M84" s="11" t="s">
        <v>25</v>
      </c>
    </row>
    <row r="85" s="1" customFormat="1" ht="20" customHeight="1" spans="1:13">
      <c r="A85" s="11" t="s">
        <v>102</v>
      </c>
      <c r="B85" s="12" t="s">
        <v>32</v>
      </c>
      <c r="C85" s="11">
        <v>200902</v>
      </c>
      <c r="D85" s="11" t="s">
        <v>121</v>
      </c>
      <c r="E85" s="11" t="s">
        <v>17</v>
      </c>
      <c r="F85" s="11">
        <v>20200100102</v>
      </c>
      <c r="G85" s="13">
        <v>73.5</v>
      </c>
      <c r="H85" s="13">
        <f t="shared" si="9"/>
        <v>36.75</v>
      </c>
      <c r="I85" s="13">
        <v>81.7</v>
      </c>
      <c r="J85" s="13">
        <f t="shared" si="7"/>
        <v>40.85</v>
      </c>
      <c r="K85" s="13">
        <f t="shared" si="8"/>
        <v>77.6</v>
      </c>
      <c r="L85" s="11">
        <f>SUMPRODUCT((C:C=C85)*(K:K&gt;K85))+1</f>
        <v>7</v>
      </c>
      <c r="M85" s="11" t="s">
        <v>25</v>
      </c>
    </row>
    <row r="86" s="1" customFormat="1" ht="20" customHeight="1" spans="1:13">
      <c r="A86" s="11" t="s">
        <v>102</v>
      </c>
      <c r="B86" s="12" t="s">
        <v>32</v>
      </c>
      <c r="C86" s="11">
        <v>200902</v>
      </c>
      <c r="D86" s="11" t="s">
        <v>122</v>
      </c>
      <c r="E86" s="11" t="s">
        <v>17</v>
      </c>
      <c r="F86" s="11">
        <v>20200100114</v>
      </c>
      <c r="G86" s="13">
        <v>72.4</v>
      </c>
      <c r="H86" s="13">
        <f t="shared" si="9"/>
        <v>36.2</v>
      </c>
      <c r="I86" s="13">
        <v>74.96</v>
      </c>
      <c r="J86" s="13">
        <f t="shared" si="7"/>
        <v>37.48</v>
      </c>
      <c r="K86" s="13">
        <f t="shared" si="8"/>
        <v>73.68</v>
      </c>
      <c r="L86" s="11">
        <f>SUMPRODUCT((C:C=C86)*(K:K&gt;K86))+1</f>
        <v>8</v>
      </c>
      <c r="M86" s="11" t="s">
        <v>25</v>
      </c>
    </row>
    <row r="87" s="1" customFormat="1" ht="20" customHeight="1" spans="1:13">
      <c r="A87" s="8" t="s">
        <v>102</v>
      </c>
      <c r="B87" s="9" t="s">
        <v>46</v>
      </c>
      <c r="C87" s="8">
        <v>200903</v>
      </c>
      <c r="D87" s="8" t="s">
        <v>123</v>
      </c>
      <c r="E87" s="8" t="s">
        <v>17</v>
      </c>
      <c r="F87" s="8">
        <v>20200100204</v>
      </c>
      <c r="G87" s="10">
        <v>72.1</v>
      </c>
      <c r="H87" s="10">
        <f t="shared" si="9"/>
        <v>36.05</v>
      </c>
      <c r="I87" s="10">
        <v>90.53</v>
      </c>
      <c r="J87" s="10">
        <f t="shared" si="7"/>
        <v>45.265</v>
      </c>
      <c r="K87" s="10">
        <f t="shared" si="8"/>
        <v>81.315</v>
      </c>
      <c r="L87" s="8">
        <f>SUMPRODUCT((C:C=C87)*(K:K&gt;K87))+1</f>
        <v>1</v>
      </c>
      <c r="M87" s="15" t="s">
        <v>18</v>
      </c>
    </row>
    <row r="88" s="1" customFormat="1" ht="20" customHeight="1" spans="1:13">
      <c r="A88" s="8" t="s">
        <v>102</v>
      </c>
      <c r="B88" s="9" t="s">
        <v>46</v>
      </c>
      <c r="C88" s="8">
        <v>200903</v>
      </c>
      <c r="D88" s="8" t="s">
        <v>124</v>
      </c>
      <c r="E88" s="8" t="s">
        <v>17</v>
      </c>
      <c r="F88" s="8">
        <v>20200100211</v>
      </c>
      <c r="G88" s="10">
        <v>72.8</v>
      </c>
      <c r="H88" s="10">
        <f t="shared" si="9"/>
        <v>36.4</v>
      </c>
      <c r="I88" s="10">
        <v>85.21</v>
      </c>
      <c r="J88" s="10">
        <f t="shared" si="7"/>
        <v>42.605</v>
      </c>
      <c r="K88" s="10">
        <f t="shared" si="8"/>
        <v>79.005</v>
      </c>
      <c r="L88" s="8">
        <f>SUMPRODUCT((C:C=C88)*(K:K&gt;K88))+1</f>
        <v>2</v>
      </c>
      <c r="M88" s="8" t="s">
        <v>25</v>
      </c>
    </row>
    <row r="89" s="1" customFormat="1" ht="20" customHeight="1" spans="1:13">
      <c r="A89" s="11" t="s">
        <v>102</v>
      </c>
      <c r="B89" s="12" t="s">
        <v>72</v>
      </c>
      <c r="C89" s="11">
        <v>200904</v>
      </c>
      <c r="D89" s="11" t="s">
        <v>125</v>
      </c>
      <c r="E89" s="11" t="s">
        <v>34</v>
      </c>
      <c r="F89" s="11">
        <v>20200100212</v>
      </c>
      <c r="G89" s="13">
        <v>73.1</v>
      </c>
      <c r="H89" s="13">
        <f t="shared" si="9"/>
        <v>36.55</v>
      </c>
      <c r="I89" s="13">
        <v>90.37</v>
      </c>
      <c r="J89" s="13">
        <f t="shared" si="7"/>
        <v>45.185</v>
      </c>
      <c r="K89" s="13">
        <f t="shared" si="8"/>
        <v>81.735</v>
      </c>
      <c r="L89" s="11">
        <f>SUMPRODUCT((C:C=C89)*(K:K&gt;K89))+1</f>
        <v>1</v>
      </c>
      <c r="M89" s="16" t="s">
        <v>18</v>
      </c>
    </row>
    <row r="90" s="1" customFormat="1" ht="20" customHeight="1" spans="1:13">
      <c r="A90" s="11" t="s">
        <v>102</v>
      </c>
      <c r="B90" s="12" t="s">
        <v>72</v>
      </c>
      <c r="C90" s="11">
        <v>200904</v>
      </c>
      <c r="D90" s="11" t="s">
        <v>126</v>
      </c>
      <c r="E90" s="11" t="s">
        <v>17</v>
      </c>
      <c r="F90" s="11">
        <v>20200100223</v>
      </c>
      <c r="G90" s="13">
        <v>75.7</v>
      </c>
      <c r="H90" s="13">
        <f t="shared" si="9"/>
        <v>37.85</v>
      </c>
      <c r="I90" s="13">
        <v>86.05</v>
      </c>
      <c r="J90" s="13">
        <f t="shared" si="7"/>
        <v>43.025</v>
      </c>
      <c r="K90" s="13">
        <f t="shared" si="8"/>
        <v>80.875</v>
      </c>
      <c r="L90" s="11">
        <f>SUMPRODUCT((C:C=C90)*(K:K&gt;K90))+1</f>
        <v>2</v>
      </c>
      <c r="M90" s="16" t="s">
        <v>18</v>
      </c>
    </row>
    <row r="91" s="1" customFormat="1" ht="20" customHeight="1" spans="1:13">
      <c r="A91" s="11" t="s">
        <v>102</v>
      </c>
      <c r="B91" s="12" t="s">
        <v>72</v>
      </c>
      <c r="C91" s="11">
        <v>200904</v>
      </c>
      <c r="D91" s="11" t="s">
        <v>127</v>
      </c>
      <c r="E91" s="11" t="s">
        <v>17</v>
      </c>
      <c r="F91" s="11">
        <v>20200100214</v>
      </c>
      <c r="G91" s="13">
        <v>73</v>
      </c>
      <c r="H91" s="13">
        <f t="shared" si="9"/>
        <v>36.5</v>
      </c>
      <c r="I91" s="13">
        <v>84.99</v>
      </c>
      <c r="J91" s="13">
        <f t="shared" si="7"/>
        <v>42.495</v>
      </c>
      <c r="K91" s="13">
        <f t="shared" si="8"/>
        <v>78.995</v>
      </c>
      <c r="L91" s="11">
        <f>SUMPRODUCT((C:C=C91)*(K:K&gt;K91))+1</f>
        <v>3</v>
      </c>
      <c r="M91" s="11" t="s">
        <v>25</v>
      </c>
    </row>
    <row r="92" s="1" customFormat="1" ht="20" customHeight="1" spans="1:13">
      <c r="A92" s="11" t="s">
        <v>102</v>
      </c>
      <c r="B92" s="12" t="s">
        <v>72</v>
      </c>
      <c r="C92" s="11">
        <v>200904</v>
      </c>
      <c r="D92" s="11" t="s">
        <v>128</v>
      </c>
      <c r="E92" s="11" t="s">
        <v>34</v>
      </c>
      <c r="F92" s="11">
        <v>20200100219</v>
      </c>
      <c r="G92" s="13">
        <v>71.4</v>
      </c>
      <c r="H92" s="13">
        <f t="shared" si="9"/>
        <v>35.7</v>
      </c>
      <c r="I92" s="13">
        <v>84.5</v>
      </c>
      <c r="J92" s="13">
        <f t="shared" si="7"/>
        <v>42.25</v>
      </c>
      <c r="K92" s="13">
        <f t="shared" si="8"/>
        <v>77.95</v>
      </c>
      <c r="L92" s="11">
        <f>SUMPRODUCT((C:C=C92)*(K:K&gt;K92))+1</f>
        <v>4</v>
      </c>
      <c r="M92" s="11" t="s">
        <v>25</v>
      </c>
    </row>
    <row r="93" s="1" customFormat="1" ht="20" customHeight="1" spans="1:13">
      <c r="A93" s="8" t="s">
        <v>102</v>
      </c>
      <c r="B93" s="9" t="s">
        <v>69</v>
      </c>
      <c r="C93" s="8">
        <v>200905</v>
      </c>
      <c r="D93" s="8" t="s">
        <v>129</v>
      </c>
      <c r="E93" s="8" t="s">
        <v>17</v>
      </c>
      <c r="F93" s="8">
        <v>20200100229</v>
      </c>
      <c r="G93" s="10">
        <v>79.3</v>
      </c>
      <c r="H93" s="10">
        <f t="shared" si="9"/>
        <v>39.65</v>
      </c>
      <c r="I93" s="10">
        <v>81.53</v>
      </c>
      <c r="J93" s="10">
        <f t="shared" si="7"/>
        <v>40.765</v>
      </c>
      <c r="K93" s="10">
        <f t="shared" si="8"/>
        <v>80.415</v>
      </c>
      <c r="L93" s="8">
        <f>SUMPRODUCT((C:C=C93)*(K:K&gt;K93))+1</f>
        <v>1</v>
      </c>
      <c r="M93" s="15" t="s">
        <v>18</v>
      </c>
    </row>
    <row r="94" s="1" customFormat="1" ht="20" customHeight="1" spans="1:13">
      <c r="A94" s="8" t="s">
        <v>102</v>
      </c>
      <c r="B94" s="9" t="s">
        <v>69</v>
      </c>
      <c r="C94" s="8">
        <v>200905</v>
      </c>
      <c r="D94" s="8" t="s">
        <v>130</v>
      </c>
      <c r="E94" s="8" t="s">
        <v>17</v>
      </c>
      <c r="F94" s="8">
        <v>20200100230</v>
      </c>
      <c r="G94" s="10">
        <v>75.9</v>
      </c>
      <c r="H94" s="10">
        <f t="shared" si="9"/>
        <v>37.95</v>
      </c>
      <c r="I94" s="10">
        <v>80.49</v>
      </c>
      <c r="J94" s="10">
        <f t="shared" si="7"/>
        <v>40.245</v>
      </c>
      <c r="K94" s="10">
        <f t="shared" si="8"/>
        <v>78.195</v>
      </c>
      <c r="L94" s="8">
        <f>SUMPRODUCT((C:C=C94)*(K:K&gt;K94))+1</f>
        <v>2</v>
      </c>
      <c r="M94" s="15" t="s">
        <v>18</v>
      </c>
    </row>
    <row r="95" s="1" customFormat="1" ht="20" customHeight="1" spans="1:13">
      <c r="A95" s="8" t="s">
        <v>102</v>
      </c>
      <c r="B95" s="9" t="s">
        <v>69</v>
      </c>
      <c r="C95" s="8">
        <v>200905</v>
      </c>
      <c r="D95" s="8" t="s">
        <v>131</v>
      </c>
      <c r="E95" s="8" t="s">
        <v>17</v>
      </c>
      <c r="F95" s="8">
        <v>20200100227</v>
      </c>
      <c r="G95" s="10">
        <v>75.2</v>
      </c>
      <c r="H95" s="10">
        <f t="shared" si="9"/>
        <v>37.6</v>
      </c>
      <c r="I95" s="10">
        <v>81.14</v>
      </c>
      <c r="J95" s="10">
        <f t="shared" si="7"/>
        <v>40.57</v>
      </c>
      <c r="K95" s="10">
        <f t="shared" si="8"/>
        <v>78.17</v>
      </c>
      <c r="L95" s="8">
        <f>SUMPRODUCT((C:C=C95)*(K:K&gt;K95))+1</f>
        <v>3</v>
      </c>
      <c r="M95" s="8" t="s">
        <v>25</v>
      </c>
    </row>
    <row r="96" s="1" customFormat="1" ht="20" customHeight="1" spans="1:13">
      <c r="A96" s="8" t="s">
        <v>102</v>
      </c>
      <c r="B96" s="9" t="s">
        <v>69</v>
      </c>
      <c r="C96" s="8">
        <v>200905</v>
      </c>
      <c r="D96" s="8" t="s">
        <v>132</v>
      </c>
      <c r="E96" s="8" t="s">
        <v>17</v>
      </c>
      <c r="F96" s="8">
        <v>20200100302</v>
      </c>
      <c r="G96" s="10">
        <v>73.8</v>
      </c>
      <c r="H96" s="10">
        <f t="shared" si="9"/>
        <v>36.9</v>
      </c>
      <c r="I96" s="10">
        <v>81.24</v>
      </c>
      <c r="J96" s="10">
        <f t="shared" si="7"/>
        <v>40.62</v>
      </c>
      <c r="K96" s="10">
        <f t="shared" si="8"/>
        <v>77.52</v>
      </c>
      <c r="L96" s="8">
        <f>SUMPRODUCT((C:C=C96)*(K:K&gt;K96))+1</f>
        <v>4</v>
      </c>
      <c r="M96" s="8" t="s">
        <v>25</v>
      </c>
    </row>
    <row r="97" s="1" customFormat="1" ht="20" customHeight="1" spans="1:13">
      <c r="A97" s="11" t="s">
        <v>102</v>
      </c>
      <c r="B97" s="12" t="s">
        <v>75</v>
      </c>
      <c r="C97" s="11">
        <v>200906</v>
      </c>
      <c r="D97" s="11" t="s">
        <v>133</v>
      </c>
      <c r="E97" s="11" t="s">
        <v>17</v>
      </c>
      <c r="F97" s="11">
        <v>20200100311</v>
      </c>
      <c r="G97" s="13">
        <v>80.3</v>
      </c>
      <c r="H97" s="13">
        <f t="shared" si="9"/>
        <v>40.15</v>
      </c>
      <c r="I97" s="13">
        <v>92.2</v>
      </c>
      <c r="J97" s="13">
        <f t="shared" si="7"/>
        <v>46.1</v>
      </c>
      <c r="K97" s="13">
        <f t="shared" si="8"/>
        <v>86.25</v>
      </c>
      <c r="L97" s="11">
        <f>SUMPRODUCT((C:C=C97)*(K:K&gt;K97))+1</f>
        <v>1</v>
      </c>
      <c r="M97" s="16" t="s">
        <v>18</v>
      </c>
    </row>
    <row r="98" s="1" customFormat="1" ht="20" customHeight="1" spans="1:13">
      <c r="A98" s="11" t="s">
        <v>102</v>
      </c>
      <c r="B98" s="12" t="s">
        <v>75</v>
      </c>
      <c r="C98" s="11">
        <v>200906</v>
      </c>
      <c r="D98" s="11" t="s">
        <v>134</v>
      </c>
      <c r="E98" s="11" t="s">
        <v>17</v>
      </c>
      <c r="F98" s="11">
        <v>20200100321</v>
      </c>
      <c r="G98" s="13">
        <v>72.1</v>
      </c>
      <c r="H98" s="13">
        <f t="shared" si="9"/>
        <v>36.05</v>
      </c>
      <c r="I98" s="13">
        <v>84.01</v>
      </c>
      <c r="J98" s="13">
        <f t="shared" si="7"/>
        <v>42.005</v>
      </c>
      <c r="K98" s="13">
        <f t="shared" si="8"/>
        <v>78.055</v>
      </c>
      <c r="L98" s="11">
        <f>SUMPRODUCT((C:C=C98)*(K:K&gt;K98))+1</f>
        <v>2</v>
      </c>
      <c r="M98" s="11" t="s">
        <v>25</v>
      </c>
    </row>
    <row r="99" s="1" customFormat="1" ht="20" customHeight="1" spans="1:13">
      <c r="A99" s="8" t="s">
        <v>135</v>
      </c>
      <c r="B99" s="9" t="s">
        <v>15</v>
      </c>
      <c r="C99" s="8">
        <v>201001</v>
      </c>
      <c r="D99" s="8" t="s">
        <v>136</v>
      </c>
      <c r="E99" s="8" t="s">
        <v>17</v>
      </c>
      <c r="F99" s="8">
        <v>20200100403</v>
      </c>
      <c r="G99" s="10">
        <v>82.8</v>
      </c>
      <c r="H99" s="10">
        <f t="shared" si="9"/>
        <v>41.4</v>
      </c>
      <c r="I99" s="10">
        <v>87.8</v>
      </c>
      <c r="J99" s="10">
        <f t="shared" si="7"/>
        <v>43.9</v>
      </c>
      <c r="K99" s="10">
        <f t="shared" si="8"/>
        <v>85.3</v>
      </c>
      <c r="L99" s="8">
        <f>SUMPRODUCT((C:C=C99)*(K:K&gt;K99))+1</f>
        <v>1</v>
      </c>
      <c r="M99" s="15" t="s">
        <v>18</v>
      </c>
    </row>
    <row r="100" s="1" customFormat="1" ht="20" customHeight="1" spans="1:13">
      <c r="A100" s="8" t="s">
        <v>135</v>
      </c>
      <c r="B100" s="9" t="s">
        <v>15</v>
      </c>
      <c r="C100" s="8">
        <v>201001</v>
      </c>
      <c r="D100" s="8" t="s">
        <v>137</v>
      </c>
      <c r="E100" s="8" t="s">
        <v>17</v>
      </c>
      <c r="F100" s="8">
        <v>20200100325</v>
      </c>
      <c r="G100" s="10">
        <v>77.7</v>
      </c>
      <c r="H100" s="10">
        <f t="shared" si="9"/>
        <v>38.85</v>
      </c>
      <c r="I100" s="10">
        <v>92.55</v>
      </c>
      <c r="J100" s="10">
        <f t="shared" si="7"/>
        <v>46.275</v>
      </c>
      <c r="K100" s="10">
        <f t="shared" si="8"/>
        <v>85.125</v>
      </c>
      <c r="L100" s="8">
        <f>SUMPRODUCT((C:C=C100)*(K:K&gt;K100))+1</f>
        <v>2</v>
      </c>
      <c r="M100" s="15" t="s">
        <v>18</v>
      </c>
    </row>
    <row r="101" s="1" customFormat="1" ht="20" customHeight="1" spans="1:13">
      <c r="A101" s="8" t="s">
        <v>135</v>
      </c>
      <c r="B101" s="9" t="s">
        <v>15</v>
      </c>
      <c r="C101" s="8">
        <v>201001</v>
      </c>
      <c r="D101" s="8" t="s">
        <v>138</v>
      </c>
      <c r="E101" s="8" t="s">
        <v>17</v>
      </c>
      <c r="F101" s="8">
        <v>20200100410</v>
      </c>
      <c r="G101" s="10">
        <v>80.5</v>
      </c>
      <c r="H101" s="10">
        <f t="shared" si="9"/>
        <v>40.25</v>
      </c>
      <c r="I101" s="10">
        <v>88.33</v>
      </c>
      <c r="J101" s="10">
        <f t="shared" si="7"/>
        <v>44.165</v>
      </c>
      <c r="K101" s="10">
        <f t="shared" si="8"/>
        <v>84.415</v>
      </c>
      <c r="L101" s="8">
        <f>SUMPRODUCT((C:C=C101)*(K:K&gt;K101))+1</f>
        <v>3</v>
      </c>
      <c r="M101" s="15" t="s">
        <v>18</v>
      </c>
    </row>
    <row r="102" s="1" customFormat="1" ht="20" customHeight="1" spans="1:13">
      <c r="A102" s="8" t="s">
        <v>135</v>
      </c>
      <c r="B102" s="9" t="s">
        <v>15</v>
      </c>
      <c r="C102" s="8">
        <v>201001</v>
      </c>
      <c r="D102" s="8" t="s">
        <v>139</v>
      </c>
      <c r="E102" s="8" t="s">
        <v>17</v>
      </c>
      <c r="F102" s="8">
        <v>20200100417</v>
      </c>
      <c r="G102" s="10">
        <v>75.7</v>
      </c>
      <c r="H102" s="10">
        <f t="shared" si="9"/>
        <v>37.85</v>
      </c>
      <c r="I102" s="10">
        <v>91.95</v>
      </c>
      <c r="J102" s="10">
        <f t="shared" si="7"/>
        <v>45.975</v>
      </c>
      <c r="K102" s="10">
        <f t="shared" si="8"/>
        <v>83.825</v>
      </c>
      <c r="L102" s="8">
        <f>SUMPRODUCT((C:C=C102)*(K:K&gt;K102))+1</f>
        <v>4</v>
      </c>
      <c r="M102" s="15" t="s">
        <v>18</v>
      </c>
    </row>
    <row r="103" s="1" customFormat="1" ht="20" customHeight="1" spans="1:13">
      <c r="A103" s="8" t="s">
        <v>135</v>
      </c>
      <c r="B103" s="9" t="s">
        <v>15</v>
      </c>
      <c r="C103" s="8">
        <v>201001</v>
      </c>
      <c r="D103" s="8" t="s">
        <v>140</v>
      </c>
      <c r="E103" s="8" t="s">
        <v>17</v>
      </c>
      <c r="F103" s="8">
        <v>20200100423</v>
      </c>
      <c r="G103" s="10">
        <v>78.2</v>
      </c>
      <c r="H103" s="10">
        <f t="shared" si="9"/>
        <v>39.1</v>
      </c>
      <c r="I103" s="10">
        <v>88.93</v>
      </c>
      <c r="J103" s="10">
        <f t="shared" si="7"/>
        <v>44.465</v>
      </c>
      <c r="K103" s="10">
        <f t="shared" si="8"/>
        <v>83.565</v>
      </c>
      <c r="L103" s="8">
        <f>SUMPRODUCT((C:C=C103)*(K:K&gt;K103))+1</f>
        <v>5</v>
      </c>
      <c r="M103" s="15" t="s">
        <v>18</v>
      </c>
    </row>
    <row r="104" s="1" customFormat="1" ht="20" customHeight="1" spans="1:13">
      <c r="A104" s="8" t="s">
        <v>135</v>
      </c>
      <c r="B104" s="9" t="s">
        <v>15</v>
      </c>
      <c r="C104" s="8">
        <v>201001</v>
      </c>
      <c r="D104" s="8" t="s">
        <v>141</v>
      </c>
      <c r="E104" s="8" t="s">
        <v>17</v>
      </c>
      <c r="F104" s="8">
        <v>20200100425</v>
      </c>
      <c r="G104" s="10">
        <v>85.1</v>
      </c>
      <c r="H104" s="10">
        <f t="shared" si="9"/>
        <v>42.55</v>
      </c>
      <c r="I104" s="10">
        <v>79.89</v>
      </c>
      <c r="J104" s="10">
        <f t="shared" si="7"/>
        <v>39.945</v>
      </c>
      <c r="K104" s="10">
        <f t="shared" si="8"/>
        <v>82.495</v>
      </c>
      <c r="L104" s="8">
        <f>SUMPRODUCT((C:C=C104)*(K:K&gt;K104))+1</f>
        <v>6</v>
      </c>
      <c r="M104" s="15" t="s">
        <v>18</v>
      </c>
    </row>
    <row r="105" s="1" customFormat="1" ht="20" customHeight="1" spans="1:13">
      <c r="A105" s="8" t="s">
        <v>135</v>
      </c>
      <c r="B105" s="9" t="s">
        <v>15</v>
      </c>
      <c r="C105" s="8">
        <v>201001</v>
      </c>
      <c r="D105" s="8" t="s">
        <v>142</v>
      </c>
      <c r="E105" s="8" t="s">
        <v>17</v>
      </c>
      <c r="F105" s="8">
        <v>20200100505</v>
      </c>
      <c r="G105" s="10">
        <v>79.2</v>
      </c>
      <c r="H105" s="10">
        <f t="shared" si="9"/>
        <v>39.6</v>
      </c>
      <c r="I105" s="10">
        <v>85.52</v>
      </c>
      <c r="J105" s="10">
        <f t="shared" si="7"/>
        <v>42.76</v>
      </c>
      <c r="K105" s="10">
        <f t="shared" si="8"/>
        <v>82.36</v>
      </c>
      <c r="L105" s="8">
        <f>SUMPRODUCT((C:C=C105)*(K:K&gt;K105))+1</f>
        <v>7</v>
      </c>
      <c r="M105" s="8" t="s">
        <v>25</v>
      </c>
    </row>
    <row r="106" s="1" customFormat="1" ht="20" customHeight="1" spans="1:13">
      <c r="A106" s="8" t="s">
        <v>135</v>
      </c>
      <c r="B106" s="9" t="s">
        <v>15</v>
      </c>
      <c r="C106" s="8">
        <v>201001</v>
      </c>
      <c r="D106" s="8" t="s">
        <v>143</v>
      </c>
      <c r="E106" s="8" t="s">
        <v>17</v>
      </c>
      <c r="F106" s="8">
        <v>20200100408</v>
      </c>
      <c r="G106" s="10">
        <v>81.3</v>
      </c>
      <c r="H106" s="10">
        <f t="shared" si="9"/>
        <v>40.65</v>
      </c>
      <c r="I106" s="10">
        <v>83.18</v>
      </c>
      <c r="J106" s="10">
        <f t="shared" si="7"/>
        <v>41.59</v>
      </c>
      <c r="K106" s="10">
        <f t="shared" si="8"/>
        <v>82.24</v>
      </c>
      <c r="L106" s="8">
        <f>SUMPRODUCT((C:C=C106)*(K:K&gt;K106))+1</f>
        <v>8</v>
      </c>
      <c r="M106" s="8" t="s">
        <v>25</v>
      </c>
    </row>
    <row r="107" s="1" customFormat="1" ht="20" customHeight="1" spans="1:13">
      <c r="A107" s="8" t="s">
        <v>135</v>
      </c>
      <c r="B107" s="9" t="s">
        <v>15</v>
      </c>
      <c r="C107" s="8">
        <v>201001</v>
      </c>
      <c r="D107" s="8" t="s">
        <v>144</v>
      </c>
      <c r="E107" s="8" t="s">
        <v>17</v>
      </c>
      <c r="F107" s="8">
        <v>20200100416</v>
      </c>
      <c r="G107" s="10">
        <v>75.9</v>
      </c>
      <c r="H107" s="10">
        <f t="shared" si="9"/>
        <v>37.95</v>
      </c>
      <c r="I107" s="10">
        <v>87.71</v>
      </c>
      <c r="J107" s="10">
        <f t="shared" si="7"/>
        <v>43.855</v>
      </c>
      <c r="K107" s="10">
        <f t="shared" si="8"/>
        <v>81.805</v>
      </c>
      <c r="L107" s="8">
        <f>SUMPRODUCT((C:C=C107)*(K:K&gt;K107))+1</f>
        <v>9</v>
      </c>
      <c r="M107" s="8" t="s">
        <v>25</v>
      </c>
    </row>
    <row r="108" s="1" customFormat="1" ht="20" customHeight="1" spans="1:13">
      <c r="A108" s="8" t="s">
        <v>135</v>
      </c>
      <c r="B108" s="9" t="s">
        <v>15</v>
      </c>
      <c r="C108" s="8">
        <v>201001</v>
      </c>
      <c r="D108" s="8" t="s">
        <v>145</v>
      </c>
      <c r="E108" s="8" t="s">
        <v>17</v>
      </c>
      <c r="F108" s="8">
        <v>20200100421</v>
      </c>
      <c r="G108" s="10">
        <v>71.6</v>
      </c>
      <c r="H108" s="10">
        <f t="shared" si="9"/>
        <v>35.8</v>
      </c>
      <c r="I108" s="10">
        <v>89.06</v>
      </c>
      <c r="J108" s="10">
        <f t="shared" si="7"/>
        <v>44.53</v>
      </c>
      <c r="K108" s="10">
        <f t="shared" si="8"/>
        <v>80.33</v>
      </c>
      <c r="L108" s="8">
        <f>SUMPRODUCT((C:C=C108)*(K:K&gt;K108))+1</f>
        <v>10</v>
      </c>
      <c r="M108" s="8" t="s">
        <v>25</v>
      </c>
    </row>
    <row r="109" s="1" customFormat="1" ht="20" customHeight="1" spans="1:13">
      <c r="A109" s="8" t="s">
        <v>135</v>
      </c>
      <c r="B109" s="9" t="s">
        <v>15</v>
      </c>
      <c r="C109" s="8">
        <v>201001</v>
      </c>
      <c r="D109" s="8" t="s">
        <v>146</v>
      </c>
      <c r="E109" s="8" t="s">
        <v>17</v>
      </c>
      <c r="F109" s="8">
        <v>20200100402</v>
      </c>
      <c r="G109" s="10">
        <v>77.5</v>
      </c>
      <c r="H109" s="10">
        <f t="shared" si="9"/>
        <v>38.75</v>
      </c>
      <c r="I109" s="10">
        <v>82.1</v>
      </c>
      <c r="J109" s="10">
        <f t="shared" si="7"/>
        <v>41.05</v>
      </c>
      <c r="K109" s="10">
        <f t="shared" si="8"/>
        <v>79.8</v>
      </c>
      <c r="L109" s="8">
        <f>SUMPRODUCT((C:C=C109)*(K:K&gt;K109))+1</f>
        <v>11</v>
      </c>
      <c r="M109" s="8" t="s">
        <v>25</v>
      </c>
    </row>
    <row r="110" s="1" customFormat="1" ht="20" customHeight="1" spans="1:13">
      <c r="A110" s="8" t="s">
        <v>135</v>
      </c>
      <c r="B110" s="9" t="s">
        <v>15</v>
      </c>
      <c r="C110" s="8">
        <v>201001</v>
      </c>
      <c r="D110" s="8" t="s">
        <v>147</v>
      </c>
      <c r="E110" s="8" t="s">
        <v>17</v>
      </c>
      <c r="F110" s="8">
        <v>20200100508</v>
      </c>
      <c r="G110" s="10">
        <v>78</v>
      </c>
      <c r="H110" s="10">
        <f t="shared" si="9"/>
        <v>39</v>
      </c>
      <c r="I110" s="10">
        <v>78.11</v>
      </c>
      <c r="J110" s="10">
        <f t="shared" si="7"/>
        <v>39.055</v>
      </c>
      <c r="K110" s="10">
        <f t="shared" si="8"/>
        <v>78.055</v>
      </c>
      <c r="L110" s="8">
        <f>SUMPRODUCT((C:C=C110)*(K:K&gt;K110))+1</f>
        <v>12</v>
      </c>
      <c r="M110" s="8" t="s">
        <v>25</v>
      </c>
    </row>
    <row r="111" s="1" customFormat="1" ht="20" customHeight="1" spans="1:13">
      <c r="A111" s="11" t="s">
        <v>135</v>
      </c>
      <c r="B111" s="12" t="s">
        <v>32</v>
      </c>
      <c r="C111" s="11">
        <v>201002</v>
      </c>
      <c r="D111" s="11" t="s">
        <v>148</v>
      </c>
      <c r="E111" s="11" t="s">
        <v>17</v>
      </c>
      <c r="F111" s="11">
        <v>20200100513</v>
      </c>
      <c r="G111" s="13">
        <v>81.1</v>
      </c>
      <c r="H111" s="13">
        <f t="shared" si="9"/>
        <v>40.55</v>
      </c>
      <c r="I111" s="13">
        <v>90.19</v>
      </c>
      <c r="J111" s="13">
        <f t="shared" si="7"/>
        <v>45.095</v>
      </c>
      <c r="K111" s="13">
        <f t="shared" si="8"/>
        <v>85.645</v>
      </c>
      <c r="L111" s="11">
        <f>SUMPRODUCT((C:C=C111)*(K:K&gt;K111))+1</f>
        <v>1</v>
      </c>
      <c r="M111" s="16" t="s">
        <v>18</v>
      </c>
    </row>
    <row r="112" s="1" customFormat="1" ht="20" customHeight="1" spans="1:13">
      <c r="A112" s="11" t="s">
        <v>135</v>
      </c>
      <c r="B112" s="12" t="s">
        <v>32</v>
      </c>
      <c r="C112" s="11">
        <v>201002</v>
      </c>
      <c r="D112" s="11" t="s">
        <v>149</v>
      </c>
      <c r="E112" s="11" t="s">
        <v>34</v>
      </c>
      <c r="F112" s="11">
        <v>20200100610</v>
      </c>
      <c r="G112" s="13">
        <v>74.6</v>
      </c>
      <c r="H112" s="13">
        <f t="shared" si="9"/>
        <v>37.3</v>
      </c>
      <c r="I112" s="13">
        <v>85.08</v>
      </c>
      <c r="J112" s="13">
        <f t="shared" si="7"/>
        <v>42.54</v>
      </c>
      <c r="K112" s="13">
        <f t="shared" si="8"/>
        <v>79.84</v>
      </c>
      <c r="L112" s="11">
        <f>SUMPRODUCT((C:C=C112)*(K:K&gt;K112))+1</f>
        <v>2</v>
      </c>
      <c r="M112" s="16" t="s">
        <v>18</v>
      </c>
    </row>
    <row r="113" s="1" customFormat="1" ht="20" customHeight="1" spans="1:13">
      <c r="A113" s="11" t="s">
        <v>135</v>
      </c>
      <c r="B113" s="12" t="s">
        <v>32</v>
      </c>
      <c r="C113" s="11">
        <v>201002</v>
      </c>
      <c r="D113" s="11" t="s">
        <v>150</v>
      </c>
      <c r="E113" s="11" t="s">
        <v>17</v>
      </c>
      <c r="F113" s="11">
        <v>20200100512</v>
      </c>
      <c r="G113" s="13">
        <v>71.2</v>
      </c>
      <c r="H113" s="13">
        <f t="shared" si="9"/>
        <v>35.6</v>
      </c>
      <c r="I113" s="13">
        <v>88.05</v>
      </c>
      <c r="J113" s="13">
        <f t="shared" ref="J113:J176" si="10">I113*0.5</f>
        <v>44.025</v>
      </c>
      <c r="K113" s="13">
        <f t="shared" ref="K113:K176" si="11">H113+J113</f>
        <v>79.625</v>
      </c>
      <c r="L113" s="11">
        <f>SUMPRODUCT((C:C=C113)*(K:K&gt;K113))+1</f>
        <v>3</v>
      </c>
      <c r="M113" s="16" t="s">
        <v>18</v>
      </c>
    </row>
    <row r="114" s="1" customFormat="1" ht="20" customHeight="1" spans="1:13">
      <c r="A114" s="11" t="s">
        <v>135</v>
      </c>
      <c r="B114" s="12" t="s">
        <v>32</v>
      </c>
      <c r="C114" s="11">
        <v>201002</v>
      </c>
      <c r="D114" s="11" t="s">
        <v>151</v>
      </c>
      <c r="E114" s="11" t="s">
        <v>17</v>
      </c>
      <c r="F114" s="11">
        <v>20200100510</v>
      </c>
      <c r="G114" s="13">
        <v>68</v>
      </c>
      <c r="H114" s="13">
        <f t="shared" si="9"/>
        <v>34</v>
      </c>
      <c r="I114" s="13">
        <v>91.06</v>
      </c>
      <c r="J114" s="13">
        <f t="shared" si="10"/>
        <v>45.53</v>
      </c>
      <c r="K114" s="13">
        <f t="shared" si="11"/>
        <v>79.53</v>
      </c>
      <c r="L114" s="11">
        <f>SUMPRODUCT((C:C=C114)*(K:K&gt;K114))+1</f>
        <v>4</v>
      </c>
      <c r="M114" s="16" t="s">
        <v>18</v>
      </c>
    </row>
    <row r="115" s="1" customFormat="1" ht="20" customHeight="1" spans="1:13">
      <c r="A115" s="11" t="s">
        <v>135</v>
      </c>
      <c r="B115" s="12" t="s">
        <v>32</v>
      </c>
      <c r="C115" s="11">
        <v>201002</v>
      </c>
      <c r="D115" s="11" t="s">
        <v>152</v>
      </c>
      <c r="E115" s="11" t="s">
        <v>17</v>
      </c>
      <c r="F115" s="11">
        <v>20200100529</v>
      </c>
      <c r="G115" s="13">
        <v>75.9</v>
      </c>
      <c r="H115" s="13">
        <f t="shared" si="9"/>
        <v>37.95</v>
      </c>
      <c r="I115" s="13">
        <v>81.34</v>
      </c>
      <c r="J115" s="13">
        <f t="shared" si="10"/>
        <v>40.67</v>
      </c>
      <c r="K115" s="13">
        <f t="shared" si="11"/>
        <v>78.62</v>
      </c>
      <c r="L115" s="11">
        <f>SUMPRODUCT((C:C=C115)*(K:K&gt;K115))+1</f>
        <v>5</v>
      </c>
      <c r="M115" s="11" t="s">
        <v>25</v>
      </c>
    </row>
    <row r="116" s="1" customFormat="1" ht="20" customHeight="1" spans="1:13">
      <c r="A116" s="11" t="s">
        <v>135</v>
      </c>
      <c r="B116" s="12" t="s">
        <v>32</v>
      </c>
      <c r="C116" s="11">
        <v>201002</v>
      </c>
      <c r="D116" s="11" t="s">
        <v>153</v>
      </c>
      <c r="E116" s="11" t="s">
        <v>17</v>
      </c>
      <c r="F116" s="11">
        <v>20200100517</v>
      </c>
      <c r="G116" s="13">
        <v>67.4</v>
      </c>
      <c r="H116" s="13">
        <f t="shared" si="9"/>
        <v>33.7</v>
      </c>
      <c r="I116" s="13">
        <v>89.28</v>
      </c>
      <c r="J116" s="13">
        <f t="shared" si="10"/>
        <v>44.64</v>
      </c>
      <c r="K116" s="13">
        <f t="shared" si="11"/>
        <v>78.34</v>
      </c>
      <c r="L116" s="11">
        <f>SUMPRODUCT((C:C=C116)*(K:K&gt;K116))+1</f>
        <v>6</v>
      </c>
      <c r="M116" s="11" t="s">
        <v>25</v>
      </c>
    </row>
    <row r="117" s="1" customFormat="1" ht="20" customHeight="1" spans="1:13">
      <c r="A117" s="11" t="s">
        <v>135</v>
      </c>
      <c r="B117" s="12" t="s">
        <v>32</v>
      </c>
      <c r="C117" s="11">
        <v>201002</v>
      </c>
      <c r="D117" s="11" t="s">
        <v>154</v>
      </c>
      <c r="E117" s="11" t="s">
        <v>17</v>
      </c>
      <c r="F117" s="11">
        <v>20200100519</v>
      </c>
      <c r="G117" s="13">
        <v>70.5</v>
      </c>
      <c r="H117" s="13">
        <f t="shared" si="9"/>
        <v>35.25</v>
      </c>
      <c r="I117" s="13">
        <v>79.62</v>
      </c>
      <c r="J117" s="13">
        <f t="shared" si="10"/>
        <v>39.81</v>
      </c>
      <c r="K117" s="13">
        <f t="shared" si="11"/>
        <v>75.06</v>
      </c>
      <c r="L117" s="11">
        <f>SUMPRODUCT((C:C=C117)*(K:K&gt;K117))+1</f>
        <v>7</v>
      </c>
      <c r="M117" s="11" t="s">
        <v>25</v>
      </c>
    </row>
    <row r="118" s="1" customFormat="1" ht="20" customHeight="1" spans="1:13">
      <c r="A118" s="11" t="s">
        <v>135</v>
      </c>
      <c r="B118" s="12" t="s">
        <v>32</v>
      </c>
      <c r="C118" s="11">
        <v>201002</v>
      </c>
      <c r="D118" s="11" t="s">
        <v>155</v>
      </c>
      <c r="E118" s="11" t="s">
        <v>17</v>
      </c>
      <c r="F118" s="11">
        <v>20200100605</v>
      </c>
      <c r="G118" s="13">
        <v>66.9</v>
      </c>
      <c r="H118" s="13">
        <f t="shared" si="9"/>
        <v>33.45</v>
      </c>
      <c r="I118" s="13">
        <v>81.42</v>
      </c>
      <c r="J118" s="13">
        <f t="shared" si="10"/>
        <v>40.71</v>
      </c>
      <c r="K118" s="13">
        <f t="shared" si="11"/>
        <v>74.16</v>
      </c>
      <c r="L118" s="11">
        <f>SUMPRODUCT((C:C=C118)*(K:K&gt;K118))+1</f>
        <v>8</v>
      </c>
      <c r="M118" s="11" t="s">
        <v>25</v>
      </c>
    </row>
    <row r="119" s="1" customFormat="1" ht="20" customHeight="1" spans="1:13">
      <c r="A119" s="8" t="s">
        <v>156</v>
      </c>
      <c r="B119" s="9" t="s">
        <v>15</v>
      </c>
      <c r="C119" s="8">
        <v>201101</v>
      </c>
      <c r="D119" s="8" t="s">
        <v>157</v>
      </c>
      <c r="E119" s="8" t="s">
        <v>17</v>
      </c>
      <c r="F119" s="8">
        <v>20200100630</v>
      </c>
      <c r="G119" s="10">
        <v>83.4</v>
      </c>
      <c r="H119" s="10">
        <f t="shared" si="9"/>
        <v>41.7</v>
      </c>
      <c r="I119" s="10">
        <v>91.43</v>
      </c>
      <c r="J119" s="10">
        <f t="shared" si="10"/>
        <v>45.715</v>
      </c>
      <c r="K119" s="10">
        <f t="shared" si="11"/>
        <v>87.415</v>
      </c>
      <c r="L119" s="8">
        <f>SUMPRODUCT((C:C=C119)*(K:K&gt;K119))+1</f>
        <v>1</v>
      </c>
      <c r="M119" s="15" t="s">
        <v>18</v>
      </c>
    </row>
    <row r="120" s="1" customFormat="1" ht="20" customHeight="1" spans="1:13">
      <c r="A120" s="8" t="s">
        <v>156</v>
      </c>
      <c r="B120" s="9" t="s">
        <v>15</v>
      </c>
      <c r="C120" s="8">
        <v>201101</v>
      </c>
      <c r="D120" s="8" t="s">
        <v>158</v>
      </c>
      <c r="E120" s="8" t="s">
        <v>17</v>
      </c>
      <c r="F120" s="8">
        <v>20200101004</v>
      </c>
      <c r="G120" s="10">
        <v>86.3</v>
      </c>
      <c r="H120" s="10">
        <f t="shared" si="9"/>
        <v>43.15</v>
      </c>
      <c r="I120" s="10">
        <v>87.33</v>
      </c>
      <c r="J120" s="10">
        <f t="shared" si="10"/>
        <v>43.665</v>
      </c>
      <c r="K120" s="10">
        <f t="shared" si="11"/>
        <v>86.815</v>
      </c>
      <c r="L120" s="8">
        <f>SUMPRODUCT((C:C=C120)*(K:K&gt;K120))+1</f>
        <v>2</v>
      </c>
      <c r="M120" s="15" t="s">
        <v>18</v>
      </c>
    </row>
    <row r="121" s="1" customFormat="1" ht="20" customHeight="1" spans="1:13">
      <c r="A121" s="8" t="s">
        <v>156</v>
      </c>
      <c r="B121" s="9" t="s">
        <v>15</v>
      </c>
      <c r="C121" s="8">
        <v>201101</v>
      </c>
      <c r="D121" s="8" t="s">
        <v>159</v>
      </c>
      <c r="E121" s="8" t="s">
        <v>17</v>
      </c>
      <c r="F121" s="8">
        <v>20200100813</v>
      </c>
      <c r="G121" s="10">
        <v>82.5</v>
      </c>
      <c r="H121" s="10">
        <f t="shared" si="9"/>
        <v>41.25</v>
      </c>
      <c r="I121" s="10">
        <v>89.29</v>
      </c>
      <c r="J121" s="10">
        <f t="shared" si="10"/>
        <v>44.645</v>
      </c>
      <c r="K121" s="10">
        <f t="shared" si="11"/>
        <v>85.895</v>
      </c>
      <c r="L121" s="8">
        <f>SUMPRODUCT((C:C=C121)*(K:K&gt;K121))+1</f>
        <v>3</v>
      </c>
      <c r="M121" s="15" t="s">
        <v>18</v>
      </c>
    </row>
    <row r="122" s="1" customFormat="1" ht="20" customHeight="1" spans="1:13">
      <c r="A122" s="8" t="s">
        <v>156</v>
      </c>
      <c r="B122" s="9" t="s">
        <v>15</v>
      </c>
      <c r="C122" s="8">
        <v>201101</v>
      </c>
      <c r="D122" s="8" t="s">
        <v>160</v>
      </c>
      <c r="E122" s="8" t="s">
        <v>17</v>
      </c>
      <c r="F122" s="8">
        <v>20200101013</v>
      </c>
      <c r="G122" s="10">
        <v>85.3</v>
      </c>
      <c r="H122" s="10">
        <f t="shared" si="9"/>
        <v>42.65</v>
      </c>
      <c r="I122" s="10">
        <v>86.46</v>
      </c>
      <c r="J122" s="10">
        <f t="shared" si="10"/>
        <v>43.23</v>
      </c>
      <c r="K122" s="10">
        <f t="shared" si="11"/>
        <v>85.88</v>
      </c>
      <c r="L122" s="8">
        <f>SUMPRODUCT((C:C=C122)*(K:K&gt;K122))+1</f>
        <v>4</v>
      </c>
      <c r="M122" s="15" t="s">
        <v>18</v>
      </c>
    </row>
    <row r="123" s="1" customFormat="1" ht="20" customHeight="1" spans="1:13">
      <c r="A123" s="8" t="s">
        <v>156</v>
      </c>
      <c r="B123" s="9" t="s">
        <v>15</v>
      </c>
      <c r="C123" s="8">
        <v>201101</v>
      </c>
      <c r="D123" s="8" t="s">
        <v>161</v>
      </c>
      <c r="E123" s="8" t="s">
        <v>17</v>
      </c>
      <c r="F123" s="8">
        <v>20200100708</v>
      </c>
      <c r="G123" s="10">
        <v>83.7</v>
      </c>
      <c r="H123" s="10">
        <f t="shared" si="9"/>
        <v>41.85</v>
      </c>
      <c r="I123" s="10">
        <v>87.97</v>
      </c>
      <c r="J123" s="10">
        <f t="shared" si="10"/>
        <v>43.985</v>
      </c>
      <c r="K123" s="10">
        <f t="shared" si="11"/>
        <v>85.835</v>
      </c>
      <c r="L123" s="8">
        <f>SUMPRODUCT((C:C=C123)*(K:K&gt;K123))+1</f>
        <v>5</v>
      </c>
      <c r="M123" s="15" t="s">
        <v>18</v>
      </c>
    </row>
    <row r="124" s="1" customFormat="1" ht="20" customHeight="1" spans="1:13">
      <c r="A124" s="8" t="s">
        <v>156</v>
      </c>
      <c r="B124" s="9" t="s">
        <v>15</v>
      </c>
      <c r="C124" s="8">
        <v>201101</v>
      </c>
      <c r="D124" s="8" t="s">
        <v>162</v>
      </c>
      <c r="E124" s="8" t="s">
        <v>17</v>
      </c>
      <c r="F124" s="8">
        <v>20200100830</v>
      </c>
      <c r="G124" s="10">
        <v>82.2</v>
      </c>
      <c r="H124" s="10">
        <f t="shared" si="9"/>
        <v>41.1</v>
      </c>
      <c r="I124" s="10">
        <v>86.63</v>
      </c>
      <c r="J124" s="10">
        <f t="shared" si="10"/>
        <v>43.315</v>
      </c>
      <c r="K124" s="10">
        <f t="shared" si="11"/>
        <v>84.415</v>
      </c>
      <c r="L124" s="8">
        <f>SUMPRODUCT((C:C=C124)*(K:K&gt;K124))+1</f>
        <v>6</v>
      </c>
      <c r="M124" s="15" t="s">
        <v>18</v>
      </c>
    </row>
    <row r="125" s="1" customFormat="1" ht="20" customHeight="1" spans="1:13">
      <c r="A125" s="8" t="s">
        <v>156</v>
      </c>
      <c r="B125" s="9" t="s">
        <v>15</v>
      </c>
      <c r="C125" s="8">
        <v>201101</v>
      </c>
      <c r="D125" s="8" t="s">
        <v>163</v>
      </c>
      <c r="E125" s="8" t="s">
        <v>17</v>
      </c>
      <c r="F125" s="8">
        <v>20200100914</v>
      </c>
      <c r="G125" s="10">
        <v>77.6</v>
      </c>
      <c r="H125" s="10">
        <f t="shared" si="9"/>
        <v>38.8</v>
      </c>
      <c r="I125" s="10">
        <v>90.96</v>
      </c>
      <c r="J125" s="10">
        <f t="shared" si="10"/>
        <v>45.48</v>
      </c>
      <c r="K125" s="10">
        <f t="shared" si="11"/>
        <v>84.28</v>
      </c>
      <c r="L125" s="8">
        <f>SUMPRODUCT((C:C=C125)*(K:K&gt;K125))+1</f>
        <v>7</v>
      </c>
      <c r="M125" s="15" t="s">
        <v>18</v>
      </c>
    </row>
    <row r="126" s="1" customFormat="1" ht="20" customHeight="1" spans="1:13">
      <c r="A126" s="8" t="s">
        <v>156</v>
      </c>
      <c r="B126" s="9" t="s">
        <v>15</v>
      </c>
      <c r="C126" s="8">
        <v>201101</v>
      </c>
      <c r="D126" s="8" t="s">
        <v>164</v>
      </c>
      <c r="E126" s="8" t="s">
        <v>17</v>
      </c>
      <c r="F126" s="8">
        <v>20200100820</v>
      </c>
      <c r="G126" s="10">
        <v>76.9</v>
      </c>
      <c r="H126" s="10">
        <f t="shared" si="9"/>
        <v>38.45</v>
      </c>
      <c r="I126" s="10">
        <v>91.5</v>
      </c>
      <c r="J126" s="10">
        <f t="shared" si="10"/>
        <v>45.75</v>
      </c>
      <c r="K126" s="10">
        <f t="shared" si="11"/>
        <v>84.2</v>
      </c>
      <c r="L126" s="8">
        <f>SUMPRODUCT((C:C=C126)*(K:K&gt;K126))+1</f>
        <v>8</v>
      </c>
      <c r="M126" s="15" t="s">
        <v>18</v>
      </c>
    </row>
    <row r="127" s="1" customFormat="1" ht="20" customHeight="1" spans="1:13">
      <c r="A127" s="8" t="s">
        <v>156</v>
      </c>
      <c r="B127" s="9" t="s">
        <v>15</v>
      </c>
      <c r="C127" s="8">
        <v>201101</v>
      </c>
      <c r="D127" s="8" t="s">
        <v>165</v>
      </c>
      <c r="E127" s="8" t="s">
        <v>17</v>
      </c>
      <c r="F127" s="8">
        <v>20200101021</v>
      </c>
      <c r="G127" s="10">
        <v>76.9</v>
      </c>
      <c r="H127" s="10">
        <f t="shared" si="9"/>
        <v>38.45</v>
      </c>
      <c r="I127" s="10">
        <v>91.47</v>
      </c>
      <c r="J127" s="10">
        <f t="shared" si="10"/>
        <v>45.735</v>
      </c>
      <c r="K127" s="10">
        <f t="shared" si="11"/>
        <v>84.185</v>
      </c>
      <c r="L127" s="8">
        <f>SUMPRODUCT((C:C=C127)*(K:K&gt;K127))+1</f>
        <v>9</v>
      </c>
      <c r="M127" s="15" t="s">
        <v>18</v>
      </c>
    </row>
    <row r="128" s="1" customFormat="1" ht="20" customHeight="1" spans="1:13">
      <c r="A128" s="8" t="s">
        <v>156</v>
      </c>
      <c r="B128" s="9" t="s">
        <v>15</v>
      </c>
      <c r="C128" s="8">
        <v>201101</v>
      </c>
      <c r="D128" s="8" t="s">
        <v>166</v>
      </c>
      <c r="E128" s="8" t="s">
        <v>17</v>
      </c>
      <c r="F128" s="8">
        <v>20200100828</v>
      </c>
      <c r="G128" s="10">
        <v>81.5</v>
      </c>
      <c r="H128" s="10">
        <f t="shared" si="9"/>
        <v>40.75</v>
      </c>
      <c r="I128" s="10">
        <v>86.84</v>
      </c>
      <c r="J128" s="10">
        <f t="shared" si="10"/>
        <v>43.42</v>
      </c>
      <c r="K128" s="10">
        <f t="shared" si="11"/>
        <v>84.17</v>
      </c>
      <c r="L128" s="8">
        <f>SUMPRODUCT((C:C=C128)*(K:K&gt;K128))+1</f>
        <v>10</v>
      </c>
      <c r="M128" s="15" t="s">
        <v>18</v>
      </c>
    </row>
    <row r="129" s="1" customFormat="1" ht="20" customHeight="1" spans="1:13">
      <c r="A129" s="8" t="s">
        <v>156</v>
      </c>
      <c r="B129" s="9" t="s">
        <v>15</v>
      </c>
      <c r="C129" s="8">
        <v>201101</v>
      </c>
      <c r="D129" s="8" t="s">
        <v>167</v>
      </c>
      <c r="E129" s="8" t="s">
        <v>17</v>
      </c>
      <c r="F129" s="8">
        <v>20200100719</v>
      </c>
      <c r="G129" s="10">
        <v>76.8</v>
      </c>
      <c r="H129" s="10">
        <f t="shared" si="9"/>
        <v>38.4</v>
      </c>
      <c r="I129" s="10">
        <v>91.23</v>
      </c>
      <c r="J129" s="10">
        <f t="shared" si="10"/>
        <v>45.615</v>
      </c>
      <c r="K129" s="10">
        <f t="shared" si="11"/>
        <v>84.015</v>
      </c>
      <c r="L129" s="8">
        <f>SUMPRODUCT((C:C=C129)*(K:K&gt;K129))+1</f>
        <v>11</v>
      </c>
      <c r="M129" s="15" t="s">
        <v>18</v>
      </c>
    </row>
    <row r="130" s="1" customFormat="1" ht="20" customHeight="1" spans="1:13">
      <c r="A130" s="8" t="s">
        <v>156</v>
      </c>
      <c r="B130" s="9" t="s">
        <v>15</v>
      </c>
      <c r="C130" s="8">
        <v>201101</v>
      </c>
      <c r="D130" s="8" t="s">
        <v>168</v>
      </c>
      <c r="E130" s="8" t="s">
        <v>17</v>
      </c>
      <c r="F130" s="8">
        <v>20200100618</v>
      </c>
      <c r="G130" s="10">
        <v>79.9</v>
      </c>
      <c r="H130" s="10">
        <f t="shared" si="9"/>
        <v>39.95</v>
      </c>
      <c r="I130" s="10">
        <v>88</v>
      </c>
      <c r="J130" s="10">
        <f t="shared" si="10"/>
        <v>44</v>
      </c>
      <c r="K130" s="10">
        <f t="shared" si="11"/>
        <v>83.95</v>
      </c>
      <c r="L130" s="8">
        <f>SUMPRODUCT((C:C=C130)*(K:K&gt;K130))+1</f>
        <v>12</v>
      </c>
      <c r="M130" s="15" t="s">
        <v>18</v>
      </c>
    </row>
    <row r="131" s="1" customFormat="1" ht="20" customHeight="1" spans="1:13">
      <c r="A131" s="8" t="s">
        <v>156</v>
      </c>
      <c r="B131" s="9" t="s">
        <v>15</v>
      </c>
      <c r="C131" s="8">
        <v>201101</v>
      </c>
      <c r="D131" s="8" t="s">
        <v>169</v>
      </c>
      <c r="E131" s="8" t="s">
        <v>17</v>
      </c>
      <c r="F131" s="8">
        <v>20200101015</v>
      </c>
      <c r="G131" s="10">
        <v>76.2</v>
      </c>
      <c r="H131" s="10">
        <f t="shared" ref="H131:H194" si="12">G131*0.5</f>
        <v>38.1</v>
      </c>
      <c r="I131" s="10">
        <v>91.11</v>
      </c>
      <c r="J131" s="10">
        <f t="shared" si="10"/>
        <v>45.555</v>
      </c>
      <c r="K131" s="10">
        <f t="shared" si="11"/>
        <v>83.655</v>
      </c>
      <c r="L131" s="8">
        <f>SUMPRODUCT((C:C=C131)*(K:K&gt;K131))+1</f>
        <v>13</v>
      </c>
      <c r="M131" s="15" t="s">
        <v>18</v>
      </c>
    </row>
    <row r="132" s="1" customFormat="1" ht="20" customHeight="1" spans="1:13">
      <c r="A132" s="8" t="s">
        <v>156</v>
      </c>
      <c r="B132" s="9" t="s">
        <v>15</v>
      </c>
      <c r="C132" s="8">
        <v>201101</v>
      </c>
      <c r="D132" s="8" t="s">
        <v>170</v>
      </c>
      <c r="E132" s="8" t="s">
        <v>17</v>
      </c>
      <c r="F132" s="8">
        <v>20200100812</v>
      </c>
      <c r="G132" s="10">
        <v>79.4</v>
      </c>
      <c r="H132" s="10">
        <f t="shared" si="12"/>
        <v>39.7</v>
      </c>
      <c r="I132" s="10">
        <v>87.61</v>
      </c>
      <c r="J132" s="10">
        <f t="shared" si="10"/>
        <v>43.805</v>
      </c>
      <c r="K132" s="10">
        <f t="shared" si="11"/>
        <v>83.505</v>
      </c>
      <c r="L132" s="8">
        <f>SUMPRODUCT((C:C=C132)*(K:K&gt;K132))+1</f>
        <v>14</v>
      </c>
      <c r="M132" s="15" t="s">
        <v>18</v>
      </c>
    </row>
    <row r="133" s="1" customFormat="1" ht="20" customHeight="1" spans="1:13">
      <c r="A133" s="8" t="s">
        <v>156</v>
      </c>
      <c r="B133" s="9" t="s">
        <v>15</v>
      </c>
      <c r="C133" s="8">
        <v>201101</v>
      </c>
      <c r="D133" s="8" t="s">
        <v>171</v>
      </c>
      <c r="E133" s="8" t="s">
        <v>17</v>
      </c>
      <c r="F133" s="8">
        <v>20200100724</v>
      </c>
      <c r="G133" s="10">
        <v>76</v>
      </c>
      <c r="H133" s="10">
        <f t="shared" si="12"/>
        <v>38</v>
      </c>
      <c r="I133" s="10">
        <v>90.79</v>
      </c>
      <c r="J133" s="10">
        <f t="shared" si="10"/>
        <v>45.395</v>
      </c>
      <c r="K133" s="10">
        <f t="shared" si="11"/>
        <v>83.395</v>
      </c>
      <c r="L133" s="8">
        <f>SUMPRODUCT((C:C=C133)*(K:K&gt;K133))+1</f>
        <v>15</v>
      </c>
      <c r="M133" s="15" t="s">
        <v>18</v>
      </c>
    </row>
    <row r="134" s="1" customFormat="1" ht="20" customHeight="1" spans="1:13">
      <c r="A134" s="8" t="s">
        <v>156</v>
      </c>
      <c r="B134" s="9" t="s">
        <v>15</v>
      </c>
      <c r="C134" s="8">
        <v>201101</v>
      </c>
      <c r="D134" s="8" t="s">
        <v>172</v>
      </c>
      <c r="E134" s="8" t="s">
        <v>17</v>
      </c>
      <c r="F134" s="8">
        <v>20200100901</v>
      </c>
      <c r="G134" s="10">
        <v>80.2</v>
      </c>
      <c r="H134" s="10">
        <f t="shared" si="12"/>
        <v>40.1</v>
      </c>
      <c r="I134" s="10">
        <v>85.61</v>
      </c>
      <c r="J134" s="10">
        <f t="shared" si="10"/>
        <v>42.805</v>
      </c>
      <c r="K134" s="10">
        <f t="shared" si="11"/>
        <v>82.905</v>
      </c>
      <c r="L134" s="8">
        <f>SUMPRODUCT((C:C=C134)*(K:K&gt;K134))+1</f>
        <v>16</v>
      </c>
      <c r="M134" s="15" t="s">
        <v>18</v>
      </c>
    </row>
    <row r="135" s="1" customFormat="1" ht="20" customHeight="1" spans="1:13">
      <c r="A135" s="8" t="s">
        <v>156</v>
      </c>
      <c r="B135" s="9" t="s">
        <v>15</v>
      </c>
      <c r="C135" s="8">
        <v>201101</v>
      </c>
      <c r="D135" s="8" t="s">
        <v>173</v>
      </c>
      <c r="E135" s="8" t="s">
        <v>17</v>
      </c>
      <c r="F135" s="8">
        <v>20200100808</v>
      </c>
      <c r="G135" s="10">
        <v>80.4</v>
      </c>
      <c r="H135" s="10">
        <f t="shared" si="12"/>
        <v>40.2</v>
      </c>
      <c r="I135" s="10">
        <v>85.41</v>
      </c>
      <c r="J135" s="10">
        <f t="shared" si="10"/>
        <v>42.705</v>
      </c>
      <c r="K135" s="10">
        <f t="shared" si="11"/>
        <v>82.905</v>
      </c>
      <c r="L135" s="8">
        <v>17</v>
      </c>
      <c r="M135" s="15" t="s">
        <v>18</v>
      </c>
    </row>
    <row r="136" s="1" customFormat="1" ht="20" customHeight="1" spans="1:13">
      <c r="A136" s="8" t="s">
        <v>156</v>
      </c>
      <c r="B136" s="9" t="s">
        <v>15</v>
      </c>
      <c r="C136" s="8">
        <v>201101</v>
      </c>
      <c r="D136" s="8" t="s">
        <v>174</v>
      </c>
      <c r="E136" s="8" t="s">
        <v>34</v>
      </c>
      <c r="F136" s="8">
        <v>20200100826</v>
      </c>
      <c r="G136" s="10">
        <v>82.3</v>
      </c>
      <c r="H136" s="10">
        <f t="shared" si="12"/>
        <v>41.15</v>
      </c>
      <c r="I136" s="10">
        <v>83.4</v>
      </c>
      <c r="J136" s="10">
        <f t="shared" si="10"/>
        <v>41.7</v>
      </c>
      <c r="K136" s="10">
        <f t="shared" si="11"/>
        <v>82.85</v>
      </c>
      <c r="L136" s="8">
        <f>SUMPRODUCT((C:C=C136)*(K:K&gt;K136))+1</f>
        <v>18</v>
      </c>
      <c r="M136" s="8" t="s">
        <v>25</v>
      </c>
    </row>
    <row r="137" s="1" customFormat="1" ht="20" customHeight="1" spans="1:13">
      <c r="A137" s="8" t="s">
        <v>156</v>
      </c>
      <c r="B137" s="9" t="s">
        <v>15</v>
      </c>
      <c r="C137" s="8">
        <v>201101</v>
      </c>
      <c r="D137" s="8" t="s">
        <v>175</v>
      </c>
      <c r="E137" s="8" t="s">
        <v>17</v>
      </c>
      <c r="F137" s="8">
        <v>20200100821</v>
      </c>
      <c r="G137" s="10">
        <v>80.4</v>
      </c>
      <c r="H137" s="10">
        <f t="shared" si="12"/>
        <v>40.2</v>
      </c>
      <c r="I137" s="10">
        <v>85.16</v>
      </c>
      <c r="J137" s="10">
        <f t="shared" si="10"/>
        <v>42.58</v>
      </c>
      <c r="K137" s="10">
        <f t="shared" si="11"/>
        <v>82.78</v>
      </c>
      <c r="L137" s="8">
        <f>SUMPRODUCT((C:C=C137)*(K:K&gt;K137))+1</f>
        <v>19</v>
      </c>
      <c r="M137" s="8" t="s">
        <v>25</v>
      </c>
    </row>
    <row r="138" s="1" customFormat="1" ht="20" customHeight="1" spans="1:13">
      <c r="A138" s="8" t="s">
        <v>156</v>
      </c>
      <c r="B138" s="9" t="s">
        <v>15</v>
      </c>
      <c r="C138" s="8">
        <v>201101</v>
      </c>
      <c r="D138" s="8" t="s">
        <v>176</v>
      </c>
      <c r="E138" s="8" t="s">
        <v>17</v>
      </c>
      <c r="F138" s="8">
        <v>20200100810</v>
      </c>
      <c r="G138" s="10">
        <v>78.3</v>
      </c>
      <c r="H138" s="10">
        <f t="shared" si="12"/>
        <v>39.15</v>
      </c>
      <c r="I138" s="10">
        <v>86.2</v>
      </c>
      <c r="J138" s="10">
        <f t="shared" si="10"/>
        <v>43.1</v>
      </c>
      <c r="K138" s="10">
        <f t="shared" si="11"/>
        <v>82.25</v>
      </c>
      <c r="L138" s="8">
        <f>SUMPRODUCT((C:C=C138)*(K:K&gt;K138))+1</f>
        <v>20</v>
      </c>
      <c r="M138" s="8" t="s">
        <v>25</v>
      </c>
    </row>
    <row r="139" s="1" customFormat="1" ht="20" customHeight="1" spans="1:13">
      <c r="A139" s="8" t="s">
        <v>156</v>
      </c>
      <c r="B139" s="9" t="s">
        <v>15</v>
      </c>
      <c r="C139" s="8">
        <v>201101</v>
      </c>
      <c r="D139" s="8" t="s">
        <v>177</v>
      </c>
      <c r="E139" s="8" t="s">
        <v>17</v>
      </c>
      <c r="F139" s="8">
        <v>20200101017</v>
      </c>
      <c r="G139" s="10">
        <v>77.7</v>
      </c>
      <c r="H139" s="10">
        <f t="shared" si="12"/>
        <v>38.85</v>
      </c>
      <c r="I139" s="10">
        <v>85.96</v>
      </c>
      <c r="J139" s="10">
        <f t="shared" si="10"/>
        <v>42.98</v>
      </c>
      <c r="K139" s="10">
        <f t="shared" si="11"/>
        <v>81.83</v>
      </c>
      <c r="L139" s="8">
        <f>SUMPRODUCT((C:C=C139)*(K:K&gt;K139))+1</f>
        <v>21</v>
      </c>
      <c r="M139" s="8" t="s">
        <v>25</v>
      </c>
    </row>
    <row r="140" s="1" customFormat="1" ht="20" customHeight="1" spans="1:13">
      <c r="A140" s="8" t="s">
        <v>156</v>
      </c>
      <c r="B140" s="9" t="s">
        <v>15</v>
      </c>
      <c r="C140" s="8">
        <v>201101</v>
      </c>
      <c r="D140" s="8" t="s">
        <v>178</v>
      </c>
      <c r="E140" s="8" t="s">
        <v>17</v>
      </c>
      <c r="F140" s="8">
        <v>20200100627</v>
      </c>
      <c r="G140" s="10">
        <v>74.9</v>
      </c>
      <c r="H140" s="10">
        <f t="shared" si="12"/>
        <v>37.45</v>
      </c>
      <c r="I140" s="10">
        <v>88.26</v>
      </c>
      <c r="J140" s="10">
        <f t="shared" si="10"/>
        <v>44.13</v>
      </c>
      <c r="K140" s="10">
        <f t="shared" si="11"/>
        <v>81.58</v>
      </c>
      <c r="L140" s="8">
        <f>SUMPRODUCT((C:C=C140)*(K:K&gt;K140))+1</f>
        <v>22</v>
      </c>
      <c r="M140" s="8" t="s">
        <v>25</v>
      </c>
    </row>
    <row r="141" s="1" customFormat="1" ht="20" customHeight="1" spans="1:13">
      <c r="A141" s="8" t="s">
        <v>156</v>
      </c>
      <c r="B141" s="9" t="s">
        <v>15</v>
      </c>
      <c r="C141" s="8">
        <v>201101</v>
      </c>
      <c r="D141" s="8" t="s">
        <v>179</v>
      </c>
      <c r="E141" s="8" t="s">
        <v>17</v>
      </c>
      <c r="F141" s="8">
        <v>20200101022</v>
      </c>
      <c r="G141" s="10">
        <v>77.3</v>
      </c>
      <c r="H141" s="10">
        <f t="shared" si="12"/>
        <v>38.65</v>
      </c>
      <c r="I141" s="10">
        <v>85.83</v>
      </c>
      <c r="J141" s="10">
        <f t="shared" si="10"/>
        <v>42.915</v>
      </c>
      <c r="K141" s="10">
        <f t="shared" si="11"/>
        <v>81.565</v>
      </c>
      <c r="L141" s="8">
        <f>SUMPRODUCT((C:C=C141)*(K:K&gt;K141))+1</f>
        <v>23</v>
      </c>
      <c r="M141" s="8" t="s">
        <v>25</v>
      </c>
    </row>
    <row r="142" s="1" customFormat="1" ht="20" customHeight="1" spans="1:13">
      <c r="A142" s="8" t="s">
        <v>156</v>
      </c>
      <c r="B142" s="9" t="s">
        <v>15</v>
      </c>
      <c r="C142" s="8">
        <v>201101</v>
      </c>
      <c r="D142" s="8" t="s">
        <v>180</v>
      </c>
      <c r="E142" s="8" t="s">
        <v>17</v>
      </c>
      <c r="F142" s="8">
        <v>20200100709</v>
      </c>
      <c r="G142" s="10">
        <v>77.1</v>
      </c>
      <c r="H142" s="10">
        <f t="shared" si="12"/>
        <v>38.55</v>
      </c>
      <c r="I142" s="10">
        <v>85.7</v>
      </c>
      <c r="J142" s="10">
        <f t="shared" si="10"/>
        <v>42.85</v>
      </c>
      <c r="K142" s="10">
        <f t="shared" si="11"/>
        <v>81.4</v>
      </c>
      <c r="L142" s="8">
        <f>SUMPRODUCT((C:C=C142)*(K:K&gt;K142))+1</f>
        <v>24</v>
      </c>
      <c r="M142" s="8" t="s">
        <v>25</v>
      </c>
    </row>
    <row r="143" s="1" customFormat="1" ht="20" customHeight="1" spans="1:13">
      <c r="A143" s="8" t="s">
        <v>156</v>
      </c>
      <c r="B143" s="9" t="s">
        <v>15</v>
      </c>
      <c r="C143" s="8">
        <v>201101</v>
      </c>
      <c r="D143" s="8" t="s">
        <v>181</v>
      </c>
      <c r="E143" s="8" t="s">
        <v>17</v>
      </c>
      <c r="F143" s="8">
        <v>20200100904</v>
      </c>
      <c r="G143" s="10">
        <v>78</v>
      </c>
      <c r="H143" s="10">
        <f t="shared" si="12"/>
        <v>39</v>
      </c>
      <c r="I143" s="10">
        <v>84.08</v>
      </c>
      <c r="J143" s="10">
        <f t="shared" si="10"/>
        <v>42.04</v>
      </c>
      <c r="K143" s="10">
        <f t="shared" si="11"/>
        <v>81.04</v>
      </c>
      <c r="L143" s="8">
        <f>SUMPRODUCT((C:C=C143)*(K:K&gt;K143))+1</f>
        <v>25</v>
      </c>
      <c r="M143" s="8" t="s">
        <v>25</v>
      </c>
    </row>
    <row r="144" s="1" customFormat="1" ht="20" customHeight="1" spans="1:13">
      <c r="A144" s="8" t="s">
        <v>156</v>
      </c>
      <c r="B144" s="9" t="s">
        <v>15</v>
      </c>
      <c r="C144" s="8">
        <v>201101</v>
      </c>
      <c r="D144" s="8" t="s">
        <v>182</v>
      </c>
      <c r="E144" s="8" t="s">
        <v>17</v>
      </c>
      <c r="F144" s="8">
        <v>20200101016</v>
      </c>
      <c r="G144" s="10">
        <v>77</v>
      </c>
      <c r="H144" s="10">
        <f t="shared" si="12"/>
        <v>38.5</v>
      </c>
      <c r="I144" s="10">
        <v>85.04</v>
      </c>
      <c r="J144" s="10">
        <f t="shared" si="10"/>
        <v>42.52</v>
      </c>
      <c r="K144" s="10">
        <f t="shared" si="11"/>
        <v>81.02</v>
      </c>
      <c r="L144" s="8">
        <f>SUMPRODUCT((C:C=C144)*(K:K&gt;K144))+1</f>
        <v>26</v>
      </c>
      <c r="M144" s="8" t="s">
        <v>25</v>
      </c>
    </row>
    <row r="145" s="1" customFormat="1" ht="20" customHeight="1" spans="1:13">
      <c r="A145" s="8" t="s">
        <v>156</v>
      </c>
      <c r="B145" s="9" t="s">
        <v>15</v>
      </c>
      <c r="C145" s="8">
        <v>201101</v>
      </c>
      <c r="D145" s="8" t="s">
        <v>183</v>
      </c>
      <c r="E145" s="8" t="s">
        <v>17</v>
      </c>
      <c r="F145" s="8">
        <v>20200100728</v>
      </c>
      <c r="G145" s="10">
        <v>76.6</v>
      </c>
      <c r="H145" s="10">
        <f t="shared" si="12"/>
        <v>38.3</v>
      </c>
      <c r="I145" s="10">
        <v>85.03</v>
      </c>
      <c r="J145" s="10">
        <f t="shared" si="10"/>
        <v>42.515</v>
      </c>
      <c r="K145" s="10">
        <f t="shared" si="11"/>
        <v>80.815</v>
      </c>
      <c r="L145" s="8">
        <f>SUMPRODUCT((C:C=C145)*(K:K&gt;K145))+1</f>
        <v>27</v>
      </c>
      <c r="M145" s="8" t="s">
        <v>25</v>
      </c>
    </row>
    <row r="146" s="1" customFormat="1" ht="20" customHeight="1" spans="1:13">
      <c r="A146" s="8" t="s">
        <v>156</v>
      </c>
      <c r="B146" s="9" t="s">
        <v>15</v>
      </c>
      <c r="C146" s="8">
        <v>201101</v>
      </c>
      <c r="D146" s="8" t="s">
        <v>184</v>
      </c>
      <c r="E146" s="8" t="s">
        <v>17</v>
      </c>
      <c r="F146" s="8">
        <v>20200100822</v>
      </c>
      <c r="G146" s="10">
        <v>77.1</v>
      </c>
      <c r="H146" s="10">
        <f t="shared" si="12"/>
        <v>38.55</v>
      </c>
      <c r="I146" s="10">
        <v>83.86</v>
      </c>
      <c r="J146" s="10">
        <f t="shared" si="10"/>
        <v>41.93</v>
      </c>
      <c r="K146" s="10">
        <f t="shared" si="11"/>
        <v>80.48</v>
      </c>
      <c r="L146" s="8">
        <f>SUMPRODUCT((C:C=C146)*(K:K&gt;K146))+1</f>
        <v>28</v>
      </c>
      <c r="M146" s="8" t="s">
        <v>25</v>
      </c>
    </row>
    <row r="147" s="1" customFormat="1" ht="20" customHeight="1" spans="1:13">
      <c r="A147" s="8" t="s">
        <v>156</v>
      </c>
      <c r="B147" s="9" t="s">
        <v>15</v>
      </c>
      <c r="C147" s="8">
        <v>201101</v>
      </c>
      <c r="D147" s="8" t="s">
        <v>185</v>
      </c>
      <c r="E147" s="8" t="s">
        <v>17</v>
      </c>
      <c r="F147" s="8">
        <v>20200100919</v>
      </c>
      <c r="G147" s="10">
        <v>76.1</v>
      </c>
      <c r="H147" s="10">
        <f t="shared" si="12"/>
        <v>38.05</v>
      </c>
      <c r="I147" s="10">
        <v>84.52</v>
      </c>
      <c r="J147" s="10">
        <f t="shared" si="10"/>
        <v>42.26</v>
      </c>
      <c r="K147" s="10">
        <f t="shared" si="11"/>
        <v>80.31</v>
      </c>
      <c r="L147" s="8">
        <f>SUMPRODUCT((C:C=C147)*(K:K&gt;K147))+1</f>
        <v>29</v>
      </c>
      <c r="M147" s="8" t="s">
        <v>25</v>
      </c>
    </row>
    <row r="148" s="1" customFormat="1" ht="20" customHeight="1" spans="1:13">
      <c r="A148" s="8" t="s">
        <v>156</v>
      </c>
      <c r="B148" s="9" t="s">
        <v>15</v>
      </c>
      <c r="C148" s="8">
        <v>201101</v>
      </c>
      <c r="D148" s="8" t="s">
        <v>186</v>
      </c>
      <c r="E148" s="8" t="s">
        <v>17</v>
      </c>
      <c r="F148" s="8">
        <v>20200100805</v>
      </c>
      <c r="G148" s="10">
        <v>74.4</v>
      </c>
      <c r="H148" s="10">
        <f t="shared" si="12"/>
        <v>37.2</v>
      </c>
      <c r="I148" s="10">
        <v>86.09</v>
      </c>
      <c r="J148" s="10">
        <f t="shared" si="10"/>
        <v>43.045</v>
      </c>
      <c r="K148" s="10">
        <f t="shared" si="11"/>
        <v>80.245</v>
      </c>
      <c r="L148" s="8">
        <f>SUMPRODUCT((C:C=C148)*(K:K&gt;K148))+1</f>
        <v>30</v>
      </c>
      <c r="M148" s="8" t="s">
        <v>25</v>
      </c>
    </row>
    <row r="149" s="1" customFormat="1" ht="20" customHeight="1" spans="1:13">
      <c r="A149" s="8" t="s">
        <v>156</v>
      </c>
      <c r="B149" s="9" t="s">
        <v>15</v>
      </c>
      <c r="C149" s="8">
        <v>201101</v>
      </c>
      <c r="D149" s="8" t="s">
        <v>187</v>
      </c>
      <c r="E149" s="8" t="s">
        <v>17</v>
      </c>
      <c r="F149" s="8">
        <v>20200100814</v>
      </c>
      <c r="G149" s="10">
        <v>75.2</v>
      </c>
      <c r="H149" s="10">
        <f t="shared" si="12"/>
        <v>37.6</v>
      </c>
      <c r="I149" s="10">
        <v>83.86</v>
      </c>
      <c r="J149" s="10">
        <f t="shared" si="10"/>
        <v>41.93</v>
      </c>
      <c r="K149" s="10">
        <f t="shared" si="11"/>
        <v>79.53</v>
      </c>
      <c r="L149" s="8">
        <f>SUMPRODUCT((C:C=C149)*(K:K&gt;K149))+1</f>
        <v>31</v>
      </c>
      <c r="M149" s="8" t="s">
        <v>25</v>
      </c>
    </row>
    <row r="150" s="1" customFormat="1" ht="20" customHeight="1" spans="1:13">
      <c r="A150" s="8" t="s">
        <v>156</v>
      </c>
      <c r="B150" s="9" t="s">
        <v>15</v>
      </c>
      <c r="C150" s="8">
        <v>201101</v>
      </c>
      <c r="D150" s="8" t="s">
        <v>188</v>
      </c>
      <c r="E150" s="8" t="s">
        <v>34</v>
      </c>
      <c r="F150" s="8">
        <v>20200100809</v>
      </c>
      <c r="G150" s="10">
        <v>76.4</v>
      </c>
      <c r="H150" s="10">
        <f t="shared" si="12"/>
        <v>38.2</v>
      </c>
      <c r="I150" s="10">
        <v>82.23</v>
      </c>
      <c r="J150" s="10">
        <f t="shared" si="10"/>
        <v>41.115</v>
      </c>
      <c r="K150" s="10">
        <f t="shared" si="11"/>
        <v>79.315</v>
      </c>
      <c r="L150" s="8">
        <f>SUMPRODUCT((C:C=C150)*(K:K&gt;K150))+1</f>
        <v>32</v>
      </c>
      <c r="M150" s="8" t="s">
        <v>25</v>
      </c>
    </row>
    <row r="151" s="1" customFormat="1" ht="20" customHeight="1" spans="1:13">
      <c r="A151" s="8" t="s">
        <v>156</v>
      </c>
      <c r="B151" s="9" t="s">
        <v>15</v>
      </c>
      <c r="C151" s="8">
        <v>201101</v>
      </c>
      <c r="D151" s="8" t="s">
        <v>189</v>
      </c>
      <c r="E151" s="8" t="s">
        <v>17</v>
      </c>
      <c r="F151" s="8">
        <v>20200100903</v>
      </c>
      <c r="G151" s="10">
        <v>73.5</v>
      </c>
      <c r="H151" s="10">
        <f t="shared" si="12"/>
        <v>36.75</v>
      </c>
      <c r="I151" s="10">
        <v>84.35</v>
      </c>
      <c r="J151" s="10">
        <f t="shared" si="10"/>
        <v>42.175</v>
      </c>
      <c r="K151" s="10">
        <f t="shared" si="11"/>
        <v>78.925</v>
      </c>
      <c r="L151" s="8">
        <f>SUMPRODUCT((C:C=C151)*(K:K&gt;K151))+1</f>
        <v>33</v>
      </c>
      <c r="M151" s="8" t="s">
        <v>25</v>
      </c>
    </row>
    <row r="152" s="1" customFormat="1" ht="20" customHeight="1" spans="1:13">
      <c r="A152" s="8" t="s">
        <v>156</v>
      </c>
      <c r="B152" s="9" t="s">
        <v>15</v>
      </c>
      <c r="C152" s="8">
        <v>201101</v>
      </c>
      <c r="D152" s="8" t="s">
        <v>190</v>
      </c>
      <c r="E152" s="8" t="s">
        <v>17</v>
      </c>
      <c r="F152" s="8">
        <v>20200100705</v>
      </c>
      <c r="G152" s="10">
        <v>73.5</v>
      </c>
      <c r="H152" s="10">
        <f t="shared" si="12"/>
        <v>36.75</v>
      </c>
      <c r="I152" s="10">
        <v>83.93</v>
      </c>
      <c r="J152" s="10">
        <f t="shared" si="10"/>
        <v>41.965</v>
      </c>
      <c r="K152" s="10">
        <f t="shared" si="11"/>
        <v>78.715</v>
      </c>
      <c r="L152" s="8">
        <f>SUMPRODUCT((C:C=C152)*(K:K&gt;K152))+1</f>
        <v>34</v>
      </c>
      <c r="M152" s="8" t="s">
        <v>25</v>
      </c>
    </row>
    <row r="153" s="1" customFormat="1" ht="20" customHeight="1" spans="1:13">
      <c r="A153" s="11" t="s">
        <v>156</v>
      </c>
      <c r="B153" s="12" t="s">
        <v>32</v>
      </c>
      <c r="C153" s="11">
        <v>201102</v>
      </c>
      <c r="D153" s="11" t="s">
        <v>191</v>
      </c>
      <c r="E153" s="11" t="s">
        <v>17</v>
      </c>
      <c r="F153" s="11">
        <v>20200101112</v>
      </c>
      <c r="G153" s="13">
        <v>82.4</v>
      </c>
      <c r="H153" s="13">
        <f t="shared" si="12"/>
        <v>41.2</v>
      </c>
      <c r="I153" s="13">
        <v>88.95</v>
      </c>
      <c r="J153" s="13">
        <f t="shared" si="10"/>
        <v>44.475</v>
      </c>
      <c r="K153" s="13">
        <f t="shared" si="11"/>
        <v>85.675</v>
      </c>
      <c r="L153" s="11">
        <f>SUMPRODUCT((C:C=C153)*(K:K&gt;K153))+1</f>
        <v>1</v>
      </c>
      <c r="M153" s="16" t="s">
        <v>18</v>
      </c>
    </row>
    <row r="154" s="1" customFormat="1" ht="20" customHeight="1" spans="1:13">
      <c r="A154" s="11" t="s">
        <v>156</v>
      </c>
      <c r="B154" s="12" t="s">
        <v>32</v>
      </c>
      <c r="C154" s="11">
        <v>201102</v>
      </c>
      <c r="D154" s="11" t="s">
        <v>192</v>
      </c>
      <c r="E154" s="11" t="s">
        <v>17</v>
      </c>
      <c r="F154" s="11">
        <v>20200101107</v>
      </c>
      <c r="G154" s="13">
        <v>83</v>
      </c>
      <c r="H154" s="13">
        <f t="shared" si="12"/>
        <v>41.5</v>
      </c>
      <c r="I154" s="13">
        <v>88.04</v>
      </c>
      <c r="J154" s="13">
        <f t="shared" si="10"/>
        <v>44.02</v>
      </c>
      <c r="K154" s="13">
        <f t="shared" si="11"/>
        <v>85.52</v>
      </c>
      <c r="L154" s="11">
        <f>SUMPRODUCT((C:C=C154)*(K:K&gt;K154))+1</f>
        <v>2</v>
      </c>
      <c r="M154" s="16" t="s">
        <v>18</v>
      </c>
    </row>
    <row r="155" s="1" customFormat="1" ht="20" customHeight="1" spans="1:13">
      <c r="A155" s="11" t="s">
        <v>156</v>
      </c>
      <c r="B155" s="12" t="s">
        <v>32</v>
      </c>
      <c r="C155" s="11">
        <v>201102</v>
      </c>
      <c r="D155" s="11" t="s">
        <v>193</v>
      </c>
      <c r="E155" s="11" t="s">
        <v>17</v>
      </c>
      <c r="F155" s="11">
        <v>20200101318</v>
      </c>
      <c r="G155" s="13">
        <v>82.7</v>
      </c>
      <c r="H155" s="13">
        <f t="shared" si="12"/>
        <v>41.35</v>
      </c>
      <c r="I155" s="13">
        <v>88.2</v>
      </c>
      <c r="J155" s="13">
        <f t="shared" si="10"/>
        <v>44.1</v>
      </c>
      <c r="K155" s="13">
        <f t="shared" si="11"/>
        <v>85.45</v>
      </c>
      <c r="L155" s="11">
        <f>SUMPRODUCT((C:C=C155)*(K:K&gt;K155))+1</f>
        <v>3</v>
      </c>
      <c r="M155" s="16" t="s">
        <v>18</v>
      </c>
    </row>
    <row r="156" s="1" customFormat="1" ht="20" customHeight="1" spans="1:13">
      <c r="A156" s="11" t="s">
        <v>156</v>
      </c>
      <c r="B156" s="12" t="s">
        <v>32</v>
      </c>
      <c r="C156" s="11">
        <v>201102</v>
      </c>
      <c r="D156" s="11" t="s">
        <v>194</v>
      </c>
      <c r="E156" s="11" t="s">
        <v>17</v>
      </c>
      <c r="F156" s="11">
        <v>20200101114</v>
      </c>
      <c r="G156" s="13">
        <v>81.8</v>
      </c>
      <c r="H156" s="13">
        <f t="shared" si="12"/>
        <v>40.9</v>
      </c>
      <c r="I156" s="13">
        <v>88.7</v>
      </c>
      <c r="J156" s="13">
        <f t="shared" si="10"/>
        <v>44.35</v>
      </c>
      <c r="K156" s="13">
        <f t="shared" si="11"/>
        <v>85.25</v>
      </c>
      <c r="L156" s="11">
        <f>SUMPRODUCT((C:C=C156)*(K:K&gt;K156))+1</f>
        <v>4</v>
      </c>
      <c r="M156" s="16" t="s">
        <v>18</v>
      </c>
    </row>
    <row r="157" s="1" customFormat="1" ht="20" customHeight="1" spans="1:13">
      <c r="A157" s="11" t="s">
        <v>156</v>
      </c>
      <c r="B157" s="12" t="s">
        <v>32</v>
      </c>
      <c r="C157" s="11">
        <v>201102</v>
      </c>
      <c r="D157" s="11" t="s">
        <v>195</v>
      </c>
      <c r="E157" s="11" t="s">
        <v>17</v>
      </c>
      <c r="F157" s="11">
        <v>20200101108</v>
      </c>
      <c r="G157" s="13">
        <v>81.9</v>
      </c>
      <c r="H157" s="13">
        <f t="shared" si="12"/>
        <v>40.95</v>
      </c>
      <c r="I157" s="13">
        <v>88.56</v>
      </c>
      <c r="J157" s="13">
        <f t="shared" si="10"/>
        <v>44.28</v>
      </c>
      <c r="K157" s="13">
        <f t="shared" si="11"/>
        <v>85.23</v>
      </c>
      <c r="L157" s="11">
        <f>SUMPRODUCT((C:C=C157)*(K:K&gt;K157))+1</f>
        <v>5</v>
      </c>
      <c r="M157" s="16" t="s">
        <v>18</v>
      </c>
    </row>
    <row r="158" s="1" customFormat="1" ht="20" customHeight="1" spans="1:13">
      <c r="A158" s="11" t="s">
        <v>156</v>
      </c>
      <c r="B158" s="12" t="s">
        <v>32</v>
      </c>
      <c r="C158" s="11">
        <v>201102</v>
      </c>
      <c r="D158" s="11" t="s">
        <v>196</v>
      </c>
      <c r="E158" s="11" t="s">
        <v>17</v>
      </c>
      <c r="F158" s="11">
        <v>20200101130</v>
      </c>
      <c r="G158" s="13">
        <v>79</v>
      </c>
      <c r="H158" s="13">
        <f t="shared" si="12"/>
        <v>39.5</v>
      </c>
      <c r="I158" s="13">
        <v>90.36</v>
      </c>
      <c r="J158" s="13">
        <f t="shared" si="10"/>
        <v>45.18</v>
      </c>
      <c r="K158" s="13">
        <f t="shared" si="11"/>
        <v>84.68</v>
      </c>
      <c r="L158" s="11">
        <f>SUMPRODUCT((C:C=C158)*(K:K&gt;K158))+1</f>
        <v>6</v>
      </c>
      <c r="M158" s="16" t="s">
        <v>18</v>
      </c>
    </row>
    <row r="159" s="1" customFormat="1" ht="20" customHeight="1" spans="1:13">
      <c r="A159" s="11" t="s">
        <v>156</v>
      </c>
      <c r="B159" s="12" t="s">
        <v>32</v>
      </c>
      <c r="C159" s="11">
        <v>201102</v>
      </c>
      <c r="D159" s="11" t="s">
        <v>197</v>
      </c>
      <c r="E159" s="11" t="s">
        <v>17</v>
      </c>
      <c r="F159" s="11">
        <v>20200101321</v>
      </c>
      <c r="G159" s="13">
        <v>83.2</v>
      </c>
      <c r="H159" s="13">
        <f t="shared" si="12"/>
        <v>41.6</v>
      </c>
      <c r="I159" s="13">
        <v>86.15</v>
      </c>
      <c r="J159" s="13">
        <f t="shared" si="10"/>
        <v>43.075</v>
      </c>
      <c r="K159" s="13">
        <f t="shared" si="11"/>
        <v>84.675</v>
      </c>
      <c r="L159" s="11">
        <f>SUMPRODUCT((C:C=C159)*(K:K&gt;K159))+1</f>
        <v>7</v>
      </c>
      <c r="M159" s="16" t="s">
        <v>18</v>
      </c>
    </row>
    <row r="160" s="1" customFormat="1" ht="20" customHeight="1" spans="1:13">
      <c r="A160" s="11" t="s">
        <v>156</v>
      </c>
      <c r="B160" s="12" t="s">
        <v>32</v>
      </c>
      <c r="C160" s="11">
        <v>201102</v>
      </c>
      <c r="D160" s="11" t="s">
        <v>198</v>
      </c>
      <c r="E160" s="11" t="s">
        <v>17</v>
      </c>
      <c r="F160" s="11">
        <v>20200101217</v>
      </c>
      <c r="G160" s="13">
        <v>82</v>
      </c>
      <c r="H160" s="13">
        <f t="shared" si="12"/>
        <v>41</v>
      </c>
      <c r="I160" s="13">
        <v>87.19</v>
      </c>
      <c r="J160" s="13">
        <f t="shared" si="10"/>
        <v>43.595</v>
      </c>
      <c r="K160" s="13">
        <f t="shared" si="11"/>
        <v>84.595</v>
      </c>
      <c r="L160" s="11">
        <f>SUMPRODUCT((C:C=C160)*(K:K&gt;K160))+1</f>
        <v>8</v>
      </c>
      <c r="M160" s="16" t="s">
        <v>18</v>
      </c>
    </row>
    <row r="161" s="1" customFormat="1" ht="20" customHeight="1" spans="1:13">
      <c r="A161" s="11" t="s">
        <v>156</v>
      </c>
      <c r="B161" s="12" t="s">
        <v>32</v>
      </c>
      <c r="C161" s="11">
        <v>201102</v>
      </c>
      <c r="D161" s="11" t="s">
        <v>199</v>
      </c>
      <c r="E161" s="11" t="s">
        <v>17</v>
      </c>
      <c r="F161" s="11">
        <v>20200101207</v>
      </c>
      <c r="G161" s="13">
        <v>80.6</v>
      </c>
      <c r="H161" s="13">
        <f t="shared" si="12"/>
        <v>40.3</v>
      </c>
      <c r="I161" s="13">
        <v>87.32</v>
      </c>
      <c r="J161" s="13">
        <f t="shared" si="10"/>
        <v>43.66</v>
      </c>
      <c r="K161" s="13">
        <f t="shared" si="11"/>
        <v>83.96</v>
      </c>
      <c r="L161" s="11">
        <f>SUMPRODUCT((C:C=C161)*(K:K&gt;K161))+1</f>
        <v>9</v>
      </c>
      <c r="M161" s="16" t="s">
        <v>18</v>
      </c>
    </row>
    <row r="162" s="1" customFormat="1" ht="20" customHeight="1" spans="1:13">
      <c r="A162" s="11" t="s">
        <v>156</v>
      </c>
      <c r="B162" s="12" t="s">
        <v>32</v>
      </c>
      <c r="C162" s="11">
        <v>201102</v>
      </c>
      <c r="D162" s="11" t="s">
        <v>200</v>
      </c>
      <c r="E162" s="11" t="s">
        <v>17</v>
      </c>
      <c r="F162" s="11">
        <v>20200101312</v>
      </c>
      <c r="G162" s="13">
        <v>78.7</v>
      </c>
      <c r="H162" s="13">
        <f t="shared" si="12"/>
        <v>39.35</v>
      </c>
      <c r="I162" s="13">
        <v>89.11</v>
      </c>
      <c r="J162" s="13">
        <f t="shared" si="10"/>
        <v>44.555</v>
      </c>
      <c r="K162" s="13">
        <f t="shared" si="11"/>
        <v>83.905</v>
      </c>
      <c r="L162" s="11">
        <f>SUMPRODUCT((C:C=C162)*(K:K&gt;K162))+1</f>
        <v>10</v>
      </c>
      <c r="M162" s="16" t="s">
        <v>18</v>
      </c>
    </row>
    <row r="163" s="1" customFormat="1" ht="20" customHeight="1" spans="1:13">
      <c r="A163" s="11" t="s">
        <v>156</v>
      </c>
      <c r="B163" s="12" t="s">
        <v>32</v>
      </c>
      <c r="C163" s="11">
        <v>201102</v>
      </c>
      <c r="D163" s="11" t="s">
        <v>201</v>
      </c>
      <c r="E163" s="11" t="s">
        <v>17</v>
      </c>
      <c r="F163" s="11">
        <v>20200101315</v>
      </c>
      <c r="G163" s="13">
        <v>77.1</v>
      </c>
      <c r="H163" s="13">
        <f t="shared" si="12"/>
        <v>38.55</v>
      </c>
      <c r="I163" s="13">
        <v>89.66</v>
      </c>
      <c r="J163" s="13">
        <f t="shared" si="10"/>
        <v>44.83</v>
      </c>
      <c r="K163" s="13">
        <f t="shared" si="11"/>
        <v>83.38</v>
      </c>
      <c r="L163" s="11">
        <f>SUMPRODUCT((C:C=C163)*(K:K&gt;K163))+1</f>
        <v>11</v>
      </c>
      <c r="M163" s="11" t="s">
        <v>25</v>
      </c>
    </row>
    <row r="164" s="1" customFormat="1" ht="20" customHeight="1" spans="1:13">
      <c r="A164" s="11" t="s">
        <v>156</v>
      </c>
      <c r="B164" s="12" t="s">
        <v>32</v>
      </c>
      <c r="C164" s="11">
        <v>201102</v>
      </c>
      <c r="D164" s="11" t="s">
        <v>202</v>
      </c>
      <c r="E164" s="11" t="s">
        <v>17</v>
      </c>
      <c r="F164" s="11">
        <v>20200101102</v>
      </c>
      <c r="G164" s="13">
        <v>77.8</v>
      </c>
      <c r="H164" s="13">
        <f t="shared" si="12"/>
        <v>38.9</v>
      </c>
      <c r="I164" s="13">
        <v>88.47</v>
      </c>
      <c r="J164" s="13">
        <f t="shared" si="10"/>
        <v>44.235</v>
      </c>
      <c r="K164" s="13">
        <f t="shared" si="11"/>
        <v>83.135</v>
      </c>
      <c r="L164" s="11">
        <f>SUMPRODUCT((C:C=C164)*(K:K&gt;K164))+1</f>
        <v>12</v>
      </c>
      <c r="M164" s="11" t="s">
        <v>25</v>
      </c>
    </row>
    <row r="165" s="1" customFormat="1" ht="20" customHeight="1" spans="1:13">
      <c r="A165" s="11" t="s">
        <v>156</v>
      </c>
      <c r="B165" s="12" t="s">
        <v>32</v>
      </c>
      <c r="C165" s="11">
        <v>201102</v>
      </c>
      <c r="D165" s="11" t="s">
        <v>203</v>
      </c>
      <c r="E165" s="11" t="s">
        <v>17</v>
      </c>
      <c r="F165" s="11">
        <v>20200101410</v>
      </c>
      <c r="G165" s="13">
        <v>76.9</v>
      </c>
      <c r="H165" s="13">
        <f t="shared" si="12"/>
        <v>38.45</v>
      </c>
      <c r="I165" s="13">
        <v>88.17</v>
      </c>
      <c r="J165" s="13">
        <f t="shared" si="10"/>
        <v>44.085</v>
      </c>
      <c r="K165" s="13">
        <f t="shared" si="11"/>
        <v>82.535</v>
      </c>
      <c r="L165" s="11">
        <f>SUMPRODUCT((C:C=C165)*(K:K&gt;K165))+1</f>
        <v>13</v>
      </c>
      <c r="M165" s="11" t="s">
        <v>25</v>
      </c>
    </row>
    <row r="166" s="1" customFormat="1" ht="20" customHeight="1" spans="1:13">
      <c r="A166" s="11" t="s">
        <v>156</v>
      </c>
      <c r="B166" s="12" t="s">
        <v>32</v>
      </c>
      <c r="C166" s="11">
        <v>201102</v>
      </c>
      <c r="D166" s="11" t="s">
        <v>204</v>
      </c>
      <c r="E166" s="11" t="s">
        <v>17</v>
      </c>
      <c r="F166" s="11">
        <v>20200101119</v>
      </c>
      <c r="G166" s="13">
        <v>78.5</v>
      </c>
      <c r="H166" s="13">
        <f t="shared" si="12"/>
        <v>39.25</v>
      </c>
      <c r="I166" s="13">
        <v>85.7</v>
      </c>
      <c r="J166" s="13">
        <f t="shared" si="10"/>
        <v>42.85</v>
      </c>
      <c r="K166" s="13">
        <f t="shared" si="11"/>
        <v>82.1</v>
      </c>
      <c r="L166" s="11">
        <f>SUMPRODUCT((C:C=C166)*(K:K&gt;K166))+1</f>
        <v>14</v>
      </c>
      <c r="M166" s="11" t="s">
        <v>25</v>
      </c>
    </row>
    <row r="167" s="1" customFormat="1" ht="20" customHeight="1" spans="1:13">
      <c r="A167" s="11" t="s">
        <v>156</v>
      </c>
      <c r="B167" s="12" t="s">
        <v>32</v>
      </c>
      <c r="C167" s="11">
        <v>201102</v>
      </c>
      <c r="D167" s="11" t="s">
        <v>205</v>
      </c>
      <c r="E167" s="11" t="s">
        <v>17</v>
      </c>
      <c r="F167" s="11">
        <v>20200101205</v>
      </c>
      <c r="G167" s="13">
        <v>77.8</v>
      </c>
      <c r="H167" s="13">
        <f t="shared" si="12"/>
        <v>38.9</v>
      </c>
      <c r="I167" s="13">
        <v>86.26</v>
      </c>
      <c r="J167" s="13">
        <f t="shared" si="10"/>
        <v>43.13</v>
      </c>
      <c r="K167" s="13">
        <f t="shared" si="11"/>
        <v>82.03</v>
      </c>
      <c r="L167" s="11">
        <f>SUMPRODUCT((C:C=C167)*(K:K&gt;K167))+1</f>
        <v>15</v>
      </c>
      <c r="M167" s="11" t="s">
        <v>25</v>
      </c>
    </row>
    <row r="168" s="1" customFormat="1" ht="20" customHeight="1" spans="1:13">
      <c r="A168" s="11" t="s">
        <v>156</v>
      </c>
      <c r="B168" s="12" t="s">
        <v>32</v>
      </c>
      <c r="C168" s="11">
        <v>201102</v>
      </c>
      <c r="D168" s="11" t="s">
        <v>206</v>
      </c>
      <c r="E168" s="11" t="s">
        <v>17</v>
      </c>
      <c r="F168" s="11">
        <v>20200101313</v>
      </c>
      <c r="G168" s="13">
        <v>77.8</v>
      </c>
      <c r="H168" s="13">
        <f t="shared" si="12"/>
        <v>38.9</v>
      </c>
      <c r="I168" s="13">
        <v>85.81</v>
      </c>
      <c r="J168" s="13">
        <f t="shared" si="10"/>
        <v>42.905</v>
      </c>
      <c r="K168" s="13">
        <f t="shared" si="11"/>
        <v>81.805</v>
      </c>
      <c r="L168" s="11">
        <f>SUMPRODUCT((C:C=C168)*(K:K&gt;K168))+1</f>
        <v>16</v>
      </c>
      <c r="M168" s="11" t="s">
        <v>25</v>
      </c>
    </row>
    <row r="169" s="1" customFormat="1" ht="20" customHeight="1" spans="1:13">
      <c r="A169" s="11" t="s">
        <v>156</v>
      </c>
      <c r="B169" s="12" t="s">
        <v>32</v>
      </c>
      <c r="C169" s="11">
        <v>201102</v>
      </c>
      <c r="D169" s="11" t="s">
        <v>100</v>
      </c>
      <c r="E169" s="11" t="s">
        <v>17</v>
      </c>
      <c r="F169" s="11">
        <v>20200101306</v>
      </c>
      <c r="G169" s="13">
        <v>77.4</v>
      </c>
      <c r="H169" s="13">
        <f t="shared" si="12"/>
        <v>38.7</v>
      </c>
      <c r="I169" s="13">
        <v>85.78</v>
      </c>
      <c r="J169" s="13">
        <f t="shared" si="10"/>
        <v>42.89</v>
      </c>
      <c r="K169" s="13">
        <f t="shared" si="11"/>
        <v>81.59</v>
      </c>
      <c r="L169" s="11">
        <f>SUMPRODUCT((C:C=C169)*(K:K&gt;K169))+1</f>
        <v>17</v>
      </c>
      <c r="M169" s="11" t="s">
        <v>25</v>
      </c>
    </row>
    <row r="170" s="1" customFormat="1" ht="20" customHeight="1" spans="1:13">
      <c r="A170" s="11" t="s">
        <v>156</v>
      </c>
      <c r="B170" s="12" t="s">
        <v>32</v>
      </c>
      <c r="C170" s="11">
        <v>201102</v>
      </c>
      <c r="D170" s="11" t="s">
        <v>207</v>
      </c>
      <c r="E170" s="11" t="s">
        <v>17</v>
      </c>
      <c r="F170" s="11">
        <v>20200101328</v>
      </c>
      <c r="G170" s="13">
        <v>77</v>
      </c>
      <c r="H170" s="13">
        <f t="shared" si="12"/>
        <v>38.5</v>
      </c>
      <c r="I170" s="13">
        <v>83.79</v>
      </c>
      <c r="J170" s="13">
        <f t="shared" si="10"/>
        <v>41.895</v>
      </c>
      <c r="K170" s="13">
        <f t="shared" si="11"/>
        <v>80.395</v>
      </c>
      <c r="L170" s="11">
        <f>SUMPRODUCT((C:C=C170)*(K:K&gt;K170))+1</f>
        <v>18</v>
      </c>
      <c r="M170" s="11" t="s">
        <v>25</v>
      </c>
    </row>
    <row r="171" s="1" customFormat="1" ht="20" customHeight="1" spans="1:13">
      <c r="A171" s="11" t="s">
        <v>156</v>
      </c>
      <c r="B171" s="12" t="s">
        <v>32</v>
      </c>
      <c r="C171" s="11">
        <v>201102</v>
      </c>
      <c r="D171" s="11" t="s">
        <v>208</v>
      </c>
      <c r="E171" s="11" t="s">
        <v>17</v>
      </c>
      <c r="F171" s="11">
        <v>20200101230</v>
      </c>
      <c r="G171" s="13">
        <v>83.2</v>
      </c>
      <c r="H171" s="13">
        <f t="shared" si="12"/>
        <v>41.6</v>
      </c>
      <c r="I171" s="13">
        <v>75.27</v>
      </c>
      <c r="J171" s="13">
        <f t="shared" si="10"/>
        <v>37.635</v>
      </c>
      <c r="K171" s="13">
        <f t="shared" si="11"/>
        <v>79.235</v>
      </c>
      <c r="L171" s="11">
        <f>SUMPRODUCT((C:C=C171)*(K:K&gt;K171))+1</f>
        <v>19</v>
      </c>
      <c r="M171" s="11" t="s">
        <v>25</v>
      </c>
    </row>
    <row r="172" s="1" customFormat="1" ht="20" customHeight="1" spans="1:13">
      <c r="A172" s="11" t="s">
        <v>156</v>
      </c>
      <c r="B172" s="12" t="s">
        <v>32</v>
      </c>
      <c r="C172" s="11">
        <v>201102</v>
      </c>
      <c r="D172" s="11" t="s">
        <v>209</v>
      </c>
      <c r="E172" s="11" t="s">
        <v>17</v>
      </c>
      <c r="F172" s="11">
        <v>20200101030</v>
      </c>
      <c r="G172" s="13">
        <v>79.3</v>
      </c>
      <c r="H172" s="13">
        <f t="shared" si="12"/>
        <v>39.65</v>
      </c>
      <c r="I172" s="13">
        <v>78.23</v>
      </c>
      <c r="J172" s="13">
        <f t="shared" si="10"/>
        <v>39.115</v>
      </c>
      <c r="K172" s="13">
        <f t="shared" si="11"/>
        <v>78.765</v>
      </c>
      <c r="L172" s="11">
        <f>SUMPRODUCT((C:C=C172)*(K:K&gt;K172))+1</f>
        <v>20</v>
      </c>
      <c r="M172" s="11" t="s">
        <v>25</v>
      </c>
    </row>
    <row r="173" s="1" customFormat="1" ht="20" customHeight="1" spans="1:13">
      <c r="A173" s="8" t="s">
        <v>156</v>
      </c>
      <c r="B173" s="9" t="s">
        <v>46</v>
      </c>
      <c r="C173" s="8">
        <v>201103</v>
      </c>
      <c r="D173" s="8" t="s">
        <v>210</v>
      </c>
      <c r="E173" s="8" t="s">
        <v>17</v>
      </c>
      <c r="F173" s="8">
        <v>20200101503</v>
      </c>
      <c r="G173" s="10">
        <v>83</v>
      </c>
      <c r="H173" s="10">
        <f t="shared" si="12"/>
        <v>41.5</v>
      </c>
      <c r="I173" s="10">
        <v>90.44</v>
      </c>
      <c r="J173" s="10">
        <f t="shared" si="10"/>
        <v>45.22</v>
      </c>
      <c r="K173" s="10">
        <f t="shared" si="11"/>
        <v>86.72</v>
      </c>
      <c r="L173" s="8">
        <f>SUMPRODUCT((C:C=C173)*(K:K&gt;K173))+1</f>
        <v>1</v>
      </c>
      <c r="M173" s="15" t="s">
        <v>18</v>
      </c>
    </row>
    <row r="174" s="1" customFormat="1" ht="20" customHeight="1" spans="1:13">
      <c r="A174" s="8" t="s">
        <v>156</v>
      </c>
      <c r="B174" s="9" t="s">
        <v>46</v>
      </c>
      <c r="C174" s="8">
        <v>201103</v>
      </c>
      <c r="D174" s="8" t="s">
        <v>211</v>
      </c>
      <c r="E174" s="8" t="s">
        <v>17</v>
      </c>
      <c r="F174" s="8">
        <v>20200101506</v>
      </c>
      <c r="G174" s="10">
        <v>77.7</v>
      </c>
      <c r="H174" s="10">
        <f t="shared" si="12"/>
        <v>38.85</v>
      </c>
      <c r="I174" s="10">
        <v>93.19</v>
      </c>
      <c r="J174" s="10">
        <f t="shared" si="10"/>
        <v>46.595</v>
      </c>
      <c r="K174" s="10">
        <f t="shared" si="11"/>
        <v>85.445</v>
      </c>
      <c r="L174" s="8">
        <f>SUMPRODUCT((C:C=C174)*(K:K&gt;K174))+1</f>
        <v>2</v>
      </c>
      <c r="M174" s="15" t="s">
        <v>18</v>
      </c>
    </row>
    <row r="175" s="1" customFormat="1" ht="20" customHeight="1" spans="1:13">
      <c r="A175" s="8" t="s">
        <v>156</v>
      </c>
      <c r="B175" s="9" t="s">
        <v>46</v>
      </c>
      <c r="C175" s="8">
        <v>201103</v>
      </c>
      <c r="D175" s="8" t="s">
        <v>212</v>
      </c>
      <c r="E175" s="8" t="s">
        <v>17</v>
      </c>
      <c r="F175" s="8">
        <v>20200101505</v>
      </c>
      <c r="G175" s="10">
        <v>76.3</v>
      </c>
      <c r="H175" s="10">
        <f t="shared" si="12"/>
        <v>38.15</v>
      </c>
      <c r="I175" s="10">
        <v>89.97</v>
      </c>
      <c r="J175" s="10">
        <f t="shared" si="10"/>
        <v>44.985</v>
      </c>
      <c r="K175" s="10">
        <f t="shared" si="11"/>
        <v>83.135</v>
      </c>
      <c r="L175" s="8">
        <f>SUMPRODUCT((C:C=C175)*(K:K&gt;K175))+1</f>
        <v>3</v>
      </c>
      <c r="M175" s="15" t="s">
        <v>18</v>
      </c>
    </row>
    <row r="176" s="1" customFormat="1" ht="20" customHeight="1" spans="1:13">
      <c r="A176" s="8" t="s">
        <v>156</v>
      </c>
      <c r="B176" s="9" t="s">
        <v>46</v>
      </c>
      <c r="C176" s="8">
        <v>201103</v>
      </c>
      <c r="D176" s="8" t="s">
        <v>213</v>
      </c>
      <c r="E176" s="8" t="s">
        <v>17</v>
      </c>
      <c r="F176" s="8">
        <v>20200101414</v>
      </c>
      <c r="G176" s="10">
        <v>76</v>
      </c>
      <c r="H176" s="10">
        <f t="shared" si="12"/>
        <v>38</v>
      </c>
      <c r="I176" s="10">
        <v>86.54</v>
      </c>
      <c r="J176" s="10">
        <f t="shared" si="10"/>
        <v>43.27</v>
      </c>
      <c r="K176" s="10">
        <f t="shared" si="11"/>
        <v>81.27</v>
      </c>
      <c r="L176" s="8">
        <f>SUMPRODUCT((C:C=C176)*(K:K&gt;K176))+1</f>
        <v>4</v>
      </c>
      <c r="M176" s="8" t="s">
        <v>25</v>
      </c>
    </row>
    <row r="177" s="1" customFormat="1" ht="20" customHeight="1" spans="1:13">
      <c r="A177" s="8" t="s">
        <v>156</v>
      </c>
      <c r="B177" s="9" t="s">
        <v>46</v>
      </c>
      <c r="C177" s="8">
        <v>201103</v>
      </c>
      <c r="D177" s="8" t="s">
        <v>214</v>
      </c>
      <c r="E177" s="8" t="s">
        <v>17</v>
      </c>
      <c r="F177" s="8">
        <v>20200101416</v>
      </c>
      <c r="G177" s="10">
        <v>70.6</v>
      </c>
      <c r="H177" s="10">
        <f t="shared" si="12"/>
        <v>35.3</v>
      </c>
      <c r="I177" s="10">
        <v>89.29</v>
      </c>
      <c r="J177" s="10">
        <f t="shared" ref="J177:J217" si="13">I177*0.5</f>
        <v>44.645</v>
      </c>
      <c r="K177" s="10">
        <f t="shared" ref="K177:K217" si="14">H177+J177</f>
        <v>79.945</v>
      </c>
      <c r="L177" s="8">
        <f>SUMPRODUCT((C:C=C177)*(K:K&gt;K177))+1</f>
        <v>5</v>
      </c>
      <c r="M177" s="8" t="s">
        <v>25</v>
      </c>
    </row>
    <row r="178" s="1" customFormat="1" ht="20" customHeight="1" spans="1:13">
      <c r="A178" s="8" t="s">
        <v>156</v>
      </c>
      <c r="B178" s="9" t="s">
        <v>46</v>
      </c>
      <c r="C178" s="8">
        <v>201103</v>
      </c>
      <c r="D178" s="8" t="s">
        <v>215</v>
      </c>
      <c r="E178" s="8" t="s">
        <v>17</v>
      </c>
      <c r="F178" s="8">
        <v>20200101413</v>
      </c>
      <c r="G178" s="10">
        <v>70.9</v>
      </c>
      <c r="H178" s="10">
        <f t="shared" si="12"/>
        <v>35.45</v>
      </c>
      <c r="I178" s="10">
        <v>85.42</v>
      </c>
      <c r="J178" s="10">
        <f t="shared" si="13"/>
        <v>42.71</v>
      </c>
      <c r="K178" s="10">
        <f t="shared" si="14"/>
        <v>78.16</v>
      </c>
      <c r="L178" s="8">
        <f>SUMPRODUCT((C:C=C178)*(K:K&gt;K178))+1</f>
        <v>6</v>
      </c>
      <c r="M178" s="8" t="s">
        <v>25</v>
      </c>
    </row>
    <row r="179" s="1" customFormat="1" ht="20" customHeight="1" spans="1:13">
      <c r="A179" s="11" t="s">
        <v>156</v>
      </c>
      <c r="B179" s="12" t="s">
        <v>72</v>
      </c>
      <c r="C179" s="11">
        <v>201104</v>
      </c>
      <c r="D179" s="11" t="s">
        <v>216</v>
      </c>
      <c r="E179" s="11" t="s">
        <v>17</v>
      </c>
      <c r="F179" s="11">
        <v>20200101514</v>
      </c>
      <c r="G179" s="13">
        <v>79.7</v>
      </c>
      <c r="H179" s="13">
        <f t="shared" si="12"/>
        <v>39.85</v>
      </c>
      <c r="I179" s="13">
        <v>86.64</v>
      </c>
      <c r="J179" s="13">
        <f t="shared" si="13"/>
        <v>43.32</v>
      </c>
      <c r="K179" s="13">
        <f t="shared" si="14"/>
        <v>83.17</v>
      </c>
      <c r="L179" s="11">
        <f>SUMPRODUCT((C:C=C179)*(K:K&gt;K179))+1</f>
        <v>1</v>
      </c>
      <c r="M179" s="16" t="s">
        <v>18</v>
      </c>
    </row>
    <row r="180" s="1" customFormat="1" ht="20" customHeight="1" spans="1:13">
      <c r="A180" s="11" t="s">
        <v>156</v>
      </c>
      <c r="B180" s="12" t="s">
        <v>72</v>
      </c>
      <c r="C180" s="11">
        <v>201104</v>
      </c>
      <c r="D180" s="11" t="s">
        <v>217</v>
      </c>
      <c r="E180" s="11" t="s">
        <v>34</v>
      </c>
      <c r="F180" s="11">
        <v>20200101523</v>
      </c>
      <c r="G180" s="13">
        <v>64.8</v>
      </c>
      <c r="H180" s="13">
        <f t="shared" si="12"/>
        <v>32.4</v>
      </c>
      <c r="I180" s="13">
        <v>87.99</v>
      </c>
      <c r="J180" s="13">
        <f t="shared" si="13"/>
        <v>43.995</v>
      </c>
      <c r="K180" s="13">
        <f t="shared" si="14"/>
        <v>76.395</v>
      </c>
      <c r="L180" s="11">
        <f>SUMPRODUCT((C:C=C180)*(K:K&gt;K180))+1</f>
        <v>2</v>
      </c>
      <c r="M180" s="16" t="s">
        <v>18</v>
      </c>
    </row>
    <row r="181" s="1" customFormat="1" ht="20" customHeight="1" spans="1:13">
      <c r="A181" s="11" t="s">
        <v>156</v>
      </c>
      <c r="B181" s="12" t="s">
        <v>72</v>
      </c>
      <c r="C181" s="11">
        <v>201104</v>
      </c>
      <c r="D181" s="11" t="s">
        <v>218</v>
      </c>
      <c r="E181" s="11" t="s">
        <v>17</v>
      </c>
      <c r="F181" s="11">
        <v>20200101516</v>
      </c>
      <c r="G181" s="13">
        <v>66.3</v>
      </c>
      <c r="H181" s="13">
        <f t="shared" si="12"/>
        <v>33.15</v>
      </c>
      <c r="I181" s="13">
        <v>83.58</v>
      </c>
      <c r="J181" s="13">
        <f t="shared" si="13"/>
        <v>41.79</v>
      </c>
      <c r="K181" s="13">
        <f t="shared" si="14"/>
        <v>74.94</v>
      </c>
      <c r="L181" s="11">
        <f>SUMPRODUCT((C:C=C181)*(K:K&gt;K181))+1</f>
        <v>3</v>
      </c>
      <c r="M181" s="11" t="s">
        <v>25</v>
      </c>
    </row>
    <row r="182" s="1" customFormat="1" ht="20" customHeight="1" spans="1:13">
      <c r="A182" s="11" t="s">
        <v>156</v>
      </c>
      <c r="B182" s="12" t="s">
        <v>72</v>
      </c>
      <c r="C182" s="11">
        <v>201104</v>
      </c>
      <c r="D182" s="11" t="s">
        <v>219</v>
      </c>
      <c r="E182" s="11" t="s">
        <v>17</v>
      </c>
      <c r="F182" s="11">
        <v>20200101515</v>
      </c>
      <c r="G182" s="13">
        <v>56.7</v>
      </c>
      <c r="H182" s="13">
        <f t="shared" si="12"/>
        <v>28.35</v>
      </c>
      <c r="I182" s="13">
        <v>91.99</v>
      </c>
      <c r="J182" s="13">
        <f t="shared" si="13"/>
        <v>45.995</v>
      </c>
      <c r="K182" s="13">
        <f t="shared" si="14"/>
        <v>74.345</v>
      </c>
      <c r="L182" s="11">
        <f>SUMPRODUCT((C:C=C182)*(K:K&gt;K182))+1</f>
        <v>4</v>
      </c>
      <c r="M182" s="11" t="s">
        <v>25</v>
      </c>
    </row>
    <row r="183" s="1" customFormat="1" ht="20" customHeight="1" spans="1:13">
      <c r="A183" s="8" t="s">
        <v>156</v>
      </c>
      <c r="B183" s="9" t="s">
        <v>69</v>
      </c>
      <c r="C183" s="8">
        <v>201105</v>
      </c>
      <c r="D183" s="8" t="s">
        <v>220</v>
      </c>
      <c r="E183" s="8" t="s">
        <v>17</v>
      </c>
      <c r="F183" s="8">
        <v>20200101528</v>
      </c>
      <c r="G183" s="10">
        <v>79</v>
      </c>
      <c r="H183" s="10">
        <f t="shared" si="12"/>
        <v>39.5</v>
      </c>
      <c r="I183" s="10">
        <v>82.43</v>
      </c>
      <c r="J183" s="10">
        <f t="shared" si="13"/>
        <v>41.215</v>
      </c>
      <c r="K183" s="10">
        <f t="shared" si="14"/>
        <v>80.715</v>
      </c>
      <c r="L183" s="8">
        <f>SUMPRODUCT((C:C=C183)*(K:K&gt;K183))+1</f>
        <v>1</v>
      </c>
      <c r="M183" s="15" t="s">
        <v>18</v>
      </c>
    </row>
    <row r="184" s="1" customFormat="1" ht="20" customHeight="1" spans="1:13">
      <c r="A184" s="8" t="s">
        <v>156</v>
      </c>
      <c r="B184" s="9" t="s">
        <v>69</v>
      </c>
      <c r="C184" s="8">
        <v>201105</v>
      </c>
      <c r="D184" s="8" t="s">
        <v>221</v>
      </c>
      <c r="E184" s="8" t="s">
        <v>34</v>
      </c>
      <c r="F184" s="8">
        <v>20200101530</v>
      </c>
      <c r="G184" s="10">
        <v>62.2</v>
      </c>
      <c r="H184" s="10">
        <f t="shared" si="12"/>
        <v>31.1</v>
      </c>
      <c r="I184" s="10">
        <v>81.72</v>
      </c>
      <c r="J184" s="10">
        <f t="shared" si="13"/>
        <v>40.86</v>
      </c>
      <c r="K184" s="10">
        <f t="shared" si="14"/>
        <v>71.96</v>
      </c>
      <c r="L184" s="8">
        <f>SUMPRODUCT((C:C=C184)*(K:K&gt;K184))+1</f>
        <v>2</v>
      </c>
      <c r="M184" s="8" t="s">
        <v>25</v>
      </c>
    </row>
    <row r="185" s="1" customFormat="1" ht="20" customHeight="1" spans="1:13">
      <c r="A185" s="11" t="s">
        <v>156</v>
      </c>
      <c r="B185" s="12" t="s">
        <v>75</v>
      </c>
      <c r="C185" s="11">
        <v>201106</v>
      </c>
      <c r="D185" s="11" t="s">
        <v>222</v>
      </c>
      <c r="E185" s="11" t="s">
        <v>17</v>
      </c>
      <c r="F185" s="11">
        <v>20200101606</v>
      </c>
      <c r="G185" s="13">
        <v>77.1</v>
      </c>
      <c r="H185" s="13">
        <f t="shared" si="12"/>
        <v>38.55</v>
      </c>
      <c r="I185" s="13">
        <v>91.64</v>
      </c>
      <c r="J185" s="13">
        <f t="shared" si="13"/>
        <v>45.82</v>
      </c>
      <c r="K185" s="13">
        <f t="shared" si="14"/>
        <v>84.37</v>
      </c>
      <c r="L185" s="11">
        <f>SUMPRODUCT((C:C=C185)*(K:K&gt;K185))+1</f>
        <v>1</v>
      </c>
      <c r="M185" s="16" t="s">
        <v>18</v>
      </c>
    </row>
    <row r="186" s="1" customFormat="1" ht="20" customHeight="1" spans="1:13">
      <c r="A186" s="11" t="s">
        <v>156</v>
      </c>
      <c r="B186" s="12" t="s">
        <v>75</v>
      </c>
      <c r="C186" s="11">
        <v>201106</v>
      </c>
      <c r="D186" s="11" t="s">
        <v>223</v>
      </c>
      <c r="E186" s="11" t="s">
        <v>17</v>
      </c>
      <c r="F186" s="11">
        <v>20200101614</v>
      </c>
      <c r="G186" s="13">
        <v>75.7</v>
      </c>
      <c r="H186" s="13">
        <f t="shared" si="12"/>
        <v>37.85</v>
      </c>
      <c r="I186" s="13">
        <v>84.56</v>
      </c>
      <c r="J186" s="13">
        <f t="shared" si="13"/>
        <v>42.28</v>
      </c>
      <c r="K186" s="13">
        <f t="shared" si="14"/>
        <v>80.13</v>
      </c>
      <c r="L186" s="11">
        <f>SUMPRODUCT((C:C=C186)*(K:K&gt;K186))+1</f>
        <v>2</v>
      </c>
      <c r="M186" s="11" t="s">
        <v>25</v>
      </c>
    </row>
    <row r="187" s="1" customFormat="1" ht="20" customHeight="1" spans="1:13">
      <c r="A187" s="8" t="s">
        <v>224</v>
      </c>
      <c r="B187" s="9" t="s">
        <v>15</v>
      </c>
      <c r="C187" s="8">
        <v>201201</v>
      </c>
      <c r="D187" s="8" t="s">
        <v>225</v>
      </c>
      <c r="E187" s="8" t="s">
        <v>17</v>
      </c>
      <c r="F187" s="8">
        <v>20200101730</v>
      </c>
      <c r="G187" s="10">
        <v>85</v>
      </c>
      <c r="H187" s="10">
        <f t="shared" si="12"/>
        <v>42.5</v>
      </c>
      <c r="I187" s="10">
        <v>87.87</v>
      </c>
      <c r="J187" s="10">
        <f t="shared" si="13"/>
        <v>43.935</v>
      </c>
      <c r="K187" s="10">
        <f t="shared" si="14"/>
        <v>86.435</v>
      </c>
      <c r="L187" s="8">
        <f>SUMPRODUCT((C:C=C187)*(K:K&gt;K187))+1</f>
        <v>1</v>
      </c>
      <c r="M187" s="15" t="s">
        <v>18</v>
      </c>
    </row>
    <row r="188" s="1" customFormat="1" ht="20" customHeight="1" spans="1:13">
      <c r="A188" s="8" t="s">
        <v>224</v>
      </c>
      <c r="B188" s="9" t="s">
        <v>15</v>
      </c>
      <c r="C188" s="8">
        <v>201201</v>
      </c>
      <c r="D188" s="8" t="s">
        <v>226</v>
      </c>
      <c r="E188" s="8" t="s">
        <v>17</v>
      </c>
      <c r="F188" s="8">
        <v>20200101727</v>
      </c>
      <c r="G188" s="10">
        <v>79.9</v>
      </c>
      <c r="H188" s="10">
        <f t="shared" si="12"/>
        <v>39.95</v>
      </c>
      <c r="I188" s="10">
        <v>89.95</v>
      </c>
      <c r="J188" s="10">
        <f t="shared" si="13"/>
        <v>44.975</v>
      </c>
      <c r="K188" s="10">
        <f t="shared" si="14"/>
        <v>84.925</v>
      </c>
      <c r="L188" s="8">
        <f>SUMPRODUCT((C:C=C188)*(K:K&gt;K188))+1</f>
        <v>2</v>
      </c>
      <c r="M188" s="15" t="s">
        <v>18</v>
      </c>
    </row>
    <row r="189" s="1" customFormat="1" ht="20" customHeight="1" spans="1:13">
      <c r="A189" s="8" t="s">
        <v>224</v>
      </c>
      <c r="B189" s="9" t="s">
        <v>15</v>
      </c>
      <c r="C189" s="8">
        <v>201201</v>
      </c>
      <c r="D189" s="8" t="s">
        <v>227</v>
      </c>
      <c r="E189" s="8" t="s">
        <v>17</v>
      </c>
      <c r="F189" s="8">
        <v>20200102018</v>
      </c>
      <c r="G189" s="10">
        <v>82.3</v>
      </c>
      <c r="H189" s="10">
        <f t="shared" si="12"/>
        <v>41.15</v>
      </c>
      <c r="I189" s="10">
        <v>86.85</v>
      </c>
      <c r="J189" s="10">
        <f t="shared" si="13"/>
        <v>43.425</v>
      </c>
      <c r="K189" s="10">
        <f t="shared" si="14"/>
        <v>84.575</v>
      </c>
      <c r="L189" s="8">
        <f>SUMPRODUCT((C:C=C189)*(K:K&gt;K189))+1</f>
        <v>3</v>
      </c>
      <c r="M189" s="15" t="s">
        <v>18</v>
      </c>
    </row>
    <row r="190" s="1" customFormat="1" ht="20" customHeight="1" spans="1:13">
      <c r="A190" s="8" t="s">
        <v>224</v>
      </c>
      <c r="B190" s="9" t="s">
        <v>15</v>
      </c>
      <c r="C190" s="8">
        <v>201201</v>
      </c>
      <c r="D190" s="8" t="s">
        <v>228</v>
      </c>
      <c r="E190" s="8" t="s">
        <v>17</v>
      </c>
      <c r="F190" s="8">
        <v>20200102012</v>
      </c>
      <c r="G190" s="10">
        <v>84.7</v>
      </c>
      <c r="H190" s="10">
        <f t="shared" si="12"/>
        <v>42.35</v>
      </c>
      <c r="I190" s="10">
        <v>83.66</v>
      </c>
      <c r="J190" s="10">
        <f t="shared" si="13"/>
        <v>41.83</v>
      </c>
      <c r="K190" s="10">
        <f t="shared" si="14"/>
        <v>84.18</v>
      </c>
      <c r="L190" s="8">
        <f>SUMPRODUCT((C:C=C190)*(K:K&gt;K190))+1</f>
        <v>4</v>
      </c>
      <c r="M190" s="15" t="s">
        <v>18</v>
      </c>
    </row>
    <row r="191" s="1" customFormat="1" ht="20" customHeight="1" spans="1:13">
      <c r="A191" s="8" t="s">
        <v>224</v>
      </c>
      <c r="B191" s="9" t="s">
        <v>15</v>
      </c>
      <c r="C191" s="8">
        <v>201201</v>
      </c>
      <c r="D191" s="8" t="s">
        <v>229</v>
      </c>
      <c r="E191" s="8" t="s">
        <v>17</v>
      </c>
      <c r="F191" s="8">
        <v>20200102020</v>
      </c>
      <c r="G191" s="10">
        <v>80.4</v>
      </c>
      <c r="H191" s="10">
        <f t="shared" si="12"/>
        <v>40.2</v>
      </c>
      <c r="I191" s="10">
        <v>87.55</v>
      </c>
      <c r="J191" s="10">
        <f t="shared" si="13"/>
        <v>43.775</v>
      </c>
      <c r="K191" s="10">
        <f t="shared" si="14"/>
        <v>83.975</v>
      </c>
      <c r="L191" s="8">
        <f>SUMPRODUCT((C:C=C191)*(K:K&gt;K191))+1</f>
        <v>5</v>
      </c>
      <c r="M191" s="15" t="s">
        <v>18</v>
      </c>
    </row>
    <row r="192" s="1" customFormat="1" ht="20" customHeight="1" spans="1:13">
      <c r="A192" s="8" t="s">
        <v>224</v>
      </c>
      <c r="B192" s="9" t="s">
        <v>15</v>
      </c>
      <c r="C192" s="8">
        <v>201201</v>
      </c>
      <c r="D192" s="8" t="s">
        <v>230</v>
      </c>
      <c r="E192" s="8" t="s">
        <v>17</v>
      </c>
      <c r="F192" s="8">
        <v>20200101907</v>
      </c>
      <c r="G192" s="10">
        <v>79.2</v>
      </c>
      <c r="H192" s="10">
        <f t="shared" si="12"/>
        <v>39.6</v>
      </c>
      <c r="I192" s="10">
        <v>88.19</v>
      </c>
      <c r="J192" s="10">
        <f t="shared" si="13"/>
        <v>44.095</v>
      </c>
      <c r="K192" s="10">
        <f t="shared" si="14"/>
        <v>83.695</v>
      </c>
      <c r="L192" s="8">
        <f>SUMPRODUCT((C:C=C192)*(K:K&gt;K192))+1</f>
        <v>6</v>
      </c>
      <c r="M192" s="15" t="s">
        <v>18</v>
      </c>
    </row>
    <row r="193" s="1" customFormat="1" ht="20" customHeight="1" spans="1:13">
      <c r="A193" s="8" t="s">
        <v>224</v>
      </c>
      <c r="B193" s="9" t="s">
        <v>15</v>
      </c>
      <c r="C193" s="8">
        <v>201201</v>
      </c>
      <c r="D193" s="8" t="s">
        <v>231</v>
      </c>
      <c r="E193" s="8" t="s">
        <v>17</v>
      </c>
      <c r="F193" s="8">
        <v>20200101917</v>
      </c>
      <c r="G193" s="10">
        <v>76.4</v>
      </c>
      <c r="H193" s="10">
        <f t="shared" si="12"/>
        <v>38.2</v>
      </c>
      <c r="I193" s="10">
        <v>90.81</v>
      </c>
      <c r="J193" s="10">
        <f t="shared" si="13"/>
        <v>45.405</v>
      </c>
      <c r="K193" s="10">
        <f t="shared" si="14"/>
        <v>83.605</v>
      </c>
      <c r="L193" s="8">
        <f>SUMPRODUCT((C:C=C193)*(K:K&gt;K193))+1</f>
        <v>7</v>
      </c>
      <c r="M193" s="15" t="s">
        <v>18</v>
      </c>
    </row>
    <row r="194" s="1" customFormat="1" ht="20" customHeight="1" spans="1:13">
      <c r="A194" s="8" t="s">
        <v>224</v>
      </c>
      <c r="B194" s="9" t="s">
        <v>15</v>
      </c>
      <c r="C194" s="8">
        <v>201201</v>
      </c>
      <c r="D194" s="8" t="s">
        <v>232</v>
      </c>
      <c r="E194" s="8" t="s">
        <v>17</v>
      </c>
      <c r="F194" s="8">
        <v>20200101920</v>
      </c>
      <c r="G194" s="10">
        <v>75.9</v>
      </c>
      <c r="H194" s="10">
        <f t="shared" si="12"/>
        <v>37.95</v>
      </c>
      <c r="I194" s="10">
        <v>90.74</v>
      </c>
      <c r="J194" s="10">
        <f t="shared" si="13"/>
        <v>45.37</v>
      </c>
      <c r="K194" s="10">
        <f t="shared" si="14"/>
        <v>83.32</v>
      </c>
      <c r="L194" s="8">
        <f>SUMPRODUCT((C:C=C194)*(K:K&gt;K194))+1</f>
        <v>8</v>
      </c>
      <c r="M194" s="15" t="s">
        <v>18</v>
      </c>
    </row>
    <row r="195" s="1" customFormat="1" ht="20" customHeight="1" spans="1:13">
      <c r="A195" s="8" t="s">
        <v>224</v>
      </c>
      <c r="B195" s="9" t="s">
        <v>15</v>
      </c>
      <c r="C195" s="8">
        <v>201201</v>
      </c>
      <c r="D195" s="8" t="s">
        <v>233</v>
      </c>
      <c r="E195" s="8" t="s">
        <v>17</v>
      </c>
      <c r="F195" s="8">
        <v>20200101715</v>
      </c>
      <c r="G195" s="10">
        <v>76.8</v>
      </c>
      <c r="H195" s="10">
        <f t="shared" ref="H195:H258" si="15">G195*0.5</f>
        <v>38.4</v>
      </c>
      <c r="I195" s="10">
        <v>89.28</v>
      </c>
      <c r="J195" s="10">
        <f t="shared" si="13"/>
        <v>44.64</v>
      </c>
      <c r="K195" s="10">
        <f t="shared" si="14"/>
        <v>83.04</v>
      </c>
      <c r="L195" s="8">
        <f>SUMPRODUCT((C:C=C195)*(K:K&gt;K195))+1</f>
        <v>9</v>
      </c>
      <c r="M195" s="15" t="s">
        <v>18</v>
      </c>
    </row>
    <row r="196" s="1" customFormat="1" ht="20" customHeight="1" spans="1:13">
      <c r="A196" s="8" t="s">
        <v>224</v>
      </c>
      <c r="B196" s="9" t="s">
        <v>15</v>
      </c>
      <c r="C196" s="8">
        <v>201201</v>
      </c>
      <c r="D196" s="8" t="s">
        <v>234</v>
      </c>
      <c r="E196" s="8" t="s">
        <v>17</v>
      </c>
      <c r="F196" s="8">
        <v>20200101801</v>
      </c>
      <c r="G196" s="10">
        <v>80.3</v>
      </c>
      <c r="H196" s="10">
        <f t="shared" si="15"/>
        <v>40.15</v>
      </c>
      <c r="I196" s="10">
        <v>85.48</v>
      </c>
      <c r="J196" s="10">
        <f t="shared" si="13"/>
        <v>42.74</v>
      </c>
      <c r="K196" s="10">
        <f t="shared" si="14"/>
        <v>82.89</v>
      </c>
      <c r="L196" s="8">
        <f>SUMPRODUCT((C:C=C196)*(K:K&gt;K196))+1</f>
        <v>10</v>
      </c>
      <c r="M196" s="15" t="s">
        <v>18</v>
      </c>
    </row>
    <row r="197" s="1" customFormat="1" ht="20" customHeight="1" spans="1:13">
      <c r="A197" s="8" t="s">
        <v>224</v>
      </c>
      <c r="B197" s="9" t="s">
        <v>15</v>
      </c>
      <c r="C197" s="8">
        <v>201201</v>
      </c>
      <c r="D197" s="8" t="s">
        <v>235</v>
      </c>
      <c r="E197" s="8" t="s">
        <v>17</v>
      </c>
      <c r="F197" s="8">
        <v>20200101815</v>
      </c>
      <c r="G197" s="10">
        <v>76.9</v>
      </c>
      <c r="H197" s="10">
        <f t="shared" si="15"/>
        <v>38.45</v>
      </c>
      <c r="I197" s="10">
        <v>88.34</v>
      </c>
      <c r="J197" s="10">
        <f t="shared" si="13"/>
        <v>44.17</v>
      </c>
      <c r="K197" s="10">
        <f t="shared" si="14"/>
        <v>82.62</v>
      </c>
      <c r="L197" s="8">
        <f>SUMPRODUCT((C:C=C197)*(K:K&gt;K197))+1</f>
        <v>11</v>
      </c>
      <c r="M197" s="15" t="s">
        <v>18</v>
      </c>
    </row>
    <row r="198" s="1" customFormat="1" ht="20" customHeight="1" spans="1:13">
      <c r="A198" s="8" t="s">
        <v>224</v>
      </c>
      <c r="B198" s="9" t="s">
        <v>15</v>
      </c>
      <c r="C198" s="8">
        <v>201201</v>
      </c>
      <c r="D198" s="8" t="s">
        <v>236</v>
      </c>
      <c r="E198" s="8" t="s">
        <v>17</v>
      </c>
      <c r="F198" s="8">
        <v>20200101803</v>
      </c>
      <c r="G198" s="10">
        <v>78.7</v>
      </c>
      <c r="H198" s="10">
        <f t="shared" si="15"/>
        <v>39.35</v>
      </c>
      <c r="I198" s="10">
        <v>86.32</v>
      </c>
      <c r="J198" s="10">
        <f t="shared" si="13"/>
        <v>43.16</v>
      </c>
      <c r="K198" s="10">
        <f t="shared" si="14"/>
        <v>82.51</v>
      </c>
      <c r="L198" s="8">
        <f>SUMPRODUCT((C:C=C198)*(K:K&gt;K198))+1</f>
        <v>12</v>
      </c>
      <c r="M198" s="15" t="s">
        <v>18</v>
      </c>
    </row>
    <row r="199" s="1" customFormat="1" ht="20" customHeight="1" spans="1:13">
      <c r="A199" s="8" t="s">
        <v>224</v>
      </c>
      <c r="B199" s="9" t="s">
        <v>15</v>
      </c>
      <c r="C199" s="8">
        <v>201201</v>
      </c>
      <c r="D199" s="8" t="s">
        <v>237</v>
      </c>
      <c r="E199" s="8" t="s">
        <v>17</v>
      </c>
      <c r="F199" s="8">
        <v>20200101625</v>
      </c>
      <c r="G199" s="10">
        <v>75.2</v>
      </c>
      <c r="H199" s="10">
        <f t="shared" si="15"/>
        <v>37.6</v>
      </c>
      <c r="I199" s="10">
        <v>89.24</v>
      </c>
      <c r="J199" s="10">
        <f t="shared" si="13"/>
        <v>44.62</v>
      </c>
      <c r="K199" s="10">
        <f t="shared" si="14"/>
        <v>82.22</v>
      </c>
      <c r="L199" s="8">
        <f>SUMPRODUCT((C:C=C199)*(K:K&gt;K199))+1</f>
        <v>13</v>
      </c>
      <c r="M199" s="15" t="s">
        <v>18</v>
      </c>
    </row>
    <row r="200" s="1" customFormat="1" ht="20" customHeight="1" spans="1:13">
      <c r="A200" s="8" t="s">
        <v>224</v>
      </c>
      <c r="B200" s="9" t="s">
        <v>15</v>
      </c>
      <c r="C200" s="8">
        <v>201201</v>
      </c>
      <c r="D200" s="8" t="s">
        <v>238</v>
      </c>
      <c r="E200" s="8" t="s">
        <v>17</v>
      </c>
      <c r="F200" s="8">
        <v>20200101708</v>
      </c>
      <c r="G200" s="10">
        <v>74.5</v>
      </c>
      <c r="H200" s="10">
        <f t="shared" si="15"/>
        <v>37.25</v>
      </c>
      <c r="I200" s="10">
        <v>89.76</v>
      </c>
      <c r="J200" s="10">
        <f t="shared" si="13"/>
        <v>44.88</v>
      </c>
      <c r="K200" s="10">
        <f t="shared" si="14"/>
        <v>82.13</v>
      </c>
      <c r="L200" s="8">
        <f>SUMPRODUCT((C:C=C200)*(K:K&gt;K200))+1</f>
        <v>14</v>
      </c>
      <c r="M200" s="15" t="s">
        <v>18</v>
      </c>
    </row>
    <row r="201" s="1" customFormat="1" ht="20" customHeight="1" spans="1:13">
      <c r="A201" s="8" t="s">
        <v>224</v>
      </c>
      <c r="B201" s="9" t="s">
        <v>15</v>
      </c>
      <c r="C201" s="8">
        <v>201201</v>
      </c>
      <c r="D201" s="8" t="s">
        <v>239</v>
      </c>
      <c r="E201" s="8" t="s">
        <v>17</v>
      </c>
      <c r="F201" s="8">
        <v>20200101629</v>
      </c>
      <c r="G201" s="10">
        <v>76.3</v>
      </c>
      <c r="H201" s="10">
        <f t="shared" si="15"/>
        <v>38.15</v>
      </c>
      <c r="I201" s="10">
        <v>86.66</v>
      </c>
      <c r="J201" s="10">
        <f t="shared" si="13"/>
        <v>43.33</v>
      </c>
      <c r="K201" s="10">
        <f t="shared" si="14"/>
        <v>81.48</v>
      </c>
      <c r="L201" s="8">
        <f>SUMPRODUCT((C:C=C201)*(K:K&gt;K201))+1</f>
        <v>15</v>
      </c>
      <c r="M201" s="15" t="s">
        <v>18</v>
      </c>
    </row>
    <row r="202" s="1" customFormat="1" ht="20" customHeight="1" spans="1:13">
      <c r="A202" s="8" t="s">
        <v>224</v>
      </c>
      <c r="B202" s="9" t="s">
        <v>15</v>
      </c>
      <c r="C202" s="8">
        <v>201201</v>
      </c>
      <c r="D202" s="8" t="s">
        <v>240</v>
      </c>
      <c r="E202" s="8" t="s">
        <v>17</v>
      </c>
      <c r="F202" s="8">
        <v>20200101719</v>
      </c>
      <c r="G202" s="10">
        <v>80.2</v>
      </c>
      <c r="H202" s="10">
        <f t="shared" si="15"/>
        <v>40.1</v>
      </c>
      <c r="I202" s="10">
        <v>82.71</v>
      </c>
      <c r="J202" s="10">
        <f t="shared" si="13"/>
        <v>41.355</v>
      </c>
      <c r="K202" s="10">
        <f t="shared" si="14"/>
        <v>81.455</v>
      </c>
      <c r="L202" s="8">
        <f>SUMPRODUCT((C:C=C202)*(K:K&gt;K202))+1</f>
        <v>16</v>
      </c>
      <c r="M202" s="15" t="s">
        <v>18</v>
      </c>
    </row>
    <row r="203" s="1" customFormat="1" ht="20" customHeight="1" spans="1:13">
      <c r="A203" s="8" t="s">
        <v>224</v>
      </c>
      <c r="B203" s="9" t="s">
        <v>15</v>
      </c>
      <c r="C203" s="8">
        <v>201201</v>
      </c>
      <c r="D203" s="8" t="s">
        <v>241</v>
      </c>
      <c r="E203" s="8" t="s">
        <v>17</v>
      </c>
      <c r="F203" s="8">
        <v>20200101819</v>
      </c>
      <c r="G203" s="10">
        <v>76.9</v>
      </c>
      <c r="H203" s="10">
        <f t="shared" si="15"/>
        <v>38.45</v>
      </c>
      <c r="I203" s="10">
        <v>84.78</v>
      </c>
      <c r="J203" s="10">
        <f t="shared" si="13"/>
        <v>42.39</v>
      </c>
      <c r="K203" s="10">
        <f t="shared" si="14"/>
        <v>80.84</v>
      </c>
      <c r="L203" s="8">
        <f>SUMPRODUCT((C:C=C203)*(K:K&gt;K203))+1</f>
        <v>17</v>
      </c>
      <c r="M203" s="8" t="s">
        <v>25</v>
      </c>
    </row>
    <row r="204" s="1" customFormat="1" ht="20" customHeight="1" spans="1:13">
      <c r="A204" s="8" t="s">
        <v>224</v>
      </c>
      <c r="B204" s="9" t="s">
        <v>15</v>
      </c>
      <c r="C204" s="8">
        <v>201201</v>
      </c>
      <c r="D204" s="8" t="s">
        <v>242</v>
      </c>
      <c r="E204" s="8" t="s">
        <v>17</v>
      </c>
      <c r="F204" s="8">
        <v>20200101812</v>
      </c>
      <c r="G204" s="10">
        <v>74.9</v>
      </c>
      <c r="H204" s="10">
        <f t="shared" si="15"/>
        <v>37.45</v>
      </c>
      <c r="I204" s="10">
        <v>86.76</v>
      </c>
      <c r="J204" s="10">
        <f t="shared" si="13"/>
        <v>43.38</v>
      </c>
      <c r="K204" s="10">
        <f t="shared" si="14"/>
        <v>80.83</v>
      </c>
      <c r="L204" s="8">
        <f>SUMPRODUCT((C:C=C204)*(K:K&gt;K204))+1</f>
        <v>18</v>
      </c>
      <c r="M204" s="8" t="s">
        <v>25</v>
      </c>
    </row>
    <row r="205" s="1" customFormat="1" ht="20" customHeight="1" spans="1:13">
      <c r="A205" s="8" t="s">
        <v>224</v>
      </c>
      <c r="B205" s="9" t="s">
        <v>15</v>
      </c>
      <c r="C205" s="8">
        <v>201201</v>
      </c>
      <c r="D205" s="8" t="s">
        <v>243</v>
      </c>
      <c r="E205" s="8" t="s">
        <v>17</v>
      </c>
      <c r="F205" s="8">
        <v>20200102019</v>
      </c>
      <c r="G205" s="10">
        <v>82.8</v>
      </c>
      <c r="H205" s="10">
        <f t="shared" si="15"/>
        <v>41.4</v>
      </c>
      <c r="I205" s="10">
        <v>78.27</v>
      </c>
      <c r="J205" s="10">
        <f t="shared" si="13"/>
        <v>39.135</v>
      </c>
      <c r="K205" s="10">
        <f t="shared" si="14"/>
        <v>80.535</v>
      </c>
      <c r="L205" s="8">
        <f>SUMPRODUCT((C:C=C205)*(K:K&gt;K205))+1</f>
        <v>19</v>
      </c>
      <c r="M205" s="8" t="s">
        <v>25</v>
      </c>
    </row>
    <row r="206" s="1" customFormat="1" ht="20" customHeight="1" spans="1:13">
      <c r="A206" s="8" t="s">
        <v>224</v>
      </c>
      <c r="B206" s="9" t="s">
        <v>15</v>
      </c>
      <c r="C206" s="8">
        <v>201201</v>
      </c>
      <c r="D206" s="8" t="s">
        <v>244</v>
      </c>
      <c r="E206" s="8" t="s">
        <v>17</v>
      </c>
      <c r="F206" s="8">
        <v>20200101723</v>
      </c>
      <c r="G206" s="10">
        <v>77.8</v>
      </c>
      <c r="H206" s="10">
        <f t="shared" si="15"/>
        <v>38.9</v>
      </c>
      <c r="I206" s="10">
        <v>82.95</v>
      </c>
      <c r="J206" s="10">
        <f t="shared" si="13"/>
        <v>41.475</v>
      </c>
      <c r="K206" s="10">
        <f t="shared" si="14"/>
        <v>80.375</v>
      </c>
      <c r="L206" s="8">
        <f>SUMPRODUCT((C:C=C206)*(K:K&gt;K206))+1</f>
        <v>20</v>
      </c>
      <c r="M206" s="8" t="s">
        <v>25</v>
      </c>
    </row>
    <row r="207" s="1" customFormat="1" ht="20" customHeight="1" spans="1:13">
      <c r="A207" s="8" t="s">
        <v>224</v>
      </c>
      <c r="B207" s="9" t="s">
        <v>15</v>
      </c>
      <c r="C207" s="8">
        <v>201201</v>
      </c>
      <c r="D207" s="8" t="s">
        <v>245</v>
      </c>
      <c r="E207" s="8" t="s">
        <v>17</v>
      </c>
      <c r="F207" s="8">
        <v>20200101806</v>
      </c>
      <c r="G207" s="10">
        <v>83.5</v>
      </c>
      <c r="H207" s="10">
        <f t="shared" si="15"/>
        <v>41.75</v>
      </c>
      <c r="I207" s="10">
        <v>76.81</v>
      </c>
      <c r="J207" s="10">
        <f t="shared" si="13"/>
        <v>38.405</v>
      </c>
      <c r="K207" s="10">
        <f t="shared" si="14"/>
        <v>80.155</v>
      </c>
      <c r="L207" s="8">
        <f>SUMPRODUCT((C:C=C207)*(K:K&gt;K207))+1</f>
        <v>21</v>
      </c>
      <c r="M207" s="8" t="s">
        <v>25</v>
      </c>
    </row>
    <row r="208" s="1" customFormat="1" ht="20" customHeight="1" spans="1:13">
      <c r="A208" s="8" t="s">
        <v>224</v>
      </c>
      <c r="B208" s="9" t="s">
        <v>15</v>
      </c>
      <c r="C208" s="8">
        <v>201201</v>
      </c>
      <c r="D208" s="8" t="s">
        <v>246</v>
      </c>
      <c r="E208" s="8" t="s">
        <v>17</v>
      </c>
      <c r="F208" s="8">
        <v>20200101828</v>
      </c>
      <c r="G208" s="10">
        <v>75.8</v>
      </c>
      <c r="H208" s="10">
        <f t="shared" si="15"/>
        <v>37.9</v>
      </c>
      <c r="I208" s="10">
        <v>84.09</v>
      </c>
      <c r="J208" s="10">
        <f t="shared" si="13"/>
        <v>42.045</v>
      </c>
      <c r="K208" s="10">
        <f t="shared" si="14"/>
        <v>79.945</v>
      </c>
      <c r="L208" s="8">
        <f>SUMPRODUCT((C:C=C208)*(K:K&gt;K208))+1</f>
        <v>22</v>
      </c>
      <c r="M208" s="8" t="s">
        <v>25</v>
      </c>
    </row>
    <row r="209" s="1" customFormat="1" ht="20" customHeight="1" spans="1:13">
      <c r="A209" s="8" t="s">
        <v>224</v>
      </c>
      <c r="B209" s="9" t="s">
        <v>15</v>
      </c>
      <c r="C209" s="8">
        <v>201201</v>
      </c>
      <c r="D209" s="8" t="s">
        <v>247</v>
      </c>
      <c r="E209" s="8" t="s">
        <v>17</v>
      </c>
      <c r="F209" s="8">
        <v>20200101927</v>
      </c>
      <c r="G209" s="10">
        <v>78.5</v>
      </c>
      <c r="H209" s="10">
        <f t="shared" si="15"/>
        <v>39.25</v>
      </c>
      <c r="I209" s="10">
        <v>81.23</v>
      </c>
      <c r="J209" s="10">
        <f t="shared" si="13"/>
        <v>40.615</v>
      </c>
      <c r="K209" s="10">
        <f t="shared" si="14"/>
        <v>79.865</v>
      </c>
      <c r="L209" s="8">
        <f>SUMPRODUCT((C:C=C209)*(K:K&gt;K209))+1</f>
        <v>23</v>
      </c>
      <c r="M209" s="8" t="s">
        <v>25</v>
      </c>
    </row>
    <row r="210" s="1" customFormat="1" ht="20" customHeight="1" spans="1:13">
      <c r="A210" s="8" t="s">
        <v>224</v>
      </c>
      <c r="B210" s="9" t="s">
        <v>15</v>
      </c>
      <c r="C210" s="8">
        <v>201201</v>
      </c>
      <c r="D210" s="8" t="s">
        <v>248</v>
      </c>
      <c r="E210" s="8" t="s">
        <v>17</v>
      </c>
      <c r="F210" s="8">
        <v>20200101913</v>
      </c>
      <c r="G210" s="10">
        <v>75.2</v>
      </c>
      <c r="H210" s="10">
        <f t="shared" si="15"/>
        <v>37.6</v>
      </c>
      <c r="I210" s="10">
        <v>84.13</v>
      </c>
      <c r="J210" s="10">
        <f t="shared" si="13"/>
        <v>42.065</v>
      </c>
      <c r="K210" s="10">
        <f t="shared" si="14"/>
        <v>79.665</v>
      </c>
      <c r="L210" s="8">
        <f>SUMPRODUCT((C:C=C210)*(K:K&gt;K210))+1</f>
        <v>24</v>
      </c>
      <c r="M210" s="8" t="s">
        <v>25</v>
      </c>
    </row>
    <row r="211" s="1" customFormat="1" ht="20" customHeight="1" spans="1:13">
      <c r="A211" s="8" t="s">
        <v>224</v>
      </c>
      <c r="B211" s="9" t="s">
        <v>15</v>
      </c>
      <c r="C211" s="8">
        <v>201201</v>
      </c>
      <c r="D211" s="8" t="s">
        <v>249</v>
      </c>
      <c r="E211" s="8" t="s">
        <v>17</v>
      </c>
      <c r="F211" s="8">
        <v>20200101714</v>
      </c>
      <c r="G211" s="10">
        <v>79.9</v>
      </c>
      <c r="H211" s="10">
        <f t="shared" si="15"/>
        <v>39.95</v>
      </c>
      <c r="I211" s="10">
        <v>78.84</v>
      </c>
      <c r="J211" s="10">
        <f t="shared" si="13"/>
        <v>39.42</v>
      </c>
      <c r="K211" s="10">
        <f t="shared" si="14"/>
        <v>79.37</v>
      </c>
      <c r="L211" s="8">
        <f>SUMPRODUCT((C:C=C211)*(K:K&gt;K211))+1</f>
        <v>25</v>
      </c>
      <c r="M211" s="8" t="s">
        <v>25</v>
      </c>
    </row>
    <row r="212" s="1" customFormat="1" ht="20" customHeight="1" spans="1:13">
      <c r="A212" s="8" t="s">
        <v>224</v>
      </c>
      <c r="B212" s="9" t="s">
        <v>15</v>
      </c>
      <c r="C212" s="8">
        <v>201201</v>
      </c>
      <c r="D212" s="8" t="s">
        <v>250</v>
      </c>
      <c r="E212" s="8" t="s">
        <v>17</v>
      </c>
      <c r="F212" s="8">
        <v>20200102008</v>
      </c>
      <c r="G212" s="10">
        <v>77.5</v>
      </c>
      <c r="H212" s="10">
        <f t="shared" si="15"/>
        <v>38.75</v>
      </c>
      <c r="I212" s="10">
        <v>80.89</v>
      </c>
      <c r="J212" s="10">
        <f t="shared" si="13"/>
        <v>40.445</v>
      </c>
      <c r="K212" s="10">
        <f t="shared" si="14"/>
        <v>79.195</v>
      </c>
      <c r="L212" s="8">
        <f>SUMPRODUCT((C:C=C212)*(K:K&gt;K212))+1</f>
        <v>26</v>
      </c>
      <c r="M212" s="8" t="s">
        <v>25</v>
      </c>
    </row>
    <row r="213" s="1" customFormat="1" ht="20" customHeight="1" spans="1:13">
      <c r="A213" s="8" t="s">
        <v>224</v>
      </c>
      <c r="B213" s="9" t="s">
        <v>15</v>
      </c>
      <c r="C213" s="8">
        <v>201201</v>
      </c>
      <c r="D213" s="8" t="s">
        <v>251</v>
      </c>
      <c r="E213" s="8" t="s">
        <v>17</v>
      </c>
      <c r="F213" s="8">
        <v>20200101912</v>
      </c>
      <c r="G213" s="10">
        <v>81.6</v>
      </c>
      <c r="H213" s="10">
        <f t="shared" si="15"/>
        <v>40.8</v>
      </c>
      <c r="I213" s="10">
        <v>76.3</v>
      </c>
      <c r="J213" s="10">
        <f t="shared" si="13"/>
        <v>38.15</v>
      </c>
      <c r="K213" s="10">
        <f t="shared" si="14"/>
        <v>78.95</v>
      </c>
      <c r="L213" s="8">
        <f>SUMPRODUCT((C:C=C213)*(K:K&gt;K213))+1</f>
        <v>27</v>
      </c>
      <c r="M213" s="8" t="s">
        <v>25</v>
      </c>
    </row>
    <row r="214" s="1" customFormat="1" ht="20" customHeight="1" spans="1:13">
      <c r="A214" s="8" t="s">
        <v>224</v>
      </c>
      <c r="B214" s="9" t="s">
        <v>15</v>
      </c>
      <c r="C214" s="8">
        <v>201201</v>
      </c>
      <c r="D214" s="8" t="s">
        <v>252</v>
      </c>
      <c r="E214" s="8" t="s">
        <v>17</v>
      </c>
      <c r="F214" s="8">
        <v>20200101702</v>
      </c>
      <c r="G214" s="10">
        <v>74.5</v>
      </c>
      <c r="H214" s="10">
        <f t="shared" si="15"/>
        <v>37.25</v>
      </c>
      <c r="I214" s="10">
        <v>80.24</v>
      </c>
      <c r="J214" s="10">
        <f t="shared" si="13"/>
        <v>40.12</v>
      </c>
      <c r="K214" s="10">
        <f t="shared" si="14"/>
        <v>77.37</v>
      </c>
      <c r="L214" s="8">
        <f>SUMPRODUCT((C:C=C214)*(K:K&gt;K214))+1</f>
        <v>28</v>
      </c>
      <c r="M214" s="8" t="s">
        <v>25</v>
      </c>
    </row>
    <row r="215" s="1" customFormat="1" ht="20" customHeight="1" spans="1:13">
      <c r="A215" s="8" t="s">
        <v>224</v>
      </c>
      <c r="B215" s="9" t="s">
        <v>15</v>
      </c>
      <c r="C215" s="8">
        <v>201201</v>
      </c>
      <c r="D215" s="8" t="s">
        <v>253</v>
      </c>
      <c r="E215" s="8" t="s">
        <v>34</v>
      </c>
      <c r="F215" s="8">
        <v>20200101818</v>
      </c>
      <c r="G215" s="10">
        <v>77.8</v>
      </c>
      <c r="H215" s="10">
        <f t="shared" si="15"/>
        <v>38.9</v>
      </c>
      <c r="I215" s="10">
        <v>75.81</v>
      </c>
      <c r="J215" s="10">
        <f t="shared" si="13"/>
        <v>37.905</v>
      </c>
      <c r="K215" s="10">
        <f t="shared" si="14"/>
        <v>76.805</v>
      </c>
      <c r="L215" s="8">
        <f>SUMPRODUCT((C:C=C215)*(K:K&gt;K215))+1</f>
        <v>29</v>
      </c>
      <c r="M215" s="8" t="s">
        <v>25</v>
      </c>
    </row>
    <row r="216" s="1" customFormat="1" ht="20" customHeight="1" spans="1:13">
      <c r="A216" s="8" t="s">
        <v>224</v>
      </c>
      <c r="B216" s="9" t="s">
        <v>15</v>
      </c>
      <c r="C216" s="8">
        <v>201201</v>
      </c>
      <c r="D216" s="8" t="s">
        <v>254</v>
      </c>
      <c r="E216" s="8" t="s">
        <v>17</v>
      </c>
      <c r="F216" s="8">
        <v>20200101919</v>
      </c>
      <c r="G216" s="10">
        <v>75.2</v>
      </c>
      <c r="H216" s="10">
        <f t="shared" si="15"/>
        <v>37.6</v>
      </c>
      <c r="I216" s="10">
        <v>77.89</v>
      </c>
      <c r="J216" s="10">
        <f t="shared" si="13"/>
        <v>38.945</v>
      </c>
      <c r="K216" s="10">
        <f t="shared" si="14"/>
        <v>76.545</v>
      </c>
      <c r="L216" s="8">
        <f>SUMPRODUCT((C:C=C216)*(K:K&gt;K216))+1</f>
        <v>30</v>
      </c>
      <c r="M216" s="8" t="s">
        <v>25</v>
      </c>
    </row>
    <row r="217" s="1" customFormat="1" ht="20" customHeight="1" spans="1:13">
      <c r="A217" s="8" t="s">
        <v>224</v>
      </c>
      <c r="B217" s="9" t="s">
        <v>15</v>
      </c>
      <c r="C217" s="8">
        <v>201201</v>
      </c>
      <c r="D217" s="8" t="s">
        <v>255</v>
      </c>
      <c r="E217" s="8" t="s">
        <v>17</v>
      </c>
      <c r="F217" s="8">
        <v>20200101717</v>
      </c>
      <c r="G217" s="10">
        <v>76.3</v>
      </c>
      <c r="H217" s="10">
        <f t="shared" si="15"/>
        <v>38.15</v>
      </c>
      <c r="I217" s="10">
        <v>75.66</v>
      </c>
      <c r="J217" s="10">
        <f t="shared" si="13"/>
        <v>37.83</v>
      </c>
      <c r="K217" s="10">
        <f t="shared" si="14"/>
        <v>75.98</v>
      </c>
      <c r="L217" s="8">
        <f>SUMPRODUCT((C:C=C217)*(K:K&gt;K217))+1</f>
        <v>31</v>
      </c>
      <c r="M217" s="8" t="s">
        <v>25</v>
      </c>
    </row>
    <row r="218" s="1" customFormat="1" ht="20" customHeight="1" spans="1:13">
      <c r="A218" s="8" t="s">
        <v>224</v>
      </c>
      <c r="B218" s="9" t="s">
        <v>15</v>
      </c>
      <c r="C218" s="8">
        <v>201201</v>
      </c>
      <c r="D218" s="8" t="s">
        <v>256</v>
      </c>
      <c r="E218" s="8" t="s">
        <v>17</v>
      </c>
      <c r="F218" s="8">
        <v>20200101720</v>
      </c>
      <c r="G218" s="10">
        <v>81.2</v>
      </c>
      <c r="H218" s="10">
        <f t="shared" si="15"/>
        <v>40.6</v>
      </c>
      <c r="I218" s="10" t="s">
        <v>30</v>
      </c>
      <c r="J218" s="10"/>
      <c r="K218" s="10"/>
      <c r="L218" s="8"/>
      <c r="M218" s="8" t="s">
        <v>25</v>
      </c>
    </row>
    <row r="219" s="1" customFormat="1" ht="20" customHeight="1" spans="1:13">
      <c r="A219" s="11" t="s">
        <v>224</v>
      </c>
      <c r="B219" s="12" t="s">
        <v>32</v>
      </c>
      <c r="C219" s="11">
        <v>201202</v>
      </c>
      <c r="D219" s="11" t="s">
        <v>257</v>
      </c>
      <c r="E219" s="11" t="s">
        <v>17</v>
      </c>
      <c r="F219" s="11">
        <v>20200102126</v>
      </c>
      <c r="G219" s="13">
        <v>82.5</v>
      </c>
      <c r="H219" s="13">
        <f t="shared" si="15"/>
        <v>41.25</v>
      </c>
      <c r="I219" s="13">
        <v>90.51</v>
      </c>
      <c r="J219" s="13">
        <f t="shared" ref="J219:J282" si="16">I219*0.5</f>
        <v>45.255</v>
      </c>
      <c r="K219" s="13">
        <f t="shared" ref="K219:K282" si="17">H219+J219</f>
        <v>86.505</v>
      </c>
      <c r="L219" s="11">
        <f>SUMPRODUCT((C:C=C219)*(K:K&gt;K219))+1</f>
        <v>1</v>
      </c>
      <c r="M219" s="16" t="s">
        <v>18</v>
      </c>
    </row>
    <row r="220" s="1" customFormat="1" ht="20" customHeight="1" spans="1:13">
      <c r="A220" s="11" t="s">
        <v>224</v>
      </c>
      <c r="B220" s="12" t="s">
        <v>32</v>
      </c>
      <c r="C220" s="11">
        <v>201202</v>
      </c>
      <c r="D220" s="11" t="s">
        <v>258</v>
      </c>
      <c r="E220" s="11" t="s">
        <v>17</v>
      </c>
      <c r="F220" s="11">
        <v>20200102103</v>
      </c>
      <c r="G220" s="13">
        <v>81.3</v>
      </c>
      <c r="H220" s="13">
        <f t="shared" si="15"/>
        <v>40.65</v>
      </c>
      <c r="I220" s="13">
        <v>89.65</v>
      </c>
      <c r="J220" s="13">
        <f t="shared" si="16"/>
        <v>44.825</v>
      </c>
      <c r="K220" s="13">
        <f t="shared" si="17"/>
        <v>85.475</v>
      </c>
      <c r="L220" s="11">
        <f>SUMPRODUCT((C:C=C220)*(K:K&gt;K220))+1</f>
        <v>2</v>
      </c>
      <c r="M220" s="16" t="s">
        <v>18</v>
      </c>
    </row>
    <row r="221" s="1" customFormat="1" ht="20" customHeight="1" spans="1:13">
      <c r="A221" s="11" t="s">
        <v>224</v>
      </c>
      <c r="B221" s="12" t="s">
        <v>32</v>
      </c>
      <c r="C221" s="11">
        <v>201202</v>
      </c>
      <c r="D221" s="11" t="s">
        <v>259</v>
      </c>
      <c r="E221" s="11" t="s">
        <v>17</v>
      </c>
      <c r="F221" s="11">
        <v>20200102023</v>
      </c>
      <c r="G221" s="13">
        <v>78.9</v>
      </c>
      <c r="H221" s="13">
        <f t="shared" si="15"/>
        <v>39.45</v>
      </c>
      <c r="I221" s="13">
        <v>90.77</v>
      </c>
      <c r="J221" s="13">
        <f t="shared" si="16"/>
        <v>45.385</v>
      </c>
      <c r="K221" s="13">
        <f t="shared" si="17"/>
        <v>84.835</v>
      </c>
      <c r="L221" s="11">
        <f>SUMPRODUCT((C:C=C221)*(K:K&gt;K221))+1</f>
        <v>3</v>
      </c>
      <c r="M221" s="16" t="s">
        <v>18</v>
      </c>
    </row>
    <row r="222" s="1" customFormat="1" ht="20" customHeight="1" spans="1:13">
      <c r="A222" s="11" t="s">
        <v>224</v>
      </c>
      <c r="B222" s="12" t="s">
        <v>32</v>
      </c>
      <c r="C222" s="11">
        <v>201202</v>
      </c>
      <c r="D222" s="11" t="s">
        <v>260</v>
      </c>
      <c r="E222" s="11" t="s">
        <v>17</v>
      </c>
      <c r="F222" s="11">
        <v>20200102216</v>
      </c>
      <c r="G222" s="13">
        <v>86.8</v>
      </c>
      <c r="H222" s="13">
        <f t="shared" si="15"/>
        <v>43.4</v>
      </c>
      <c r="I222" s="13">
        <v>82.35</v>
      </c>
      <c r="J222" s="13">
        <f t="shared" si="16"/>
        <v>41.175</v>
      </c>
      <c r="K222" s="13">
        <f t="shared" si="17"/>
        <v>84.575</v>
      </c>
      <c r="L222" s="11">
        <f>SUMPRODUCT((C:C=C222)*(K:K&gt;K222))+1</f>
        <v>4</v>
      </c>
      <c r="M222" s="16" t="s">
        <v>18</v>
      </c>
    </row>
    <row r="223" s="1" customFormat="1" ht="20" customHeight="1" spans="1:13">
      <c r="A223" s="11" t="s">
        <v>224</v>
      </c>
      <c r="B223" s="12" t="s">
        <v>32</v>
      </c>
      <c r="C223" s="11">
        <v>201202</v>
      </c>
      <c r="D223" s="11" t="s">
        <v>261</v>
      </c>
      <c r="E223" s="11" t="s">
        <v>17</v>
      </c>
      <c r="F223" s="11">
        <v>20200102225</v>
      </c>
      <c r="G223" s="13">
        <v>85.4</v>
      </c>
      <c r="H223" s="13">
        <f t="shared" si="15"/>
        <v>42.7</v>
      </c>
      <c r="I223" s="13">
        <v>82.86</v>
      </c>
      <c r="J223" s="13">
        <f t="shared" si="16"/>
        <v>41.43</v>
      </c>
      <c r="K223" s="13">
        <f t="shared" si="17"/>
        <v>84.13</v>
      </c>
      <c r="L223" s="11">
        <f>SUMPRODUCT((C:C=C223)*(K:K&gt;K223))+1</f>
        <v>5</v>
      </c>
      <c r="M223" s="16" t="s">
        <v>18</v>
      </c>
    </row>
    <row r="224" s="1" customFormat="1" ht="20" customHeight="1" spans="1:13">
      <c r="A224" s="11" t="s">
        <v>224</v>
      </c>
      <c r="B224" s="12" t="s">
        <v>32</v>
      </c>
      <c r="C224" s="11">
        <v>201202</v>
      </c>
      <c r="D224" s="11" t="s">
        <v>262</v>
      </c>
      <c r="E224" s="11" t="s">
        <v>17</v>
      </c>
      <c r="F224" s="11">
        <v>20200102117</v>
      </c>
      <c r="G224" s="13">
        <v>78.9</v>
      </c>
      <c r="H224" s="13">
        <f t="shared" si="15"/>
        <v>39.45</v>
      </c>
      <c r="I224" s="13">
        <v>87.87</v>
      </c>
      <c r="J224" s="13">
        <f t="shared" si="16"/>
        <v>43.935</v>
      </c>
      <c r="K224" s="13">
        <f t="shared" si="17"/>
        <v>83.385</v>
      </c>
      <c r="L224" s="11">
        <f>SUMPRODUCT((C:C=C224)*(K:K&gt;K224))+1</f>
        <v>6</v>
      </c>
      <c r="M224" s="16" t="s">
        <v>18</v>
      </c>
    </row>
    <row r="225" s="1" customFormat="1" ht="20" customHeight="1" spans="1:13">
      <c r="A225" s="11" t="s">
        <v>224</v>
      </c>
      <c r="B225" s="12" t="s">
        <v>32</v>
      </c>
      <c r="C225" s="11">
        <v>201202</v>
      </c>
      <c r="D225" s="11" t="s">
        <v>263</v>
      </c>
      <c r="E225" s="11" t="s">
        <v>17</v>
      </c>
      <c r="F225" s="11">
        <v>20200102206</v>
      </c>
      <c r="G225" s="13">
        <v>83.4</v>
      </c>
      <c r="H225" s="13">
        <f t="shared" si="15"/>
        <v>41.7</v>
      </c>
      <c r="I225" s="13">
        <v>82.16</v>
      </c>
      <c r="J225" s="13">
        <f t="shared" si="16"/>
        <v>41.08</v>
      </c>
      <c r="K225" s="13">
        <f t="shared" si="17"/>
        <v>82.78</v>
      </c>
      <c r="L225" s="11">
        <f>SUMPRODUCT((C:C=C225)*(K:K&gt;K225))+1</f>
        <v>7</v>
      </c>
      <c r="M225" s="16" t="s">
        <v>18</v>
      </c>
    </row>
    <row r="226" s="1" customFormat="1" ht="20" customHeight="1" spans="1:13">
      <c r="A226" s="11" t="s">
        <v>224</v>
      </c>
      <c r="B226" s="12" t="s">
        <v>32</v>
      </c>
      <c r="C226" s="11">
        <v>201202</v>
      </c>
      <c r="D226" s="11" t="s">
        <v>264</v>
      </c>
      <c r="E226" s="11" t="s">
        <v>17</v>
      </c>
      <c r="F226" s="11">
        <v>20200102028</v>
      </c>
      <c r="G226" s="13">
        <v>84.6</v>
      </c>
      <c r="H226" s="13">
        <f t="shared" si="15"/>
        <v>42.3</v>
      </c>
      <c r="I226" s="13">
        <v>80.55</v>
      </c>
      <c r="J226" s="13">
        <f t="shared" si="16"/>
        <v>40.275</v>
      </c>
      <c r="K226" s="13">
        <f t="shared" si="17"/>
        <v>82.575</v>
      </c>
      <c r="L226" s="11">
        <f>SUMPRODUCT((C:C=C226)*(K:K&gt;K226))+1</f>
        <v>8</v>
      </c>
      <c r="M226" s="16" t="s">
        <v>18</v>
      </c>
    </row>
    <row r="227" s="1" customFormat="1" ht="20" customHeight="1" spans="1:13">
      <c r="A227" s="11" t="s">
        <v>224</v>
      </c>
      <c r="B227" s="12" t="s">
        <v>32</v>
      </c>
      <c r="C227" s="11">
        <v>201202</v>
      </c>
      <c r="D227" s="11" t="s">
        <v>265</v>
      </c>
      <c r="E227" s="11" t="s">
        <v>17</v>
      </c>
      <c r="F227" s="11">
        <v>20200102127</v>
      </c>
      <c r="G227" s="13">
        <v>78.5</v>
      </c>
      <c r="H227" s="13">
        <f t="shared" si="15"/>
        <v>39.25</v>
      </c>
      <c r="I227" s="13">
        <v>86.64</v>
      </c>
      <c r="J227" s="13">
        <f t="shared" si="16"/>
        <v>43.32</v>
      </c>
      <c r="K227" s="13">
        <f t="shared" si="17"/>
        <v>82.57</v>
      </c>
      <c r="L227" s="11">
        <f>SUMPRODUCT((C:C=C227)*(K:K&gt;K227))+1</f>
        <v>9</v>
      </c>
      <c r="M227" s="11" t="s">
        <v>25</v>
      </c>
    </row>
    <row r="228" s="1" customFormat="1" ht="20" customHeight="1" spans="1:13">
      <c r="A228" s="11" t="s">
        <v>224</v>
      </c>
      <c r="B228" s="12" t="s">
        <v>32</v>
      </c>
      <c r="C228" s="11">
        <v>201202</v>
      </c>
      <c r="D228" s="11" t="s">
        <v>266</v>
      </c>
      <c r="E228" s="11" t="s">
        <v>17</v>
      </c>
      <c r="F228" s="11">
        <v>20200102308</v>
      </c>
      <c r="G228" s="13">
        <v>81.8</v>
      </c>
      <c r="H228" s="13">
        <f t="shared" si="15"/>
        <v>40.9</v>
      </c>
      <c r="I228" s="13">
        <v>81.65</v>
      </c>
      <c r="J228" s="13">
        <f t="shared" si="16"/>
        <v>40.825</v>
      </c>
      <c r="K228" s="13">
        <f t="shared" si="17"/>
        <v>81.725</v>
      </c>
      <c r="L228" s="11">
        <f>SUMPRODUCT((C:C=C228)*(K:K&gt;K228))+1</f>
        <v>10</v>
      </c>
      <c r="M228" s="11" t="s">
        <v>25</v>
      </c>
    </row>
    <row r="229" s="1" customFormat="1" ht="20" customHeight="1" spans="1:13">
      <c r="A229" s="11" t="s">
        <v>224</v>
      </c>
      <c r="B229" s="12" t="s">
        <v>32</v>
      </c>
      <c r="C229" s="11">
        <v>201202</v>
      </c>
      <c r="D229" s="11" t="s">
        <v>267</v>
      </c>
      <c r="E229" s="11" t="s">
        <v>17</v>
      </c>
      <c r="F229" s="11">
        <v>20200102025</v>
      </c>
      <c r="G229" s="13">
        <v>78.9</v>
      </c>
      <c r="H229" s="13">
        <f t="shared" si="15"/>
        <v>39.45</v>
      </c>
      <c r="I229" s="13">
        <v>83.68</v>
      </c>
      <c r="J229" s="13">
        <f t="shared" si="16"/>
        <v>41.84</v>
      </c>
      <c r="K229" s="13">
        <f t="shared" si="17"/>
        <v>81.29</v>
      </c>
      <c r="L229" s="11">
        <f>SUMPRODUCT((C:C=C229)*(K:K&gt;K229))+1</f>
        <v>11</v>
      </c>
      <c r="M229" s="11" t="s">
        <v>25</v>
      </c>
    </row>
    <row r="230" s="1" customFormat="1" ht="20" customHeight="1" spans="1:13">
      <c r="A230" s="11" t="s">
        <v>224</v>
      </c>
      <c r="B230" s="12" t="s">
        <v>32</v>
      </c>
      <c r="C230" s="11">
        <v>201202</v>
      </c>
      <c r="D230" s="11" t="s">
        <v>268</v>
      </c>
      <c r="E230" s="11" t="s">
        <v>34</v>
      </c>
      <c r="F230" s="11">
        <v>20200102026</v>
      </c>
      <c r="G230" s="13">
        <v>83.2</v>
      </c>
      <c r="H230" s="13">
        <f t="shared" si="15"/>
        <v>41.6</v>
      </c>
      <c r="I230" s="13">
        <v>76.94</v>
      </c>
      <c r="J230" s="13">
        <f t="shared" si="16"/>
        <v>38.47</v>
      </c>
      <c r="K230" s="13">
        <f t="shared" si="17"/>
        <v>80.07</v>
      </c>
      <c r="L230" s="11">
        <f>SUMPRODUCT((C:C=C230)*(K:K&gt;K230))+1</f>
        <v>12</v>
      </c>
      <c r="M230" s="11" t="s">
        <v>25</v>
      </c>
    </row>
    <row r="231" s="1" customFormat="1" ht="20" customHeight="1" spans="1:13">
      <c r="A231" s="11" t="s">
        <v>224</v>
      </c>
      <c r="B231" s="12" t="s">
        <v>32</v>
      </c>
      <c r="C231" s="11">
        <v>201202</v>
      </c>
      <c r="D231" s="11" t="s">
        <v>269</v>
      </c>
      <c r="E231" s="11" t="s">
        <v>17</v>
      </c>
      <c r="F231" s="11">
        <v>20200102118</v>
      </c>
      <c r="G231" s="13">
        <v>76.1</v>
      </c>
      <c r="H231" s="13">
        <f t="shared" si="15"/>
        <v>38.05</v>
      </c>
      <c r="I231" s="13">
        <v>79.58</v>
      </c>
      <c r="J231" s="13">
        <f t="shared" si="16"/>
        <v>39.79</v>
      </c>
      <c r="K231" s="13">
        <f t="shared" si="17"/>
        <v>77.84</v>
      </c>
      <c r="L231" s="11">
        <f>SUMPRODUCT((C:C=C231)*(K:K&gt;K231))+1</f>
        <v>13</v>
      </c>
      <c r="M231" s="11" t="s">
        <v>25</v>
      </c>
    </row>
    <row r="232" s="1" customFormat="1" ht="20" customHeight="1" spans="1:13">
      <c r="A232" s="11" t="s">
        <v>224</v>
      </c>
      <c r="B232" s="12" t="s">
        <v>32</v>
      </c>
      <c r="C232" s="11">
        <v>201202</v>
      </c>
      <c r="D232" s="11" t="s">
        <v>270</v>
      </c>
      <c r="E232" s="11" t="s">
        <v>17</v>
      </c>
      <c r="F232" s="11">
        <v>20200102303</v>
      </c>
      <c r="G232" s="13">
        <v>80</v>
      </c>
      <c r="H232" s="13">
        <f t="shared" si="15"/>
        <v>40</v>
      </c>
      <c r="I232" s="13">
        <v>74.12</v>
      </c>
      <c r="J232" s="13">
        <f t="shared" si="16"/>
        <v>37.06</v>
      </c>
      <c r="K232" s="13">
        <f t="shared" si="17"/>
        <v>77.06</v>
      </c>
      <c r="L232" s="11">
        <f>SUMPRODUCT((C:C=C232)*(K:K&gt;K232))+1</f>
        <v>14</v>
      </c>
      <c r="M232" s="11" t="s">
        <v>25</v>
      </c>
    </row>
    <row r="233" s="1" customFormat="1" ht="20" customHeight="1" spans="1:13">
      <c r="A233" s="11" t="s">
        <v>224</v>
      </c>
      <c r="B233" s="12" t="s">
        <v>32</v>
      </c>
      <c r="C233" s="11">
        <v>201202</v>
      </c>
      <c r="D233" s="11" t="s">
        <v>271</v>
      </c>
      <c r="E233" s="11" t="s">
        <v>17</v>
      </c>
      <c r="F233" s="11">
        <v>20200102029</v>
      </c>
      <c r="G233" s="13">
        <v>76.4</v>
      </c>
      <c r="H233" s="13">
        <f t="shared" si="15"/>
        <v>38.2</v>
      </c>
      <c r="I233" s="13">
        <v>75.07</v>
      </c>
      <c r="J233" s="13">
        <f t="shared" si="16"/>
        <v>37.535</v>
      </c>
      <c r="K233" s="13">
        <f t="shared" si="17"/>
        <v>75.735</v>
      </c>
      <c r="L233" s="11">
        <f>SUMPRODUCT((C:C=C233)*(K:K&gt;K233))+1</f>
        <v>15</v>
      </c>
      <c r="M233" s="11" t="s">
        <v>25</v>
      </c>
    </row>
    <row r="234" s="1" customFormat="1" ht="20" customHeight="1" spans="1:13">
      <c r="A234" s="11" t="s">
        <v>224</v>
      </c>
      <c r="B234" s="12" t="s">
        <v>32</v>
      </c>
      <c r="C234" s="11">
        <v>201202</v>
      </c>
      <c r="D234" s="11" t="s">
        <v>272</v>
      </c>
      <c r="E234" s="11" t="s">
        <v>17</v>
      </c>
      <c r="F234" s="11">
        <v>20200102214</v>
      </c>
      <c r="G234" s="13">
        <v>76.6</v>
      </c>
      <c r="H234" s="13">
        <f t="shared" si="15"/>
        <v>38.3</v>
      </c>
      <c r="I234" s="13">
        <v>71.77</v>
      </c>
      <c r="J234" s="13">
        <f t="shared" si="16"/>
        <v>35.885</v>
      </c>
      <c r="K234" s="13">
        <f t="shared" si="17"/>
        <v>74.185</v>
      </c>
      <c r="L234" s="11">
        <f>SUMPRODUCT((C:C=C234)*(K:K&gt;K234))+1</f>
        <v>16</v>
      </c>
      <c r="M234" s="11" t="s">
        <v>25</v>
      </c>
    </row>
    <row r="235" s="1" customFormat="1" ht="20" customHeight="1" spans="1:13">
      <c r="A235" s="8" t="s">
        <v>224</v>
      </c>
      <c r="B235" s="9" t="s">
        <v>46</v>
      </c>
      <c r="C235" s="8">
        <v>201203</v>
      </c>
      <c r="D235" s="8" t="s">
        <v>273</v>
      </c>
      <c r="E235" s="8" t="s">
        <v>17</v>
      </c>
      <c r="F235" s="8">
        <v>20200102330</v>
      </c>
      <c r="G235" s="10">
        <v>77.7</v>
      </c>
      <c r="H235" s="10">
        <f t="shared" si="15"/>
        <v>38.85</v>
      </c>
      <c r="I235" s="10">
        <v>93.18</v>
      </c>
      <c r="J235" s="10">
        <f t="shared" si="16"/>
        <v>46.59</v>
      </c>
      <c r="K235" s="10">
        <f t="shared" si="17"/>
        <v>85.44</v>
      </c>
      <c r="L235" s="8">
        <f>SUMPRODUCT((C:C=C235)*(K:K&gt;K235))+1</f>
        <v>1</v>
      </c>
      <c r="M235" s="15" t="s">
        <v>18</v>
      </c>
    </row>
    <row r="236" s="1" customFormat="1" ht="20" customHeight="1" spans="1:13">
      <c r="A236" s="8" t="s">
        <v>224</v>
      </c>
      <c r="B236" s="9" t="s">
        <v>46</v>
      </c>
      <c r="C236" s="8">
        <v>201203</v>
      </c>
      <c r="D236" s="8" t="s">
        <v>274</v>
      </c>
      <c r="E236" s="8" t="s">
        <v>17</v>
      </c>
      <c r="F236" s="8">
        <v>20200102310</v>
      </c>
      <c r="G236" s="10">
        <v>77.6</v>
      </c>
      <c r="H236" s="10">
        <f t="shared" si="15"/>
        <v>38.8</v>
      </c>
      <c r="I236" s="10">
        <v>86.3</v>
      </c>
      <c r="J236" s="10">
        <f t="shared" si="16"/>
        <v>43.15</v>
      </c>
      <c r="K236" s="10">
        <f t="shared" si="17"/>
        <v>81.95</v>
      </c>
      <c r="L236" s="8">
        <f>SUMPRODUCT((C:C=C236)*(K:K&gt;K236))+1</f>
        <v>2</v>
      </c>
      <c r="M236" s="15" t="s">
        <v>18</v>
      </c>
    </row>
    <row r="237" s="1" customFormat="1" ht="20" customHeight="1" spans="1:13">
      <c r="A237" s="8" t="s">
        <v>224</v>
      </c>
      <c r="B237" s="9" t="s">
        <v>46</v>
      </c>
      <c r="C237" s="8">
        <v>201203</v>
      </c>
      <c r="D237" s="8" t="s">
        <v>275</v>
      </c>
      <c r="E237" s="8" t="s">
        <v>17</v>
      </c>
      <c r="F237" s="8">
        <v>20200102318</v>
      </c>
      <c r="G237" s="10">
        <v>72.8</v>
      </c>
      <c r="H237" s="10">
        <f t="shared" si="15"/>
        <v>36.4</v>
      </c>
      <c r="I237" s="10">
        <v>91.03</v>
      </c>
      <c r="J237" s="10">
        <f t="shared" si="16"/>
        <v>45.515</v>
      </c>
      <c r="K237" s="10">
        <f t="shared" si="17"/>
        <v>81.915</v>
      </c>
      <c r="L237" s="8">
        <f>SUMPRODUCT((C:C=C237)*(K:K&gt;K237))+1</f>
        <v>3</v>
      </c>
      <c r="M237" s="8" t="s">
        <v>25</v>
      </c>
    </row>
    <row r="238" s="1" customFormat="1" ht="20" customHeight="1" spans="1:13">
      <c r="A238" s="8" t="s">
        <v>224</v>
      </c>
      <c r="B238" s="9" t="s">
        <v>46</v>
      </c>
      <c r="C238" s="8">
        <v>201203</v>
      </c>
      <c r="D238" s="8" t="s">
        <v>276</v>
      </c>
      <c r="E238" s="8" t="s">
        <v>17</v>
      </c>
      <c r="F238" s="8">
        <v>20200102321</v>
      </c>
      <c r="G238" s="10">
        <v>78.4</v>
      </c>
      <c r="H238" s="10">
        <f t="shared" si="15"/>
        <v>39.2</v>
      </c>
      <c r="I238" s="10">
        <v>81.8</v>
      </c>
      <c r="J238" s="10">
        <f t="shared" si="16"/>
        <v>40.9</v>
      </c>
      <c r="K238" s="10">
        <f t="shared" si="17"/>
        <v>80.1</v>
      </c>
      <c r="L238" s="8">
        <f>SUMPRODUCT((C:C=C238)*(K:K&gt;K238))+1</f>
        <v>4</v>
      </c>
      <c r="M238" s="8" t="s">
        <v>25</v>
      </c>
    </row>
    <row r="239" s="1" customFormat="1" ht="20" customHeight="1" spans="1:13">
      <c r="A239" s="8" t="s">
        <v>224</v>
      </c>
      <c r="B239" s="9" t="s">
        <v>46</v>
      </c>
      <c r="C239" s="8">
        <v>201203</v>
      </c>
      <c r="D239" s="8" t="s">
        <v>277</v>
      </c>
      <c r="E239" s="8" t="s">
        <v>17</v>
      </c>
      <c r="F239" s="8">
        <v>20200102322</v>
      </c>
      <c r="G239" s="10">
        <v>72.8</v>
      </c>
      <c r="H239" s="10">
        <f t="shared" si="15"/>
        <v>36.4</v>
      </c>
      <c r="I239" s="10">
        <v>83.8</v>
      </c>
      <c r="J239" s="10">
        <f t="shared" si="16"/>
        <v>41.9</v>
      </c>
      <c r="K239" s="10">
        <f t="shared" si="17"/>
        <v>78.3</v>
      </c>
      <c r="L239" s="8">
        <f>SUMPRODUCT((C:C=C239)*(K:K&gt;K239))+1</f>
        <v>5</v>
      </c>
      <c r="M239" s="8" t="s">
        <v>25</v>
      </c>
    </row>
    <row r="240" s="1" customFormat="1" ht="20" customHeight="1" spans="1:13">
      <c r="A240" s="11" t="s">
        <v>224</v>
      </c>
      <c r="B240" s="12" t="s">
        <v>72</v>
      </c>
      <c r="C240" s="11">
        <v>201204</v>
      </c>
      <c r="D240" s="11" t="s">
        <v>278</v>
      </c>
      <c r="E240" s="11" t="s">
        <v>34</v>
      </c>
      <c r="F240" s="11">
        <v>20200102407</v>
      </c>
      <c r="G240" s="13">
        <v>74.7</v>
      </c>
      <c r="H240" s="13">
        <f t="shared" si="15"/>
        <v>37.35</v>
      </c>
      <c r="I240" s="13">
        <v>88.98</v>
      </c>
      <c r="J240" s="13">
        <f t="shared" si="16"/>
        <v>44.49</v>
      </c>
      <c r="K240" s="13">
        <f t="shared" si="17"/>
        <v>81.84</v>
      </c>
      <c r="L240" s="11">
        <f>SUMPRODUCT((C:C=C240)*(K:K&gt;K240))+1</f>
        <v>1</v>
      </c>
      <c r="M240" s="16" t="s">
        <v>18</v>
      </c>
    </row>
    <row r="241" s="1" customFormat="1" ht="20" customHeight="1" spans="1:13">
      <c r="A241" s="11" t="s">
        <v>224</v>
      </c>
      <c r="B241" s="12" t="s">
        <v>72</v>
      </c>
      <c r="C241" s="11">
        <v>201204</v>
      </c>
      <c r="D241" s="11" t="s">
        <v>279</v>
      </c>
      <c r="E241" s="11" t="s">
        <v>17</v>
      </c>
      <c r="F241" s="11">
        <v>20200102424</v>
      </c>
      <c r="G241" s="13">
        <v>75.9</v>
      </c>
      <c r="H241" s="13">
        <f t="shared" si="15"/>
        <v>37.95</v>
      </c>
      <c r="I241" s="13">
        <v>82.71</v>
      </c>
      <c r="J241" s="13">
        <f t="shared" si="16"/>
        <v>41.355</v>
      </c>
      <c r="K241" s="13">
        <f t="shared" si="17"/>
        <v>79.305</v>
      </c>
      <c r="L241" s="11">
        <f>SUMPRODUCT((C:C=C241)*(K:K&gt;K241))+1</f>
        <v>2</v>
      </c>
      <c r="M241" s="16" t="s">
        <v>18</v>
      </c>
    </row>
    <row r="242" s="1" customFormat="1" ht="20" customHeight="1" spans="1:13">
      <c r="A242" s="11" t="s">
        <v>224</v>
      </c>
      <c r="B242" s="12" t="s">
        <v>72</v>
      </c>
      <c r="C242" s="11">
        <v>201204</v>
      </c>
      <c r="D242" s="11" t="s">
        <v>280</v>
      </c>
      <c r="E242" s="11" t="s">
        <v>34</v>
      </c>
      <c r="F242" s="11">
        <v>20200102423</v>
      </c>
      <c r="G242" s="13">
        <v>64.8</v>
      </c>
      <c r="H242" s="13">
        <f t="shared" si="15"/>
        <v>32.4</v>
      </c>
      <c r="I242" s="13">
        <v>92.21</v>
      </c>
      <c r="J242" s="13">
        <f t="shared" si="16"/>
        <v>46.105</v>
      </c>
      <c r="K242" s="13">
        <f t="shared" si="17"/>
        <v>78.505</v>
      </c>
      <c r="L242" s="11">
        <f>SUMPRODUCT((C:C=C242)*(K:K&gt;K242))+1</f>
        <v>3</v>
      </c>
      <c r="M242" s="16" t="s">
        <v>18</v>
      </c>
    </row>
    <row r="243" s="1" customFormat="1" ht="20" customHeight="1" spans="1:13">
      <c r="A243" s="11" t="s">
        <v>224</v>
      </c>
      <c r="B243" s="12" t="s">
        <v>72</v>
      </c>
      <c r="C243" s="11">
        <v>201204</v>
      </c>
      <c r="D243" s="11" t="s">
        <v>281</v>
      </c>
      <c r="E243" s="11" t="s">
        <v>34</v>
      </c>
      <c r="F243" s="11">
        <v>20200102425</v>
      </c>
      <c r="G243" s="13">
        <v>71</v>
      </c>
      <c r="H243" s="13">
        <f t="shared" si="15"/>
        <v>35.5</v>
      </c>
      <c r="I243" s="13">
        <v>85.38</v>
      </c>
      <c r="J243" s="13">
        <f t="shared" si="16"/>
        <v>42.69</v>
      </c>
      <c r="K243" s="13">
        <f t="shared" si="17"/>
        <v>78.19</v>
      </c>
      <c r="L243" s="11">
        <f>SUMPRODUCT((C:C=C243)*(K:K&gt;K243))+1</f>
        <v>4</v>
      </c>
      <c r="M243" s="16" t="s">
        <v>18</v>
      </c>
    </row>
    <row r="244" s="1" customFormat="1" ht="20" customHeight="1" spans="1:13">
      <c r="A244" s="11" t="s">
        <v>224</v>
      </c>
      <c r="B244" s="12" t="s">
        <v>72</v>
      </c>
      <c r="C244" s="11">
        <v>201204</v>
      </c>
      <c r="D244" s="11" t="s">
        <v>282</v>
      </c>
      <c r="E244" s="11" t="s">
        <v>17</v>
      </c>
      <c r="F244" s="11">
        <v>20200102410</v>
      </c>
      <c r="G244" s="13">
        <v>67.8</v>
      </c>
      <c r="H244" s="13">
        <f t="shared" si="15"/>
        <v>33.9</v>
      </c>
      <c r="I244" s="13">
        <v>84.28</v>
      </c>
      <c r="J244" s="13">
        <f t="shared" si="16"/>
        <v>42.14</v>
      </c>
      <c r="K244" s="13">
        <f t="shared" si="17"/>
        <v>76.04</v>
      </c>
      <c r="L244" s="11">
        <f>SUMPRODUCT((C:C=C244)*(K:K&gt;K244))+1</f>
        <v>5</v>
      </c>
      <c r="M244" s="16" t="s">
        <v>18</v>
      </c>
    </row>
    <row r="245" s="1" customFormat="1" ht="20" customHeight="1" spans="1:13">
      <c r="A245" s="11" t="s">
        <v>224</v>
      </c>
      <c r="B245" s="12" t="s">
        <v>72</v>
      </c>
      <c r="C245" s="11">
        <v>201204</v>
      </c>
      <c r="D245" s="11" t="s">
        <v>283</v>
      </c>
      <c r="E245" s="11" t="s">
        <v>17</v>
      </c>
      <c r="F245" s="11">
        <v>20200102415</v>
      </c>
      <c r="G245" s="13">
        <v>66.8</v>
      </c>
      <c r="H245" s="13">
        <f t="shared" si="15"/>
        <v>33.4</v>
      </c>
      <c r="I245" s="13">
        <v>83.73</v>
      </c>
      <c r="J245" s="13">
        <f t="shared" si="16"/>
        <v>41.865</v>
      </c>
      <c r="K245" s="13">
        <f t="shared" si="17"/>
        <v>75.265</v>
      </c>
      <c r="L245" s="11">
        <f>SUMPRODUCT((C:C=C245)*(K:K&gt;K245))+1</f>
        <v>6</v>
      </c>
      <c r="M245" s="11" t="s">
        <v>25</v>
      </c>
    </row>
    <row r="246" s="1" customFormat="1" ht="20" customHeight="1" spans="1:13">
      <c r="A246" s="11" t="s">
        <v>224</v>
      </c>
      <c r="B246" s="12" t="s">
        <v>72</v>
      </c>
      <c r="C246" s="11">
        <v>201204</v>
      </c>
      <c r="D246" s="11" t="s">
        <v>284</v>
      </c>
      <c r="E246" s="11" t="s">
        <v>17</v>
      </c>
      <c r="F246" s="11">
        <v>20200102420</v>
      </c>
      <c r="G246" s="13">
        <v>55.6</v>
      </c>
      <c r="H246" s="13">
        <f t="shared" si="15"/>
        <v>27.8</v>
      </c>
      <c r="I246" s="13">
        <v>85.64</v>
      </c>
      <c r="J246" s="13">
        <f t="shared" si="16"/>
        <v>42.82</v>
      </c>
      <c r="K246" s="13">
        <f t="shared" si="17"/>
        <v>70.62</v>
      </c>
      <c r="L246" s="11">
        <f>SUMPRODUCT((C:C=C246)*(K:K&gt;K246))+1</f>
        <v>7</v>
      </c>
      <c r="M246" s="11" t="s">
        <v>25</v>
      </c>
    </row>
    <row r="247" s="1" customFormat="1" ht="20" customHeight="1" spans="1:13">
      <c r="A247" s="11" t="s">
        <v>224</v>
      </c>
      <c r="B247" s="12" t="s">
        <v>72</v>
      </c>
      <c r="C247" s="11">
        <v>201204</v>
      </c>
      <c r="D247" s="11" t="s">
        <v>285</v>
      </c>
      <c r="E247" s="11" t="s">
        <v>17</v>
      </c>
      <c r="F247" s="11">
        <v>20200102414</v>
      </c>
      <c r="G247" s="13">
        <v>57.7</v>
      </c>
      <c r="H247" s="13">
        <f t="shared" si="15"/>
        <v>28.85</v>
      </c>
      <c r="I247" s="13">
        <v>80.66</v>
      </c>
      <c r="J247" s="13">
        <f t="shared" si="16"/>
        <v>40.33</v>
      </c>
      <c r="K247" s="13">
        <f t="shared" si="17"/>
        <v>69.18</v>
      </c>
      <c r="L247" s="11">
        <f>SUMPRODUCT((C:C=C247)*(K:K&gt;K247))+1</f>
        <v>8</v>
      </c>
      <c r="M247" s="11" t="s">
        <v>25</v>
      </c>
    </row>
    <row r="248" s="1" customFormat="1" ht="20" customHeight="1" spans="1:13">
      <c r="A248" s="11" t="s">
        <v>224</v>
      </c>
      <c r="B248" s="12" t="s">
        <v>72</v>
      </c>
      <c r="C248" s="11">
        <v>201204</v>
      </c>
      <c r="D248" s="11" t="s">
        <v>286</v>
      </c>
      <c r="E248" s="11" t="s">
        <v>34</v>
      </c>
      <c r="F248" s="11">
        <v>20200102416</v>
      </c>
      <c r="G248" s="13">
        <v>55.4</v>
      </c>
      <c r="H248" s="13">
        <f t="shared" si="15"/>
        <v>27.7</v>
      </c>
      <c r="I248" s="13">
        <v>78.44</v>
      </c>
      <c r="J248" s="13">
        <f t="shared" si="16"/>
        <v>39.22</v>
      </c>
      <c r="K248" s="13">
        <f t="shared" si="17"/>
        <v>66.92</v>
      </c>
      <c r="L248" s="11">
        <f>SUMPRODUCT((C:C=C248)*(K:K&gt;K248))+1</f>
        <v>9</v>
      </c>
      <c r="M248" s="11" t="s">
        <v>25</v>
      </c>
    </row>
    <row r="249" s="1" customFormat="1" ht="20" customHeight="1" spans="1:13">
      <c r="A249" s="11" t="s">
        <v>224</v>
      </c>
      <c r="B249" s="12" t="s">
        <v>72</v>
      </c>
      <c r="C249" s="11">
        <v>201204</v>
      </c>
      <c r="D249" s="11" t="s">
        <v>287</v>
      </c>
      <c r="E249" s="11" t="s">
        <v>17</v>
      </c>
      <c r="F249" s="11">
        <v>20200102412</v>
      </c>
      <c r="G249" s="13">
        <v>53.1</v>
      </c>
      <c r="H249" s="13">
        <f t="shared" si="15"/>
        <v>26.55</v>
      </c>
      <c r="I249" s="13">
        <v>77.85</v>
      </c>
      <c r="J249" s="13">
        <f t="shared" si="16"/>
        <v>38.925</v>
      </c>
      <c r="K249" s="13">
        <f t="shared" si="17"/>
        <v>65.475</v>
      </c>
      <c r="L249" s="11">
        <f>SUMPRODUCT((C:C=C249)*(K:K&gt;K249))+1</f>
        <v>10</v>
      </c>
      <c r="M249" s="11" t="s">
        <v>25</v>
      </c>
    </row>
    <row r="250" s="1" customFormat="1" ht="20" customHeight="1" spans="1:13">
      <c r="A250" s="8" t="s">
        <v>224</v>
      </c>
      <c r="B250" s="9" t="s">
        <v>69</v>
      </c>
      <c r="C250" s="8">
        <v>201205</v>
      </c>
      <c r="D250" s="8" t="s">
        <v>288</v>
      </c>
      <c r="E250" s="8" t="s">
        <v>17</v>
      </c>
      <c r="F250" s="8">
        <v>20200102527</v>
      </c>
      <c r="G250" s="10">
        <v>76.9</v>
      </c>
      <c r="H250" s="10">
        <f t="shared" si="15"/>
        <v>38.45</v>
      </c>
      <c r="I250" s="10">
        <v>90.2</v>
      </c>
      <c r="J250" s="10">
        <f t="shared" si="16"/>
        <v>45.1</v>
      </c>
      <c r="K250" s="10">
        <f t="shared" si="17"/>
        <v>83.55</v>
      </c>
      <c r="L250" s="8">
        <f>SUMPRODUCT((C:C=C250)*(K:K&gt;K250))+1</f>
        <v>1</v>
      </c>
      <c r="M250" s="15" t="s">
        <v>18</v>
      </c>
    </row>
    <row r="251" s="1" customFormat="1" ht="20" customHeight="1" spans="1:13">
      <c r="A251" s="8" t="s">
        <v>224</v>
      </c>
      <c r="B251" s="9" t="s">
        <v>69</v>
      </c>
      <c r="C251" s="8">
        <v>201205</v>
      </c>
      <c r="D251" s="8" t="s">
        <v>289</v>
      </c>
      <c r="E251" s="8" t="s">
        <v>17</v>
      </c>
      <c r="F251" s="8">
        <v>20200102504</v>
      </c>
      <c r="G251" s="10">
        <v>77.8</v>
      </c>
      <c r="H251" s="10">
        <f t="shared" si="15"/>
        <v>38.9</v>
      </c>
      <c r="I251" s="10">
        <v>85.76</v>
      </c>
      <c r="J251" s="10">
        <f t="shared" si="16"/>
        <v>42.88</v>
      </c>
      <c r="K251" s="10">
        <f t="shared" si="17"/>
        <v>81.78</v>
      </c>
      <c r="L251" s="8">
        <f>SUMPRODUCT((C:C=C251)*(K:K&gt;K251))+1</f>
        <v>2</v>
      </c>
      <c r="M251" s="15" t="s">
        <v>18</v>
      </c>
    </row>
    <row r="252" s="1" customFormat="1" ht="20" customHeight="1" spans="1:13">
      <c r="A252" s="8" t="s">
        <v>224</v>
      </c>
      <c r="B252" s="9" t="s">
        <v>69</v>
      </c>
      <c r="C252" s="8">
        <v>201205</v>
      </c>
      <c r="D252" s="8" t="s">
        <v>290</v>
      </c>
      <c r="E252" s="8" t="s">
        <v>17</v>
      </c>
      <c r="F252" s="8">
        <v>20200102523</v>
      </c>
      <c r="G252" s="10">
        <v>80.2</v>
      </c>
      <c r="H252" s="10">
        <f t="shared" si="15"/>
        <v>40.1</v>
      </c>
      <c r="I252" s="10">
        <v>81.71</v>
      </c>
      <c r="J252" s="10">
        <f t="shared" si="16"/>
        <v>40.855</v>
      </c>
      <c r="K252" s="10">
        <f t="shared" si="17"/>
        <v>80.955</v>
      </c>
      <c r="L252" s="8">
        <f>SUMPRODUCT((C:C=C252)*(K:K&gt;K252))+1</f>
        <v>3</v>
      </c>
      <c r="M252" s="15" t="s">
        <v>18</v>
      </c>
    </row>
    <row r="253" s="1" customFormat="1" ht="20" customHeight="1" spans="1:13">
      <c r="A253" s="8" t="s">
        <v>224</v>
      </c>
      <c r="B253" s="9" t="s">
        <v>69</v>
      </c>
      <c r="C253" s="8">
        <v>201205</v>
      </c>
      <c r="D253" s="8" t="s">
        <v>291</v>
      </c>
      <c r="E253" s="8" t="s">
        <v>34</v>
      </c>
      <c r="F253" s="8">
        <v>20200102503</v>
      </c>
      <c r="G253" s="10">
        <v>75.6</v>
      </c>
      <c r="H253" s="10">
        <f t="shared" si="15"/>
        <v>37.8</v>
      </c>
      <c r="I253" s="10">
        <v>85.78</v>
      </c>
      <c r="J253" s="10">
        <f t="shared" si="16"/>
        <v>42.89</v>
      </c>
      <c r="K253" s="10">
        <f t="shared" si="17"/>
        <v>80.69</v>
      </c>
      <c r="L253" s="8">
        <f>SUMPRODUCT((C:C=C253)*(K:K&gt;K253))+1</f>
        <v>4</v>
      </c>
      <c r="M253" s="15" t="s">
        <v>18</v>
      </c>
    </row>
    <row r="254" s="1" customFormat="1" ht="20" customHeight="1" spans="1:13">
      <c r="A254" s="8" t="s">
        <v>224</v>
      </c>
      <c r="B254" s="9" t="s">
        <v>69</v>
      </c>
      <c r="C254" s="8">
        <v>201205</v>
      </c>
      <c r="D254" s="8" t="s">
        <v>292</v>
      </c>
      <c r="E254" s="8" t="s">
        <v>17</v>
      </c>
      <c r="F254" s="8">
        <v>20200102510</v>
      </c>
      <c r="G254" s="10">
        <v>76.5</v>
      </c>
      <c r="H254" s="10">
        <f t="shared" si="15"/>
        <v>38.25</v>
      </c>
      <c r="I254" s="10">
        <v>81.92</v>
      </c>
      <c r="J254" s="10">
        <f t="shared" si="16"/>
        <v>40.96</v>
      </c>
      <c r="K254" s="10">
        <f t="shared" si="17"/>
        <v>79.21</v>
      </c>
      <c r="L254" s="8">
        <f>SUMPRODUCT((C:C=C254)*(K:K&gt;K254))+1</f>
        <v>5</v>
      </c>
      <c r="M254" s="15" t="s">
        <v>18</v>
      </c>
    </row>
    <row r="255" s="1" customFormat="1" ht="20" customHeight="1" spans="1:13">
      <c r="A255" s="8" t="s">
        <v>224</v>
      </c>
      <c r="B255" s="9" t="s">
        <v>69</v>
      </c>
      <c r="C255" s="8">
        <v>201205</v>
      </c>
      <c r="D255" s="8" t="s">
        <v>293</v>
      </c>
      <c r="E255" s="8" t="s">
        <v>17</v>
      </c>
      <c r="F255" s="8">
        <v>20200102526</v>
      </c>
      <c r="G255" s="10">
        <v>74.2</v>
      </c>
      <c r="H255" s="10">
        <f t="shared" si="15"/>
        <v>37.1</v>
      </c>
      <c r="I255" s="10">
        <v>82.58</v>
      </c>
      <c r="J255" s="10">
        <f t="shared" si="16"/>
        <v>41.29</v>
      </c>
      <c r="K255" s="10">
        <f t="shared" si="17"/>
        <v>78.39</v>
      </c>
      <c r="L255" s="8">
        <f>SUMPRODUCT((C:C=C255)*(K:K&gt;K255))+1</f>
        <v>6</v>
      </c>
      <c r="M255" s="8" t="s">
        <v>25</v>
      </c>
    </row>
    <row r="256" s="1" customFormat="1" ht="20" customHeight="1" spans="1:13">
      <c r="A256" s="8" t="s">
        <v>224</v>
      </c>
      <c r="B256" s="9" t="s">
        <v>69</v>
      </c>
      <c r="C256" s="8">
        <v>201205</v>
      </c>
      <c r="D256" s="8" t="s">
        <v>294</v>
      </c>
      <c r="E256" s="8" t="s">
        <v>17</v>
      </c>
      <c r="F256" s="8">
        <v>20200102520</v>
      </c>
      <c r="G256" s="10">
        <v>71.9</v>
      </c>
      <c r="H256" s="10">
        <f t="shared" si="15"/>
        <v>35.95</v>
      </c>
      <c r="I256" s="10">
        <v>84.76</v>
      </c>
      <c r="J256" s="10">
        <f t="shared" si="16"/>
        <v>42.38</v>
      </c>
      <c r="K256" s="10">
        <f t="shared" si="17"/>
        <v>78.33</v>
      </c>
      <c r="L256" s="8">
        <f>SUMPRODUCT((C:C=C256)*(K:K&gt;K256))+1</f>
        <v>7</v>
      </c>
      <c r="M256" s="8" t="s">
        <v>25</v>
      </c>
    </row>
    <row r="257" s="1" customFormat="1" ht="20" customHeight="1" spans="1:13">
      <c r="A257" s="8" t="s">
        <v>224</v>
      </c>
      <c r="B257" s="9" t="s">
        <v>69</v>
      </c>
      <c r="C257" s="8">
        <v>201205</v>
      </c>
      <c r="D257" s="8" t="s">
        <v>295</v>
      </c>
      <c r="E257" s="8" t="s">
        <v>17</v>
      </c>
      <c r="F257" s="8">
        <v>20200102429</v>
      </c>
      <c r="G257" s="10">
        <v>73.3</v>
      </c>
      <c r="H257" s="10">
        <f t="shared" si="15"/>
        <v>36.65</v>
      </c>
      <c r="I257" s="10">
        <v>80.18</v>
      </c>
      <c r="J257" s="10">
        <f t="shared" si="16"/>
        <v>40.09</v>
      </c>
      <c r="K257" s="10">
        <f t="shared" si="17"/>
        <v>76.74</v>
      </c>
      <c r="L257" s="8">
        <f>SUMPRODUCT((C:C=C257)*(K:K&gt;K257))+1</f>
        <v>8</v>
      </c>
      <c r="M257" s="8" t="s">
        <v>25</v>
      </c>
    </row>
    <row r="258" s="1" customFormat="1" ht="20" customHeight="1" spans="1:13">
      <c r="A258" s="8" t="s">
        <v>224</v>
      </c>
      <c r="B258" s="9" t="s">
        <v>69</v>
      </c>
      <c r="C258" s="8">
        <v>201205</v>
      </c>
      <c r="D258" s="8" t="s">
        <v>296</v>
      </c>
      <c r="E258" s="8" t="s">
        <v>17</v>
      </c>
      <c r="F258" s="8">
        <v>20200102514</v>
      </c>
      <c r="G258" s="10">
        <v>70.2</v>
      </c>
      <c r="H258" s="10">
        <f t="shared" si="15"/>
        <v>35.1</v>
      </c>
      <c r="I258" s="10">
        <v>83.13</v>
      </c>
      <c r="J258" s="10">
        <f t="shared" si="16"/>
        <v>41.565</v>
      </c>
      <c r="K258" s="10">
        <f t="shared" si="17"/>
        <v>76.665</v>
      </c>
      <c r="L258" s="8">
        <f>SUMPRODUCT((C:C=C258)*(K:K&gt;K258))+1</f>
        <v>9</v>
      </c>
      <c r="M258" s="8" t="s">
        <v>25</v>
      </c>
    </row>
    <row r="259" s="1" customFormat="1" ht="20" customHeight="1" spans="1:13">
      <c r="A259" s="8" t="s">
        <v>224</v>
      </c>
      <c r="B259" s="9" t="s">
        <v>69</v>
      </c>
      <c r="C259" s="8">
        <v>201205</v>
      </c>
      <c r="D259" s="8" t="s">
        <v>297</v>
      </c>
      <c r="E259" s="8" t="s">
        <v>17</v>
      </c>
      <c r="F259" s="8">
        <v>20200102506</v>
      </c>
      <c r="G259" s="10">
        <v>68.8</v>
      </c>
      <c r="H259" s="10">
        <f t="shared" ref="H259:H322" si="18">G259*0.5</f>
        <v>34.4</v>
      </c>
      <c r="I259" s="10">
        <v>81.08</v>
      </c>
      <c r="J259" s="10">
        <f t="shared" si="16"/>
        <v>40.54</v>
      </c>
      <c r="K259" s="10">
        <f t="shared" si="17"/>
        <v>74.94</v>
      </c>
      <c r="L259" s="8">
        <f>SUMPRODUCT((C:C=C259)*(K:K&gt;K259))+1</f>
        <v>10</v>
      </c>
      <c r="M259" s="8" t="s">
        <v>25</v>
      </c>
    </row>
    <row r="260" s="1" customFormat="1" ht="20" customHeight="1" spans="1:13">
      <c r="A260" s="11" t="s">
        <v>224</v>
      </c>
      <c r="B260" s="12" t="s">
        <v>75</v>
      </c>
      <c r="C260" s="11">
        <v>201206</v>
      </c>
      <c r="D260" s="11" t="s">
        <v>298</v>
      </c>
      <c r="E260" s="11" t="s">
        <v>17</v>
      </c>
      <c r="F260" s="11">
        <v>20200102627</v>
      </c>
      <c r="G260" s="13">
        <v>78</v>
      </c>
      <c r="H260" s="13">
        <f t="shared" si="18"/>
        <v>39</v>
      </c>
      <c r="I260" s="13">
        <v>89.34</v>
      </c>
      <c r="J260" s="13">
        <f t="shared" si="16"/>
        <v>44.67</v>
      </c>
      <c r="K260" s="13">
        <f t="shared" si="17"/>
        <v>83.67</v>
      </c>
      <c r="L260" s="11">
        <f>SUMPRODUCT((C:C=C260)*(K:K&gt;K260))+1</f>
        <v>1</v>
      </c>
      <c r="M260" s="16" t="s">
        <v>18</v>
      </c>
    </row>
    <row r="261" s="1" customFormat="1" ht="20" customHeight="1" spans="1:13">
      <c r="A261" s="11" t="s">
        <v>224</v>
      </c>
      <c r="B261" s="12" t="s">
        <v>75</v>
      </c>
      <c r="C261" s="11">
        <v>201206</v>
      </c>
      <c r="D261" s="11" t="s">
        <v>299</v>
      </c>
      <c r="E261" s="11" t="s">
        <v>17</v>
      </c>
      <c r="F261" s="11">
        <v>20200102617</v>
      </c>
      <c r="G261" s="13">
        <v>79.4</v>
      </c>
      <c r="H261" s="13">
        <f t="shared" si="18"/>
        <v>39.7</v>
      </c>
      <c r="I261" s="13">
        <v>86.57</v>
      </c>
      <c r="J261" s="13">
        <f t="shared" si="16"/>
        <v>43.285</v>
      </c>
      <c r="K261" s="13">
        <f t="shared" si="17"/>
        <v>82.985</v>
      </c>
      <c r="L261" s="11">
        <f>SUMPRODUCT((C:C=C261)*(K:K&gt;K261))+1</f>
        <v>2</v>
      </c>
      <c r="M261" s="16" t="s">
        <v>18</v>
      </c>
    </row>
    <row r="262" s="1" customFormat="1" ht="20" customHeight="1" spans="1:13">
      <c r="A262" s="11" t="s">
        <v>224</v>
      </c>
      <c r="B262" s="12" t="s">
        <v>75</v>
      </c>
      <c r="C262" s="11">
        <v>201206</v>
      </c>
      <c r="D262" s="11" t="s">
        <v>300</v>
      </c>
      <c r="E262" s="11" t="s">
        <v>17</v>
      </c>
      <c r="F262" s="11">
        <v>20200102606</v>
      </c>
      <c r="G262" s="13">
        <v>73.9</v>
      </c>
      <c r="H262" s="13">
        <f t="shared" si="18"/>
        <v>36.95</v>
      </c>
      <c r="I262" s="13">
        <v>89.42</v>
      </c>
      <c r="J262" s="13">
        <f t="shared" si="16"/>
        <v>44.71</v>
      </c>
      <c r="K262" s="13">
        <f t="shared" si="17"/>
        <v>81.66</v>
      </c>
      <c r="L262" s="11">
        <f>SUMPRODUCT((C:C=C262)*(K:K&gt;K262))+1</f>
        <v>3</v>
      </c>
      <c r="M262" s="16" t="s">
        <v>18</v>
      </c>
    </row>
    <row r="263" s="1" customFormat="1" ht="20" customHeight="1" spans="1:13">
      <c r="A263" s="11" t="s">
        <v>224</v>
      </c>
      <c r="B263" s="12" t="s">
        <v>75</v>
      </c>
      <c r="C263" s="11">
        <v>201206</v>
      </c>
      <c r="D263" s="11" t="s">
        <v>301</v>
      </c>
      <c r="E263" s="11" t="s">
        <v>17</v>
      </c>
      <c r="F263" s="11">
        <v>20200102623</v>
      </c>
      <c r="G263" s="13">
        <v>73.4</v>
      </c>
      <c r="H263" s="13">
        <f t="shared" si="18"/>
        <v>36.7</v>
      </c>
      <c r="I263" s="13">
        <v>88.78</v>
      </c>
      <c r="J263" s="13">
        <f t="shared" si="16"/>
        <v>44.39</v>
      </c>
      <c r="K263" s="13">
        <f t="shared" si="17"/>
        <v>81.09</v>
      </c>
      <c r="L263" s="11">
        <f>SUMPRODUCT((C:C=C263)*(K:K&gt;K263))+1</f>
        <v>4</v>
      </c>
      <c r="M263" s="11" t="s">
        <v>25</v>
      </c>
    </row>
    <row r="264" s="1" customFormat="1" ht="20" customHeight="1" spans="1:13">
      <c r="A264" s="11" t="s">
        <v>224</v>
      </c>
      <c r="B264" s="12" t="s">
        <v>75</v>
      </c>
      <c r="C264" s="11">
        <v>201206</v>
      </c>
      <c r="D264" s="11" t="s">
        <v>302</v>
      </c>
      <c r="E264" s="11" t="s">
        <v>34</v>
      </c>
      <c r="F264" s="11">
        <v>20200102605</v>
      </c>
      <c r="G264" s="13">
        <v>75.7</v>
      </c>
      <c r="H264" s="13">
        <f t="shared" si="18"/>
        <v>37.85</v>
      </c>
      <c r="I264" s="13">
        <v>85.93</v>
      </c>
      <c r="J264" s="13">
        <f t="shared" si="16"/>
        <v>42.965</v>
      </c>
      <c r="K264" s="13">
        <f t="shared" si="17"/>
        <v>80.815</v>
      </c>
      <c r="L264" s="11">
        <f>SUMPRODUCT((C:C=C264)*(K:K&gt;K264))+1</f>
        <v>5</v>
      </c>
      <c r="M264" s="11" t="s">
        <v>25</v>
      </c>
    </row>
    <row r="265" s="1" customFormat="1" ht="20" customHeight="1" spans="1:13">
      <c r="A265" s="11" t="s">
        <v>224</v>
      </c>
      <c r="B265" s="12" t="s">
        <v>75</v>
      </c>
      <c r="C265" s="11">
        <v>201206</v>
      </c>
      <c r="D265" s="11" t="s">
        <v>303</v>
      </c>
      <c r="E265" s="11" t="s">
        <v>17</v>
      </c>
      <c r="F265" s="11">
        <v>20200102619</v>
      </c>
      <c r="G265" s="13">
        <v>72.8</v>
      </c>
      <c r="H265" s="13">
        <f t="shared" si="18"/>
        <v>36.4</v>
      </c>
      <c r="I265" s="13">
        <v>79.16</v>
      </c>
      <c r="J265" s="13">
        <f t="shared" si="16"/>
        <v>39.58</v>
      </c>
      <c r="K265" s="13">
        <f t="shared" si="17"/>
        <v>75.98</v>
      </c>
      <c r="L265" s="11">
        <f>SUMPRODUCT((C:C=C265)*(K:K&gt;K265))+1</f>
        <v>6</v>
      </c>
      <c r="M265" s="11" t="s">
        <v>25</v>
      </c>
    </row>
    <row r="266" s="1" customFormat="1" ht="20" customHeight="1" spans="1:13">
      <c r="A266" s="8" t="s">
        <v>304</v>
      </c>
      <c r="B266" s="9" t="s">
        <v>15</v>
      </c>
      <c r="C266" s="8">
        <v>201301</v>
      </c>
      <c r="D266" s="8" t="s">
        <v>305</v>
      </c>
      <c r="E266" s="8" t="s">
        <v>17</v>
      </c>
      <c r="F266" s="8">
        <v>20200102724</v>
      </c>
      <c r="G266" s="10">
        <v>82.5</v>
      </c>
      <c r="H266" s="10">
        <f t="shared" si="18"/>
        <v>41.25</v>
      </c>
      <c r="I266" s="10">
        <v>89.7</v>
      </c>
      <c r="J266" s="10">
        <f t="shared" si="16"/>
        <v>44.85</v>
      </c>
      <c r="K266" s="10">
        <f t="shared" si="17"/>
        <v>86.1</v>
      </c>
      <c r="L266" s="8">
        <f>SUMPRODUCT((C:C=C266)*(K:K&gt;K266))+1</f>
        <v>1</v>
      </c>
      <c r="M266" s="15" t="s">
        <v>18</v>
      </c>
    </row>
    <row r="267" s="1" customFormat="1" ht="20" customHeight="1" spans="1:13">
      <c r="A267" s="8" t="s">
        <v>304</v>
      </c>
      <c r="B267" s="9" t="s">
        <v>15</v>
      </c>
      <c r="C267" s="8">
        <v>201301</v>
      </c>
      <c r="D267" s="8" t="s">
        <v>306</v>
      </c>
      <c r="E267" s="8" t="s">
        <v>17</v>
      </c>
      <c r="F267" s="8">
        <v>20200102708</v>
      </c>
      <c r="G267" s="10">
        <v>72.4</v>
      </c>
      <c r="H267" s="10">
        <f t="shared" si="18"/>
        <v>36.2</v>
      </c>
      <c r="I267" s="10">
        <v>88.77</v>
      </c>
      <c r="J267" s="10">
        <f t="shared" si="16"/>
        <v>44.385</v>
      </c>
      <c r="K267" s="10">
        <f t="shared" si="17"/>
        <v>80.585</v>
      </c>
      <c r="L267" s="8">
        <f>SUMPRODUCT((C:C=C267)*(K:K&gt;K267))+1</f>
        <v>2</v>
      </c>
      <c r="M267" s="15" t="s">
        <v>18</v>
      </c>
    </row>
    <row r="268" s="1" customFormat="1" ht="20" customHeight="1" spans="1:13">
      <c r="A268" s="8" t="s">
        <v>304</v>
      </c>
      <c r="B268" s="9" t="s">
        <v>15</v>
      </c>
      <c r="C268" s="8">
        <v>201301</v>
      </c>
      <c r="D268" s="8" t="s">
        <v>307</v>
      </c>
      <c r="E268" s="8" t="s">
        <v>17</v>
      </c>
      <c r="F268" s="8">
        <v>20200102714</v>
      </c>
      <c r="G268" s="10">
        <v>72.3</v>
      </c>
      <c r="H268" s="10">
        <f t="shared" si="18"/>
        <v>36.15</v>
      </c>
      <c r="I268" s="10">
        <v>86.79</v>
      </c>
      <c r="J268" s="10">
        <f t="shared" si="16"/>
        <v>43.395</v>
      </c>
      <c r="K268" s="10">
        <f t="shared" si="17"/>
        <v>79.545</v>
      </c>
      <c r="L268" s="8">
        <f>SUMPRODUCT((C:C=C268)*(K:K&gt;K268))+1</f>
        <v>3</v>
      </c>
      <c r="M268" s="8" t="s">
        <v>25</v>
      </c>
    </row>
    <row r="269" s="1" customFormat="1" ht="20" customHeight="1" spans="1:13">
      <c r="A269" s="8" t="s">
        <v>304</v>
      </c>
      <c r="B269" s="9" t="s">
        <v>15</v>
      </c>
      <c r="C269" s="8">
        <v>201301</v>
      </c>
      <c r="D269" s="8" t="s">
        <v>308</v>
      </c>
      <c r="E269" s="8" t="s">
        <v>17</v>
      </c>
      <c r="F269" s="8">
        <v>20200102716</v>
      </c>
      <c r="G269" s="10">
        <v>69.6</v>
      </c>
      <c r="H269" s="10">
        <f t="shared" si="18"/>
        <v>34.8</v>
      </c>
      <c r="I269" s="10">
        <v>87.89</v>
      </c>
      <c r="J269" s="10">
        <f t="shared" si="16"/>
        <v>43.945</v>
      </c>
      <c r="K269" s="10">
        <f t="shared" si="17"/>
        <v>78.745</v>
      </c>
      <c r="L269" s="8">
        <f>SUMPRODUCT((C:C=C269)*(K:K&gt;K269))+1</f>
        <v>4</v>
      </c>
      <c r="M269" s="8" t="s">
        <v>25</v>
      </c>
    </row>
    <row r="270" s="1" customFormat="1" ht="20" customHeight="1" spans="1:13">
      <c r="A270" s="11" t="s">
        <v>304</v>
      </c>
      <c r="B270" s="12" t="s">
        <v>32</v>
      </c>
      <c r="C270" s="11">
        <v>201302</v>
      </c>
      <c r="D270" s="11" t="s">
        <v>309</v>
      </c>
      <c r="E270" s="11" t="s">
        <v>17</v>
      </c>
      <c r="F270" s="11">
        <v>20200102827</v>
      </c>
      <c r="G270" s="13">
        <v>81.6</v>
      </c>
      <c r="H270" s="13">
        <f t="shared" si="18"/>
        <v>40.8</v>
      </c>
      <c r="I270" s="13">
        <v>91.73</v>
      </c>
      <c r="J270" s="13">
        <f t="shared" si="16"/>
        <v>45.865</v>
      </c>
      <c r="K270" s="13">
        <f t="shared" si="17"/>
        <v>86.665</v>
      </c>
      <c r="L270" s="11">
        <f>SUMPRODUCT((C:C=C270)*(K:K&gt;K270))+1</f>
        <v>1</v>
      </c>
      <c r="M270" s="16" t="s">
        <v>18</v>
      </c>
    </row>
    <row r="271" s="1" customFormat="1" ht="20" customHeight="1" spans="1:13">
      <c r="A271" s="11" t="s">
        <v>304</v>
      </c>
      <c r="B271" s="12" t="s">
        <v>32</v>
      </c>
      <c r="C271" s="11">
        <v>201302</v>
      </c>
      <c r="D271" s="11" t="s">
        <v>310</v>
      </c>
      <c r="E271" s="11" t="s">
        <v>17</v>
      </c>
      <c r="F271" s="11">
        <v>20200102804</v>
      </c>
      <c r="G271" s="13">
        <v>78.7</v>
      </c>
      <c r="H271" s="13">
        <f t="shared" si="18"/>
        <v>39.35</v>
      </c>
      <c r="I271" s="13">
        <v>91.71</v>
      </c>
      <c r="J271" s="13">
        <f t="shared" si="16"/>
        <v>45.855</v>
      </c>
      <c r="K271" s="13">
        <f t="shared" si="17"/>
        <v>85.205</v>
      </c>
      <c r="L271" s="11">
        <f>SUMPRODUCT((C:C=C271)*(K:K&gt;K271))+1</f>
        <v>2</v>
      </c>
      <c r="M271" s="16" t="s">
        <v>18</v>
      </c>
    </row>
    <row r="272" s="1" customFormat="1" ht="20" customHeight="1" spans="1:13">
      <c r="A272" s="11" t="s">
        <v>304</v>
      </c>
      <c r="B272" s="12" t="s">
        <v>32</v>
      </c>
      <c r="C272" s="11">
        <v>201302</v>
      </c>
      <c r="D272" s="11" t="s">
        <v>311</v>
      </c>
      <c r="E272" s="11" t="s">
        <v>17</v>
      </c>
      <c r="F272" s="11">
        <v>20200102906</v>
      </c>
      <c r="G272" s="13">
        <v>78.6</v>
      </c>
      <c r="H272" s="13">
        <f t="shared" si="18"/>
        <v>39.3</v>
      </c>
      <c r="I272" s="13">
        <v>91.39</v>
      </c>
      <c r="J272" s="13">
        <f t="shared" si="16"/>
        <v>45.695</v>
      </c>
      <c r="K272" s="13">
        <f t="shared" si="17"/>
        <v>84.995</v>
      </c>
      <c r="L272" s="11">
        <f>SUMPRODUCT((C:C=C272)*(K:K&gt;K272))+1</f>
        <v>3</v>
      </c>
      <c r="M272" s="16" t="s">
        <v>18</v>
      </c>
    </row>
    <row r="273" s="1" customFormat="1" ht="20" customHeight="1" spans="1:13">
      <c r="A273" s="11" t="s">
        <v>304</v>
      </c>
      <c r="B273" s="12" t="s">
        <v>32</v>
      </c>
      <c r="C273" s="11">
        <v>201302</v>
      </c>
      <c r="D273" s="11" t="s">
        <v>312</v>
      </c>
      <c r="E273" s="11" t="s">
        <v>17</v>
      </c>
      <c r="F273" s="11">
        <v>20200102727</v>
      </c>
      <c r="G273" s="13">
        <v>81.3</v>
      </c>
      <c r="H273" s="13">
        <f t="shared" si="18"/>
        <v>40.65</v>
      </c>
      <c r="I273" s="13">
        <v>86.98</v>
      </c>
      <c r="J273" s="13">
        <f t="shared" si="16"/>
        <v>43.49</v>
      </c>
      <c r="K273" s="13">
        <f t="shared" si="17"/>
        <v>84.14</v>
      </c>
      <c r="L273" s="11">
        <f>SUMPRODUCT((C:C=C273)*(K:K&gt;K273))+1</f>
        <v>4</v>
      </c>
      <c r="M273" s="16" t="s">
        <v>18</v>
      </c>
    </row>
    <row r="274" s="1" customFormat="1" ht="20" customHeight="1" spans="1:13">
      <c r="A274" s="11" t="s">
        <v>304</v>
      </c>
      <c r="B274" s="12" t="s">
        <v>32</v>
      </c>
      <c r="C274" s="11">
        <v>201302</v>
      </c>
      <c r="D274" s="11" t="s">
        <v>313</v>
      </c>
      <c r="E274" s="11" t="s">
        <v>17</v>
      </c>
      <c r="F274" s="11">
        <v>20200102814</v>
      </c>
      <c r="G274" s="13">
        <v>78.3</v>
      </c>
      <c r="H274" s="13">
        <f t="shared" si="18"/>
        <v>39.15</v>
      </c>
      <c r="I274" s="13">
        <v>87.81</v>
      </c>
      <c r="J274" s="13">
        <f t="shared" si="16"/>
        <v>43.905</v>
      </c>
      <c r="K274" s="13">
        <f t="shared" si="17"/>
        <v>83.055</v>
      </c>
      <c r="L274" s="11">
        <f>SUMPRODUCT((C:C=C274)*(K:K&gt;K274))+1</f>
        <v>5</v>
      </c>
      <c r="M274" s="16" t="s">
        <v>18</v>
      </c>
    </row>
    <row r="275" s="1" customFormat="1" ht="20" customHeight="1" spans="1:13">
      <c r="A275" s="11" t="s">
        <v>304</v>
      </c>
      <c r="B275" s="12" t="s">
        <v>32</v>
      </c>
      <c r="C275" s="11">
        <v>201302</v>
      </c>
      <c r="D275" s="11" t="s">
        <v>314</v>
      </c>
      <c r="E275" s="11" t="s">
        <v>17</v>
      </c>
      <c r="F275" s="11">
        <v>20200102816</v>
      </c>
      <c r="G275" s="13">
        <v>78</v>
      </c>
      <c r="H275" s="13">
        <f t="shared" si="18"/>
        <v>39</v>
      </c>
      <c r="I275" s="13">
        <v>86.44</v>
      </c>
      <c r="J275" s="13">
        <f t="shared" si="16"/>
        <v>43.22</v>
      </c>
      <c r="K275" s="13">
        <f t="shared" si="17"/>
        <v>82.22</v>
      </c>
      <c r="L275" s="11">
        <f>SUMPRODUCT((C:C=C275)*(K:K&gt;K275))+1</f>
        <v>6</v>
      </c>
      <c r="M275" s="16" t="s">
        <v>18</v>
      </c>
    </row>
    <row r="276" s="1" customFormat="1" ht="20" customHeight="1" spans="1:13">
      <c r="A276" s="11" t="s">
        <v>304</v>
      </c>
      <c r="B276" s="12" t="s">
        <v>32</v>
      </c>
      <c r="C276" s="11">
        <v>201302</v>
      </c>
      <c r="D276" s="11" t="s">
        <v>315</v>
      </c>
      <c r="E276" s="11" t="s">
        <v>17</v>
      </c>
      <c r="F276" s="11">
        <v>20200102916</v>
      </c>
      <c r="G276" s="13">
        <v>79.2</v>
      </c>
      <c r="H276" s="13">
        <f t="shared" si="18"/>
        <v>39.6</v>
      </c>
      <c r="I276" s="13">
        <v>84.57</v>
      </c>
      <c r="J276" s="13">
        <f t="shared" si="16"/>
        <v>42.285</v>
      </c>
      <c r="K276" s="13">
        <f t="shared" si="17"/>
        <v>81.885</v>
      </c>
      <c r="L276" s="11">
        <f>SUMPRODUCT((C:C=C276)*(K:K&gt;K276))+1</f>
        <v>7</v>
      </c>
      <c r="M276" s="11" t="s">
        <v>25</v>
      </c>
    </row>
    <row r="277" s="1" customFormat="1" ht="20" customHeight="1" spans="1:13">
      <c r="A277" s="11" t="s">
        <v>304</v>
      </c>
      <c r="B277" s="12" t="s">
        <v>32</v>
      </c>
      <c r="C277" s="11">
        <v>201302</v>
      </c>
      <c r="D277" s="11" t="s">
        <v>316</v>
      </c>
      <c r="E277" s="11" t="s">
        <v>17</v>
      </c>
      <c r="F277" s="11">
        <v>20200102807</v>
      </c>
      <c r="G277" s="13">
        <v>77.9</v>
      </c>
      <c r="H277" s="13">
        <f t="shared" si="18"/>
        <v>38.95</v>
      </c>
      <c r="I277" s="13">
        <v>85.32</v>
      </c>
      <c r="J277" s="13">
        <f t="shared" si="16"/>
        <v>42.66</v>
      </c>
      <c r="K277" s="13">
        <f t="shared" si="17"/>
        <v>81.61</v>
      </c>
      <c r="L277" s="11">
        <f>SUMPRODUCT((C:C=C277)*(K:K&gt;K277))+1</f>
        <v>8</v>
      </c>
      <c r="M277" s="11" t="s">
        <v>25</v>
      </c>
    </row>
    <row r="278" s="1" customFormat="1" ht="20" customHeight="1" spans="1:13">
      <c r="A278" s="11" t="s">
        <v>304</v>
      </c>
      <c r="B278" s="12" t="s">
        <v>32</v>
      </c>
      <c r="C278" s="11">
        <v>201302</v>
      </c>
      <c r="D278" s="11" t="s">
        <v>317</v>
      </c>
      <c r="E278" s="11" t="s">
        <v>17</v>
      </c>
      <c r="F278" s="11">
        <v>20200102915</v>
      </c>
      <c r="G278" s="13">
        <v>77.7</v>
      </c>
      <c r="H278" s="13">
        <f t="shared" si="18"/>
        <v>38.85</v>
      </c>
      <c r="I278" s="13">
        <v>84.42</v>
      </c>
      <c r="J278" s="13">
        <f t="shared" si="16"/>
        <v>42.21</v>
      </c>
      <c r="K278" s="13">
        <f t="shared" si="17"/>
        <v>81.06</v>
      </c>
      <c r="L278" s="11">
        <f>SUMPRODUCT((C:C=C278)*(K:K&gt;K278))+1</f>
        <v>9</v>
      </c>
      <c r="M278" s="11" t="s">
        <v>25</v>
      </c>
    </row>
    <row r="279" s="1" customFormat="1" ht="20" customHeight="1" spans="1:13">
      <c r="A279" s="11" t="s">
        <v>304</v>
      </c>
      <c r="B279" s="12" t="s">
        <v>32</v>
      </c>
      <c r="C279" s="11">
        <v>201302</v>
      </c>
      <c r="D279" s="11" t="s">
        <v>318</v>
      </c>
      <c r="E279" s="11" t="s">
        <v>17</v>
      </c>
      <c r="F279" s="11">
        <v>20200102902</v>
      </c>
      <c r="G279" s="13">
        <v>77.3</v>
      </c>
      <c r="H279" s="13">
        <f t="shared" si="18"/>
        <v>38.65</v>
      </c>
      <c r="I279" s="13">
        <v>82.13</v>
      </c>
      <c r="J279" s="13">
        <f t="shared" si="16"/>
        <v>41.065</v>
      </c>
      <c r="K279" s="13">
        <f t="shared" si="17"/>
        <v>79.715</v>
      </c>
      <c r="L279" s="11">
        <f>SUMPRODUCT((C:C=C279)*(K:K&gt;K279))+1</f>
        <v>10</v>
      </c>
      <c r="M279" s="11" t="s">
        <v>25</v>
      </c>
    </row>
    <row r="280" s="1" customFormat="1" ht="20" customHeight="1" spans="1:13">
      <c r="A280" s="11" t="s">
        <v>304</v>
      </c>
      <c r="B280" s="12" t="s">
        <v>32</v>
      </c>
      <c r="C280" s="11">
        <v>201302</v>
      </c>
      <c r="D280" s="11" t="s">
        <v>319</v>
      </c>
      <c r="E280" s="11" t="s">
        <v>17</v>
      </c>
      <c r="F280" s="11">
        <v>20200102903</v>
      </c>
      <c r="G280" s="13">
        <v>80.4</v>
      </c>
      <c r="H280" s="13">
        <f t="shared" si="18"/>
        <v>40.2</v>
      </c>
      <c r="I280" s="13">
        <v>78.86</v>
      </c>
      <c r="J280" s="13">
        <f t="shared" si="16"/>
        <v>39.43</v>
      </c>
      <c r="K280" s="13">
        <f t="shared" si="17"/>
        <v>79.63</v>
      </c>
      <c r="L280" s="11">
        <f>SUMPRODUCT((C:C=C280)*(K:K&gt;K280))+1</f>
        <v>11</v>
      </c>
      <c r="M280" s="11" t="s">
        <v>25</v>
      </c>
    </row>
    <row r="281" s="1" customFormat="1" ht="20" customHeight="1" spans="1:13">
      <c r="A281" s="11" t="s">
        <v>304</v>
      </c>
      <c r="B281" s="12" t="s">
        <v>32</v>
      </c>
      <c r="C281" s="11">
        <v>201302</v>
      </c>
      <c r="D281" s="11" t="s">
        <v>320</v>
      </c>
      <c r="E281" s="11" t="s">
        <v>34</v>
      </c>
      <c r="F281" s="11">
        <v>20200102823</v>
      </c>
      <c r="G281" s="13">
        <v>80.1</v>
      </c>
      <c r="H281" s="13">
        <f t="shared" si="18"/>
        <v>40.05</v>
      </c>
      <c r="I281" s="13">
        <v>75.4</v>
      </c>
      <c r="J281" s="13">
        <f t="shared" si="16"/>
        <v>37.7</v>
      </c>
      <c r="K281" s="13">
        <f t="shared" si="17"/>
        <v>77.75</v>
      </c>
      <c r="L281" s="11">
        <f>SUMPRODUCT((C:C=C281)*(K:K&gt;K281))+1</f>
        <v>12</v>
      </c>
      <c r="M281" s="11" t="s">
        <v>25</v>
      </c>
    </row>
    <row r="282" s="1" customFormat="1" ht="20" customHeight="1" spans="1:13">
      <c r="A282" s="8" t="s">
        <v>304</v>
      </c>
      <c r="B282" s="9" t="s">
        <v>46</v>
      </c>
      <c r="C282" s="8">
        <v>201303</v>
      </c>
      <c r="D282" s="8" t="s">
        <v>321</v>
      </c>
      <c r="E282" s="8" t="s">
        <v>17</v>
      </c>
      <c r="F282" s="8">
        <v>20200102924</v>
      </c>
      <c r="G282" s="10">
        <v>80.1</v>
      </c>
      <c r="H282" s="10">
        <f t="shared" si="18"/>
        <v>40.05</v>
      </c>
      <c r="I282" s="10">
        <v>87.01</v>
      </c>
      <c r="J282" s="10">
        <f t="shared" si="16"/>
        <v>43.505</v>
      </c>
      <c r="K282" s="10">
        <f t="shared" si="17"/>
        <v>83.555</v>
      </c>
      <c r="L282" s="8">
        <f>SUMPRODUCT((C:C=C282)*(K:K&gt;K282))+1</f>
        <v>1</v>
      </c>
      <c r="M282" s="15" t="s">
        <v>18</v>
      </c>
    </row>
    <row r="283" s="1" customFormat="1" ht="20" customHeight="1" spans="1:13">
      <c r="A283" s="8" t="s">
        <v>304</v>
      </c>
      <c r="B283" s="9" t="s">
        <v>46</v>
      </c>
      <c r="C283" s="8">
        <v>201303</v>
      </c>
      <c r="D283" s="8" t="s">
        <v>322</v>
      </c>
      <c r="E283" s="8" t="s">
        <v>17</v>
      </c>
      <c r="F283" s="8">
        <v>20200103001</v>
      </c>
      <c r="G283" s="10">
        <v>72.1</v>
      </c>
      <c r="H283" s="10">
        <f t="shared" si="18"/>
        <v>36.05</v>
      </c>
      <c r="I283" s="10">
        <v>86.72</v>
      </c>
      <c r="J283" s="10">
        <f t="shared" ref="J283:J346" si="19">I283*0.5</f>
        <v>43.36</v>
      </c>
      <c r="K283" s="10">
        <f t="shared" ref="K283:K346" si="20">H283+J283</f>
        <v>79.41</v>
      </c>
      <c r="L283" s="8">
        <f>SUMPRODUCT((C:C=C283)*(K:K&gt;K283))+1</f>
        <v>2</v>
      </c>
      <c r="M283" s="8" t="s">
        <v>25</v>
      </c>
    </row>
    <row r="284" s="1" customFormat="1" ht="20" customHeight="1" spans="1:13">
      <c r="A284" s="11" t="s">
        <v>304</v>
      </c>
      <c r="B284" s="12" t="s">
        <v>69</v>
      </c>
      <c r="C284" s="11">
        <v>201304</v>
      </c>
      <c r="D284" s="11" t="s">
        <v>323</v>
      </c>
      <c r="E284" s="11" t="s">
        <v>17</v>
      </c>
      <c r="F284" s="11">
        <v>20200103003</v>
      </c>
      <c r="G284" s="13">
        <v>78.7</v>
      </c>
      <c r="H284" s="13">
        <f t="shared" si="18"/>
        <v>39.35</v>
      </c>
      <c r="I284" s="13">
        <v>85.98</v>
      </c>
      <c r="J284" s="13">
        <f t="shared" si="19"/>
        <v>42.99</v>
      </c>
      <c r="K284" s="13">
        <f t="shared" si="20"/>
        <v>82.34</v>
      </c>
      <c r="L284" s="11">
        <f>SUMPRODUCT((C:C=C284)*(K:K&gt;K284))+1</f>
        <v>1</v>
      </c>
      <c r="M284" s="16" t="s">
        <v>18</v>
      </c>
    </row>
    <row r="285" s="1" customFormat="1" ht="20" customHeight="1" spans="1:13">
      <c r="A285" s="11" t="s">
        <v>304</v>
      </c>
      <c r="B285" s="12" t="s">
        <v>69</v>
      </c>
      <c r="C285" s="11">
        <v>201304</v>
      </c>
      <c r="D285" s="11" t="s">
        <v>324</v>
      </c>
      <c r="E285" s="11" t="s">
        <v>17</v>
      </c>
      <c r="F285" s="11">
        <v>20200103007</v>
      </c>
      <c r="G285" s="13">
        <v>68.4</v>
      </c>
      <c r="H285" s="13">
        <f t="shared" si="18"/>
        <v>34.2</v>
      </c>
      <c r="I285" s="13">
        <v>77.83</v>
      </c>
      <c r="J285" s="13">
        <f t="shared" si="19"/>
        <v>38.915</v>
      </c>
      <c r="K285" s="13">
        <f t="shared" si="20"/>
        <v>73.115</v>
      </c>
      <c r="L285" s="11">
        <f>SUMPRODUCT((C:C=C285)*(K:K&gt;K285))+1</f>
        <v>2</v>
      </c>
      <c r="M285" s="11" t="s">
        <v>25</v>
      </c>
    </row>
    <row r="286" s="1" customFormat="1" ht="20" customHeight="1" spans="1:13">
      <c r="A286" s="8" t="s">
        <v>325</v>
      </c>
      <c r="B286" s="9" t="s">
        <v>15</v>
      </c>
      <c r="C286" s="8">
        <v>201401</v>
      </c>
      <c r="D286" s="8" t="s">
        <v>326</v>
      </c>
      <c r="E286" s="8" t="s">
        <v>17</v>
      </c>
      <c r="F286" s="8">
        <v>20200103018</v>
      </c>
      <c r="G286" s="10">
        <v>81</v>
      </c>
      <c r="H286" s="10">
        <f t="shared" si="18"/>
        <v>40.5</v>
      </c>
      <c r="I286" s="10">
        <v>91.87</v>
      </c>
      <c r="J286" s="10">
        <f t="shared" si="19"/>
        <v>45.935</v>
      </c>
      <c r="K286" s="10">
        <f t="shared" si="20"/>
        <v>86.435</v>
      </c>
      <c r="L286" s="8">
        <f>SUMPRODUCT((C:C=C286)*(K:K&gt;K286))+1</f>
        <v>1</v>
      </c>
      <c r="M286" s="15" t="s">
        <v>18</v>
      </c>
    </row>
    <row r="287" s="1" customFormat="1" ht="20" customHeight="1" spans="1:13">
      <c r="A287" s="8" t="s">
        <v>325</v>
      </c>
      <c r="B287" s="9" t="s">
        <v>15</v>
      </c>
      <c r="C287" s="8">
        <v>201401</v>
      </c>
      <c r="D287" s="8" t="s">
        <v>327</v>
      </c>
      <c r="E287" s="8" t="s">
        <v>17</v>
      </c>
      <c r="F287" s="8">
        <v>20200103203</v>
      </c>
      <c r="G287" s="10">
        <v>79.2</v>
      </c>
      <c r="H287" s="10">
        <f t="shared" si="18"/>
        <v>39.6</v>
      </c>
      <c r="I287" s="10">
        <v>93.63</v>
      </c>
      <c r="J287" s="10">
        <f t="shared" si="19"/>
        <v>46.815</v>
      </c>
      <c r="K287" s="10">
        <f t="shared" si="20"/>
        <v>86.415</v>
      </c>
      <c r="L287" s="8">
        <f>SUMPRODUCT((C:C=C287)*(K:K&gt;K287))+1</f>
        <v>2</v>
      </c>
      <c r="M287" s="15" t="s">
        <v>18</v>
      </c>
    </row>
    <row r="288" s="1" customFormat="1" ht="20" customHeight="1" spans="1:13">
      <c r="A288" s="8" t="s">
        <v>325</v>
      </c>
      <c r="B288" s="9" t="s">
        <v>15</v>
      </c>
      <c r="C288" s="8">
        <v>201401</v>
      </c>
      <c r="D288" s="8" t="s">
        <v>328</v>
      </c>
      <c r="E288" s="8" t="s">
        <v>17</v>
      </c>
      <c r="F288" s="8">
        <v>20200103205</v>
      </c>
      <c r="G288" s="10">
        <v>80.8</v>
      </c>
      <c r="H288" s="10">
        <f t="shared" si="18"/>
        <v>40.4</v>
      </c>
      <c r="I288" s="10">
        <v>89.99</v>
      </c>
      <c r="J288" s="10">
        <f t="shared" si="19"/>
        <v>44.995</v>
      </c>
      <c r="K288" s="10">
        <f t="shared" si="20"/>
        <v>85.395</v>
      </c>
      <c r="L288" s="8">
        <f>SUMPRODUCT((C:C=C288)*(K:K&gt;K288))+1</f>
        <v>3</v>
      </c>
      <c r="M288" s="15" t="s">
        <v>18</v>
      </c>
    </row>
    <row r="289" s="1" customFormat="1" ht="20" customHeight="1" spans="1:13">
      <c r="A289" s="8" t="s">
        <v>325</v>
      </c>
      <c r="B289" s="9" t="s">
        <v>15</v>
      </c>
      <c r="C289" s="8">
        <v>201401</v>
      </c>
      <c r="D289" s="8" t="s">
        <v>329</v>
      </c>
      <c r="E289" s="8" t="s">
        <v>17</v>
      </c>
      <c r="F289" s="8">
        <v>20200103210</v>
      </c>
      <c r="G289" s="10">
        <v>76.3</v>
      </c>
      <c r="H289" s="10">
        <f t="shared" si="18"/>
        <v>38.15</v>
      </c>
      <c r="I289" s="10">
        <v>93.77</v>
      </c>
      <c r="J289" s="10">
        <f t="shared" si="19"/>
        <v>46.885</v>
      </c>
      <c r="K289" s="10">
        <f t="shared" si="20"/>
        <v>85.035</v>
      </c>
      <c r="L289" s="8">
        <f>SUMPRODUCT((C:C=C289)*(K:K&gt;K289))+1</f>
        <v>4</v>
      </c>
      <c r="M289" s="15" t="s">
        <v>18</v>
      </c>
    </row>
    <row r="290" s="1" customFormat="1" ht="20" customHeight="1" spans="1:13">
      <c r="A290" s="8" t="s">
        <v>325</v>
      </c>
      <c r="B290" s="9" t="s">
        <v>15</v>
      </c>
      <c r="C290" s="8">
        <v>201401</v>
      </c>
      <c r="D290" s="8" t="s">
        <v>330</v>
      </c>
      <c r="E290" s="8" t="s">
        <v>17</v>
      </c>
      <c r="F290" s="8">
        <v>20200103123</v>
      </c>
      <c r="G290" s="10">
        <v>78.1</v>
      </c>
      <c r="H290" s="10">
        <f t="shared" si="18"/>
        <v>39.05</v>
      </c>
      <c r="I290" s="10">
        <v>90.76</v>
      </c>
      <c r="J290" s="10">
        <f t="shared" si="19"/>
        <v>45.38</v>
      </c>
      <c r="K290" s="10">
        <f t="shared" si="20"/>
        <v>84.43</v>
      </c>
      <c r="L290" s="8">
        <f>SUMPRODUCT((C:C=C290)*(K:K&gt;K290))+1</f>
        <v>5</v>
      </c>
      <c r="M290" s="15" t="s">
        <v>18</v>
      </c>
    </row>
    <row r="291" s="1" customFormat="1" ht="20" customHeight="1" spans="1:13">
      <c r="A291" s="8" t="s">
        <v>325</v>
      </c>
      <c r="B291" s="9" t="s">
        <v>15</v>
      </c>
      <c r="C291" s="8">
        <v>201401</v>
      </c>
      <c r="D291" s="8" t="s">
        <v>331</v>
      </c>
      <c r="E291" s="8" t="s">
        <v>17</v>
      </c>
      <c r="F291" s="8">
        <v>20200103027</v>
      </c>
      <c r="G291" s="10">
        <v>75.9</v>
      </c>
      <c r="H291" s="10">
        <f t="shared" si="18"/>
        <v>37.95</v>
      </c>
      <c r="I291" s="10">
        <v>92.86</v>
      </c>
      <c r="J291" s="10">
        <f t="shared" si="19"/>
        <v>46.43</v>
      </c>
      <c r="K291" s="10">
        <f t="shared" si="20"/>
        <v>84.38</v>
      </c>
      <c r="L291" s="8">
        <f>SUMPRODUCT((C:C=C291)*(K:K&gt;K291))+1</f>
        <v>6</v>
      </c>
      <c r="M291" s="15" t="s">
        <v>18</v>
      </c>
    </row>
    <row r="292" s="1" customFormat="1" ht="20" customHeight="1" spans="1:13">
      <c r="A292" s="8" t="s">
        <v>325</v>
      </c>
      <c r="B292" s="9" t="s">
        <v>15</v>
      </c>
      <c r="C292" s="8">
        <v>201401</v>
      </c>
      <c r="D292" s="8" t="s">
        <v>332</v>
      </c>
      <c r="E292" s="8" t="s">
        <v>17</v>
      </c>
      <c r="F292" s="8">
        <v>20200103204</v>
      </c>
      <c r="G292" s="10">
        <v>77.4</v>
      </c>
      <c r="H292" s="10">
        <f t="shared" si="18"/>
        <v>38.7</v>
      </c>
      <c r="I292" s="10">
        <v>90.96</v>
      </c>
      <c r="J292" s="10">
        <f t="shared" si="19"/>
        <v>45.48</v>
      </c>
      <c r="K292" s="10">
        <f t="shared" si="20"/>
        <v>84.18</v>
      </c>
      <c r="L292" s="8">
        <f>SUMPRODUCT((C:C=C292)*(K:K&gt;K292))+1</f>
        <v>7</v>
      </c>
      <c r="M292" s="15" t="s">
        <v>18</v>
      </c>
    </row>
    <row r="293" s="1" customFormat="1" ht="20" customHeight="1" spans="1:13">
      <c r="A293" s="8" t="s">
        <v>325</v>
      </c>
      <c r="B293" s="9" t="s">
        <v>15</v>
      </c>
      <c r="C293" s="8">
        <v>201401</v>
      </c>
      <c r="D293" s="8" t="s">
        <v>333</v>
      </c>
      <c r="E293" s="8" t="s">
        <v>17</v>
      </c>
      <c r="F293" s="8">
        <v>20200103117</v>
      </c>
      <c r="G293" s="10">
        <v>75.6</v>
      </c>
      <c r="H293" s="10">
        <f t="shared" si="18"/>
        <v>37.8</v>
      </c>
      <c r="I293" s="10">
        <v>90</v>
      </c>
      <c r="J293" s="10">
        <f t="shared" si="19"/>
        <v>45</v>
      </c>
      <c r="K293" s="10">
        <f t="shared" si="20"/>
        <v>82.8</v>
      </c>
      <c r="L293" s="8">
        <f>SUMPRODUCT((C:C=C293)*(K:K&gt;K293))+1</f>
        <v>8</v>
      </c>
      <c r="M293" s="15" t="s">
        <v>18</v>
      </c>
    </row>
    <row r="294" s="1" customFormat="1" ht="20" customHeight="1" spans="1:13">
      <c r="A294" s="8" t="s">
        <v>325</v>
      </c>
      <c r="B294" s="9" t="s">
        <v>15</v>
      </c>
      <c r="C294" s="8">
        <v>201401</v>
      </c>
      <c r="D294" s="8" t="s">
        <v>334</v>
      </c>
      <c r="E294" s="8" t="s">
        <v>17</v>
      </c>
      <c r="F294" s="8">
        <v>20200103115</v>
      </c>
      <c r="G294" s="10">
        <v>74.4</v>
      </c>
      <c r="H294" s="10">
        <f t="shared" si="18"/>
        <v>37.2</v>
      </c>
      <c r="I294" s="10">
        <v>90.99</v>
      </c>
      <c r="J294" s="10">
        <f t="shared" si="19"/>
        <v>45.495</v>
      </c>
      <c r="K294" s="10">
        <f t="shared" si="20"/>
        <v>82.695</v>
      </c>
      <c r="L294" s="8">
        <f>SUMPRODUCT((C:C=C294)*(K:K&gt;K294))+1</f>
        <v>9</v>
      </c>
      <c r="M294" s="8" t="s">
        <v>25</v>
      </c>
    </row>
    <row r="295" s="1" customFormat="1" ht="20" customHeight="1" spans="1:13">
      <c r="A295" s="8" t="s">
        <v>325</v>
      </c>
      <c r="B295" s="9" t="s">
        <v>15</v>
      </c>
      <c r="C295" s="8">
        <v>201401</v>
      </c>
      <c r="D295" s="8" t="s">
        <v>335</v>
      </c>
      <c r="E295" s="8" t="s">
        <v>17</v>
      </c>
      <c r="F295" s="8">
        <v>20200103103</v>
      </c>
      <c r="G295" s="10">
        <v>75.2</v>
      </c>
      <c r="H295" s="10">
        <f t="shared" si="18"/>
        <v>37.6</v>
      </c>
      <c r="I295" s="10">
        <v>89.53</v>
      </c>
      <c r="J295" s="10">
        <f t="shared" si="19"/>
        <v>44.765</v>
      </c>
      <c r="K295" s="10">
        <f t="shared" si="20"/>
        <v>82.365</v>
      </c>
      <c r="L295" s="8">
        <f>SUMPRODUCT((C:C=C295)*(K:K&gt;K295))+1</f>
        <v>10</v>
      </c>
      <c r="M295" s="8" t="s">
        <v>25</v>
      </c>
    </row>
    <row r="296" s="1" customFormat="1" ht="20" customHeight="1" spans="1:13">
      <c r="A296" s="8" t="s">
        <v>325</v>
      </c>
      <c r="B296" s="9" t="s">
        <v>15</v>
      </c>
      <c r="C296" s="8">
        <v>201401</v>
      </c>
      <c r="D296" s="8" t="s">
        <v>336</v>
      </c>
      <c r="E296" s="8" t="s">
        <v>17</v>
      </c>
      <c r="F296" s="8">
        <v>20200103112</v>
      </c>
      <c r="G296" s="10">
        <v>75.5</v>
      </c>
      <c r="H296" s="10">
        <f t="shared" si="18"/>
        <v>37.75</v>
      </c>
      <c r="I296" s="10">
        <v>88.97</v>
      </c>
      <c r="J296" s="10">
        <f t="shared" si="19"/>
        <v>44.485</v>
      </c>
      <c r="K296" s="10">
        <f t="shared" si="20"/>
        <v>82.235</v>
      </c>
      <c r="L296" s="8">
        <f>SUMPRODUCT((C:C=C296)*(K:K&gt;K296))+1</f>
        <v>11</v>
      </c>
      <c r="M296" s="8" t="s">
        <v>25</v>
      </c>
    </row>
    <row r="297" s="1" customFormat="1" ht="20" customHeight="1" spans="1:13">
      <c r="A297" s="8" t="s">
        <v>325</v>
      </c>
      <c r="B297" s="9" t="s">
        <v>15</v>
      </c>
      <c r="C297" s="8">
        <v>201401</v>
      </c>
      <c r="D297" s="8" t="s">
        <v>337</v>
      </c>
      <c r="E297" s="8" t="s">
        <v>17</v>
      </c>
      <c r="F297" s="8">
        <v>20200103026</v>
      </c>
      <c r="G297" s="10">
        <v>74.3</v>
      </c>
      <c r="H297" s="10">
        <f t="shared" si="18"/>
        <v>37.15</v>
      </c>
      <c r="I297" s="10">
        <v>89.63</v>
      </c>
      <c r="J297" s="10">
        <f t="shared" si="19"/>
        <v>44.815</v>
      </c>
      <c r="K297" s="10">
        <f t="shared" si="20"/>
        <v>81.965</v>
      </c>
      <c r="L297" s="8">
        <f>SUMPRODUCT((C:C=C297)*(K:K&gt;K297))+1</f>
        <v>12</v>
      </c>
      <c r="M297" s="8" t="s">
        <v>25</v>
      </c>
    </row>
    <row r="298" s="1" customFormat="1" ht="20" customHeight="1" spans="1:13">
      <c r="A298" s="8" t="s">
        <v>325</v>
      </c>
      <c r="B298" s="9" t="s">
        <v>15</v>
      </c>
      <c r="C298" s="8">
        <v>201401</v>
      </c>
      <c r="D298" s="8" t="s">
        <v>338</v>
      </c>
      <c r="E298" s="8" t="s">
        <v>17</v>
      </c>
      <c r="F298" s="8">
        <v>20200103104</v>
      </c>
      <c r="G298" s="10">
        <v>74.4</v>
      </c>
      <c r="H298" s="10">
        <f t="shared" si="18"/>
        <v>37.2</v>
      </c>
      <c r="I298" s="10">
        <v>88.92</v>
      </c>
      <c r="J298" s="10">
        <f t="shared" si="19"/>
        <v>44.46</v>
      </c>
      <c r="K298" s="10">
        <f t="shared" si="20"/>
        <v>81.66</v>
      </c>
      <c r="L298" s="8">
        <f>SUMPRODUCT((C:C=C298)*(K:K&gt;K298))+1</f>
        <v>13</v>
      </c>
      <c r="M298" s="8" t="s">
        <v>25</v>
      </c>
    </row>
    <row r="299" s="1" customFormat="1" ht="20" customHeight="1" spans="1:13">
      <c r="A299" s="8" t="s">
        <v>325</v>
      </c>
      <c r="B299" s="9" t="s">
        <v>15</v>
      </c>
      <c r="C299" s="8">
        <v>201401</v>
      </c>
      <c r="D299" s="8" t="s">
        <v>339</v>
      </c>
      <c r="E299" s="8" t="s">
        <v>17</v>
      </c>
      <c r="F299" s="8">
        <v>20200103022</v>
      </c>
      <c r="G299" s="10">
        <v>75.7</v>
      </c>
      <c r="H299" s="10">
        <f t="shared" si="18"/>
        <v>37.85</v>
      </c>
      <c r="I299" s="10">
        <v>85.53</v>
      </c>
      <c r="J299" s="10">
        <f t="shared" si="19"/>
        <v>42.765</v>
      </c>
      <c r="K299" s="10">
        <f t="shared" si="20"/>
        <v>80.615</v>
      </c>
      <c r="L299" s="8">
        <f>SUMPRODUCT((C:C=C299)*(K:K&gt;K299))+1</f>
        <v>14</v>
      </c>
      <c r="M299" s="8" t="s">
        <v>25</v>
      </c>
    </row>
    <row r="300" s="1" customFormat="1" ht="20" customHeight="1" spans="1:13">
      <c r="A300" s="8" t="s">
        <v>325</v>
      </c>
      <c r="B300" s="9" t="s">
        <v>15</v>
      </c>
      <c r="C300" s="8">
        <v>201401</v>
      </c>
      <c r="D300" s="8" t="s">
        <v>340</v>
      </c>
      <c r="E300" s="8" t="s">
        <v>17</v>
      </c>
      <c r="F300" s="8">
        <v>20200103029</v>
      </c>
      <c r="G300" s="10">
        <v>73.3</v>
      </c>
      <c r="H300" s="10">
        <f t="shared" si="18"/>
        <v>36.65</v>
      </c>
      <c r="I300" s="10">
        <v>86.8</v>
      </c>
      <c r="J300" s="10">
        <f t="shared" si="19"/>
        <v>43.4</v>
      </c>
      <c r="K300" s="10">
        <f t="shared" si="20"/>
        <v>80.05</v>
      </c>
      <c r="L300" s="8">
        <f>SUMPRODUCT((C:C=C300)*(K:K&gt;K300))+1</f>
        <v>15</v>
      </c>
      <c r="M300" s="8" t="s">
        <v>25</v>
      </c>
    </row>
    <row r="301" s="1" customFormat="1" ht="20" customHeight="1" spans="1:13">
      <c r="A301" s="8" t="s">
        <v>325</v>
      </c>
      <c r="B301" s="9" t="s">
        <v>15</v>
      </c>
      <c r="C301" s="8">
        <v>201401</v>
      </c>
      <c r="D301" s="8" t="s">
        <v>341</v>
      </c>
      <c r="E301" s="8" t="s">
        <v>17</v>
      </c>
      <c r="F301" s="8">
        <v>20200103113</v>
      </c>
      <c r="G301" s="10">
        <v>72.6</v>
      </c>
      <c r="H301" s="10">
        <f t="shared" si="18"/>
        <v>36.3</v>
      </c>
      <c r="I301" s="10">
        <v>87.28</v>
      </c>
      <c r="J301" s="10">
        <f t="shared" si="19"/>
        <v>43.64</v>
      </c>
      <c r="K301" s="10">
        <f t="shared" si="20"/>
        <v>79.94</v>
      </c>
      <c r="L301" s="8">
        <f>SUMPRODUCT((C:C=C301)*(K:K&gt;K301))+1</f>
        <v>16</v>
      </c>
      <c r="M301" s="8" t="s">
        <v>25</v>
      </c>
    </row>
    <row r="302" s="1" customFormat="1" ht="20" customHeight="1" spans="1:13">
      <c r="A302" s="11" t="s">
        <v>325</v>
      </c>
      <c r="B302" s="12" t="s">
        <v>32</v>
      </c>
      <c r="C302" s="11">
        <v>201402</v>
      </c>
      <c r="D302" s="11" t="s">
        <v>342</v>
      </c>
      <c r="E302" s="11" t="s">
        <v>17</v>
      </c>
      <c r="F302" s="11">
        <v>20200103227</v>
      </c>
      <c r="G302" s="13">
        <v>84.2</v>
      </c>
      <c r="H302" s="13">
        <f t="shared" si="18"/>
        <v>42.1</v>
      </c>
      <c r="I302" s="13">
        <v>85.17</v>
      </c>
      <c r="J302" s="13">
        <f t="shared" si="19"/>
        <v>42.585</v>
      </c>
      <c r="K302" s="13">
        <f t="shared" si="20"/>
        <v>84.685</v>
      </c>
      <c r="L302" s="11">
        <f>SUMPRODUCT((C:C=C302)*(K:K&gt;K302))+1</f>
        <v>1</v>
      </c>
      <c r="M302" s="16" t="s">
        <v>18</v>
      </c>
    </row>
    <row r="303" s="1" customFormat="1" ht="20" customHeight="1" spans="1:13">
      <c r="A303" s="11" t="s">
        <v>325</v>
      </c>
      <c r="B303" s="12" t="s">
        <v>32</v>
      </c>
      <c r="C303" s="11">
        <v>201402</v>
      </c>
      <c r="D303" s="11" t="s">
        <v>343</v>
      </c>
      <c r="E303" s="11" t="s">
        <v>17</v>
      </c>
      <c r="F303" s="11">
        <v>20200103302</v>
      </c>
      <c r="G303" s="13">
        <v>76.8</v>
      </c>
      <c r="H303" s="13">
        <f t="shared" si="18"/>
        <v>38.4</v>
      </c>
      <c r="I303" s="13">
        <v>79.71</v>
      </c>
      <c r="J303" s="13">
        <f t="shared" si="19"/>
        <v>39.855</v>
      </c>
      <c r="K303" s="13">
        <f t="shared" si="20"/>
        <v>78.255</v>
      </c>
      <c r="L303" s="11">
        <f>SUMPRODUCT((C:C=C303)*(K:K&gt;K303))+1</f>
        <v>2</v>
      </c>
      <c r="M303" s="16" t="s">
        <v>18</v>
      </c>
    </row>
    <row r="304" s="1" customFormat="1" ht="20" customHeight="1" spans="1:13">
      <c r="A304" s="11" t="s">
        <v>325</v>
      </c>
      <c r="B304" s="12" t="s">
        <v>32</v>
      </c>
      <c r="C304" s="11">
        <v>201402</v>
      </c>
      <c r="D304" s="11" t="s">
        <v>344</v>
      </c>
      <c r="E304" s="11" t="s">
        <v>17</v>
      </c>
      <c r="F304" s="11">
        <v>20200103301</v>
      </c>
      <c r="G304" s="13">
        <v>72.9</v>
      </c>
      <c r="H304" s="13">
        <f t="shared" si="18"/>
        <v>36.45</v>
      </c>
      <c r="I304" s="13">
        <v>78.04</v>
      </c>
      <c r="J304" s="13">
        <f t="shared" si="19"/>
        <v>39.02</v>
      </c>
      <c r="K304" s="13">
        <f t="shared" si="20"/>
        <v>75.47</v>
      </c>
      <c r="L304" s="11">
        <f>SUMPRODUCT((C:C=C304)*(K:K&gt;K304))+1</f>
        <v>3</v>
      </c>
      <c r="M304" s="11" t="s">
        <v>25</v>
      </c>
    </row>
    <row r="305" s="1" customFormat="1" ht="20" customHeight="1" spans="1:13">
      <c r="A305" s="11" t="s">
        <v>325</v>
      </c>
      <c r="B305" s="12" t="s">
        <v>32</v>
      </c>
      <c r="C305" s="11">
        <v>201402</v>
      </c>
      <c r="D305" s="11" t="s">
        <v>345</v>
      </c>
      <c r="E305" s="11" t="s">
        <v>17</v>
      </c>
      <c r="F305" s="11">
        <v>20200103220</v>
      </c>
      <c r="G305" s="13">
        <v>73.6</v>
      </c>
      <c r="H305" s="13">
        <f t="shared" si="18"/>
        <v>36.8</v>
      </c>
      <c r="I305" s="13">
        <v>76.94</v>
      </c>
      <c r="J305" s="13">
        <f t="shared" si="19"/>
        <v>38.47</v>
      </c>
      <c r="K305" s="13">
        <f t="shared" si="20"/>
        <v>75.27</v>
      </c>
      <c r="L305" s="11">
        <f>SUMPRODUCT((C:C=C305)*(K:K&gt;K305))+1</f>
        <v>4</v>
      </c>
      <c r="M305" s="11" t="s">
        <v>25</v>
      </c>
    </row>
    <row r="306" s="1" customFormat="1" ht="20" customHeight="1" spans="1:13">
      <c r="A306" s="8" t="s">
        <v>346</v>
      </c>
      <c r="B306" s="9" t="s">
        <v>15</v>
      </c>
      <c r="C306" s="8">
        <v>201501</v>
      </c>
      <c r="D306" s="8" t="s">
        <v>347</v>
      </c>
      <c r="E306" s="8" t="s">
        <v>17</v>
      </c>
      <c r="F306" s="8">
        <v>20200103423</v>
      </c>
      <c r="G306" s="10">
        <v>84</v>
      </c>
      <c r="H306" s="10">
        <f t="shared" si="18"/>
        <v>42</v>
      </c>
      <c r="I306" s="10">
        <v>92.26</v>
      </c>
      <c r="J306" s="10">
        <f t="shared" si="19"/>
        <v>46.13</v>
      </c>
      <c r="K306" s="10">
        <f t="shared" si="20"/>
        <v>88.13</v>
      </c>
      <c r="L306" s="8">
        <f>SUMPRODUCT((C:C=C306)*(K:K&gt;K306))+1</f>
        <v>1</v>
      </c>
      <c r="M306" s="15" t="s">
        <v>18</v>
      </c>
    </row>
    <row r="307" s="1" customFormat="1" ht="20" customHeight="1" spans="1:13">
      <c r="A307" s="8" t="s">
        <v>346</v>
      </c>
      <c r="B307" s="9" t="s">
        <v>15</v>
      </c>
      <c r="C307" s="8">
        <v>201501</v>
      </c>
      <c r="D307" s="8" t="s">
        <v>348</v>
      </c>
      <c r="E307" s="8" t="s">
        <v>17</v>
      </c>
      <c r="F307" s="8">
        <v>20200103319</v>
      </c>
      <c r="G307" s="10">
        <v>83.7</v>
      </c>
      <c r="H307" s="10">
        <f t="shared" si="18"/>
        <v>41.85</v>
      </c>
      <c r="I307" s="10">
        <v>89.99</v>
      </c>
      <c r="J307" s="10">
        <f t="shared" si="19"/>
        <v>44.995</v>
      </c>
      <c r="K307" s="10">
        <f t="shared" si="20"/>
        <v>86.845</v>
      </c>
      <c r="L307" s="8">
        <f>SUMPRODUCT((C:C=C307)*(K:K&gt;K307))+1</f>
        <v>2</v>
      </c>
      <c r="M307" s="15" t="s">
        <v>18</v>
      </c>
    </row>
    <row r="308" s="1" customFormat="1" ht="20" customHeight="1" spans="1:13">
      <c r="A308" s="8" t="s">
        <v>346</v>
      </c>
      <c r="B308" s="9" t="s">
        <v>15</v>
      </c>
      <c r="C308" s="8">
        <v>201501</v>
      </c>
      <c r="D308" s="8" t="s">
        <v>349</v>
      </c>
      <c r="E308" s="8" t="s">
        <v>34</v>
      </c>
      <c r="F308" s="8">
        <v>20200103509</v>
      </c>
      <c r="G308" s="10">
        <v>80.6</v>
      </c>
      <c r="H308" s="10">
        <f t="shared" si="18"/>
        <v>40.3</v>
      </c>
      <c r="I308" s="10">
        <v>92.48</v>
      </c>
      <c r="J308" s="10">
        <f t="shared" si="19"/>
        <v>46.24</v>
      </c>
      <c r="K308" s="10">
        <f t="shared" si="20"/>
        <v>86.54</v>
      </c>
      <c r="L308" s="8">
        <f>SUMPRODUCT((C:C=C308)*(K:K&gt;K308))+1</f>
        <v>3</v>
      </c>
      <c r="M308" s="15" t="s">
        <v>18</v>
      </c>
    </row>
    <row r="309" s="1" customFormat="1" ht="20" customHeight="1" spans="1:13">
      <c r="A309" s="8" t="s">
        <v>346</v>
      </c>
      <c r="B309" s="9" t="s">
        <v>15</v>
      </c>
      <c r="C309" s="8">
        <v>201501</v>
      </c>
      <c r="D309" s="8" t="s">
        <v>350</v>
      </c>
      <c r="E309" s="8" t="s">
        <v>17</v>
      </c>
      <c r="F309" s="8">
        <v>20200103324</v>
      </c>
      <c r="G309" s="10">
        <v>79.3</v>
      </c>
      <c r="H309" s="10">
        <f t="shared" si="18"/>
        <v>39.65</v>
      </c>
      <c r="I309" s="10">
        <v>89.51</v>
      </c>
      <c r="J309" s="10">
        <f t="shared" si="19"/>
        <v>44.755</v>
      </c>
      <c r="K309" s="10">
        <f t="shared" si="20"/>
        <v>84.405</v>
      </c>
      <c r="L309" s="8">
        <f>SUMPRODUCT((C:C=C309)*(K:K&gt;K309))+1</f>
        <v>4</v>
      </c>
      <c r="M309" s="15" t="s">
        <v>18</v>
      </c>
    </row>
    <row r="310" s="1" customFormat="1" ht="20" customHeight="1" spans="1:13">
      <c r="A310" s="8" t="s">
        <v>346</v>
      </c>
      <c r="B310" s="9" t="s">
        <v>15</v>
      </c>
      <c r="C310" s="8">
        <v>201501</v>
      </c>
      <c r="D310" s="8" t="s">
        <v>351</v>
      </c>
      <c r="E310" s="8" t="s">
        <v>17</v>
      </c>
      <c r="F310" s="8">
        <v>20200103422</v>
      </c>
      <c r="G310" s="10">
        <v>83.2</v>
      </c>
      <c r="H310" s="10">
        <f t="shared" si="18"/>
        <v>41.6</v>
      </c>
      <c r="I310" s="10">
        <v>84.61</v>
      </c>
      <c r="J310" s="10">
        <f t="shared" si="19"/>
        <v>42.305</v>
      </c>
      <c r="K310" s="10">
        <f t="shared" si="20"/>
        <v>83.905</v>
      </c>
      <c r="L310" s="8">
        <f>SUMPRODUCT((C:C=C310)*(K:K&gt;K310))+1</f>
        <v>5</v>
      </c>
      <c r="M310" s="15" t="s">
        <v>18</v>
      </c>
    </row>
    <row r="311" s="1" customFormat="1" ht="20" customHeight="1" spans="1:13">
      <c r="A311" s="8" t="s">
        <v>346</v>
      </c>
      <c r="B311" s="9" t="s">
        <v>15</v>
      </c>
      <c r="C311" s="8">
        <v>201501</v>
      </c>
      <c r="D311" s="8" t="s">
        <v>352</v>
      </c>
      <c r="E311" s="8" t="s">
        <v>17</v>
      </c>
      <c r="F311" s="8">
        <v>20200103602</v>
      </c>
      <c r="G311" s="10">
        <v>81.3</v>
      </c>
      <c r="H311" s="10">
        <f t="shared" si="18"/>
        <v>40.65</v>
      </c>
      <c r="I311" s="10">
        <v>86.48</v>
      </c>
      <c r="J311" s="10">
        <f t="shared" si="19"/>
        <v>43.24</v>
      </c>
      <c r="K311" s="10">
        <f t="shared" si="20"/>
        <v>83.89</v>
      </c>
      <c r="L311" s="8">
        <f>SUMPRODUCT((C:C=C311)*(K:K&gt;K311))+1</f>
        <v>6</v>
      </c>
      <c r="M311" s="15" t="s">
        <v>18</v>
      </c>
    </row>
    <row r="312" s="1" customFormat="1" ht="20" customHeight="1" spans="1:13">
      <c r="A312" s="8" t="s">
        <v>346</v>
      </c>
      <c r="B312" s="9" t="s">
        <v>15</v>
      </c>
      <c r="C312" s="8">
        <v>201501</v>
      </c>
      <c r="D312" s="8" t="s">
        <v>353</v>
      </c>
      <c r="E312" s="8" t="s">
        <v>17</v>
      </c>
      <c r="F312" s="8">
        <v>20200103430</v>
      </c>
      <c r="G312" s="10">
        <v>76.6</v>
      </c>
      <c r="H312" s="10">
        <f t="shared" si="18"/>
        <v>38.3</v>
      </c>
      <c r="I312" s="10">
        <v>91.16</v>
      </c>
      <c r="J312" s="10">
        <f t="shared" si="19"/>
        <v>45.58</v>
      </c>
      <c r="K312" s="10">
        <f t="shared" si="20"/>
        <v>83.88</v>
      </c>
      <c r="L312" s="8">
        <f>SUMPRODUCT((C:C=C312)*(K:K&gt;K312))+1</f>
        <v>7</v>
      </c>
      <c r="M312" s="15" t="s">
        <v>18</v>
      </c>
    </row>
    <row r="313" s="1" customFormat="1" ht="20" customHeight="1" spans="1:13">
      <c r="A313" s="8" t="s">
        <v>346</v>
      </c>
      <c r="B313" s="9" t="s">
        <v>15</v>
      </c>
      <c r="C313" s="8">
        <v>201501</v>
      </c>
      <c r="D313" s="8" t="s">
        <v>354</v>
      </c>
      <c r="E313" s="8" t="s">
        <v>17</v>
      </c>
      <c r="F313" s="8">
        <v>20200103516</v>
      </c>
      <c r="G313" s="10">
        <v>79.4</v>
      </c>
      <c r="H313" s="10">
        <f t="shared" si="18"/>
        <v>39.7</v>
      </c>
      <c r="I313" s="10">
        <v>86.66</v>
      </c>
      <c r="J313" s="10">
        <f t="shared" si="19"/>
        <v>43.33</v>
      </c>
      <c r="K313" s="10">
        <f t="shared" si="20"/>
        <v>83.03</v>
      </c>
      <c r="L313" s="8">
        <f>SUMPRODUCT((C:C=C313)*(K:K&gt;K313))+1</f>
        <v>8</v>
      </c>
      <c r="M313" s="15" t="s">
        <v>18</v>
      </c>
    </row>
    <row r="314" s="1" customFormat="1" ht="20" customHeight="1" spans="1:13">
      <c r="A314" s="8" t="s">
        <v>346</v>
      </c>
      <c r="B314" s="9" t="s">
        <v>15</v>
      </c>
      <c r="C314" s="8">
        <v>201501</v>
      </c>
      <c r="D314" s="8" t="s">
        <v>355</v>
      </c>
      <c r="E314" s="8" t="s">
        <v>17</v>
      </c>
      <c r="F314" s="8">
        <v>20200103614</v>
      </c>
      <c r="G314" s="10">
        <v>76.1</v>
      </c>
      <c r="H314" s="10">
        <f t="shared" si="18"/>
        <v>38.05</v>
      </c>
      <c r="I314" s="10">
        <v>89.91</v>
      </c>
      <c r="J314" s="10">
        <f t="shared" si="19"/>
        <v>44.955</v>
      </c>
      <c r="K314" s="10">
        <f t="shared" si="20"/>
        <v>83.005</v>
      </c>
      <c r="L314" s="8">
        <f>SUMPRODUCT((C:C=C314)*(K:K&gt;K314))+1</f>
        <v>9</v>
      </c>
      <c r="M314" s="15" t="s">
        <v>18</v>
      </c>
    </row>
    <row r="315" s="1" customFormat="1" ht="20" customHeight="1" spans="1:13">
      <c r="A315" s="8" t="s">
        <v>346</v>
      </c>
      <c r="B315" s="9" t="s">
        <v>15</v>
      </c>
      <c r="C315" s="8">
        <v>201501</v>
      </c>
      <c r="D315" s="8" t="s">
        <v>356</v>
      </c>
      <c r="E315" s="8" t="s">
        <v>17</v>
      </c>
      <c r="F315" s="8">
        <v>20200103320</v>
      </c>
      <c r="G315" s="10">
        <v>77.3</v>
      </c>
      <c r="H315" s="10">
        <f t="shared" si="18"/>
        <v>38.65</v>
      </c>
      <c r="I315" s="10">
        <v>86.07</v>
      </c>
      <c r="J315" s="10">
        <f t="shared" si="19"/>
        <v>43.035</v>
      </c>
      <c r="K315" s="10">
        <f t="shared" si="20"/>
        <v>81.685</v>
      </c>
      <c r="L315" s="8">
        <f>SUMPRODUCT((C:C=C315)*(K:K&gt;K315))+1</f>
        <v>10</v>
      </c>
      <c r="M315" s="15" t="s">
        <v>18</v>
      </c>
    </row>
    <row r="316" s="1" customFormat="1" ht="20" customHeight="1" spans="1:13">
      <c r="A316" s="8" t="s">
        <v>346</v>
      </c>
      <c r="B316" s="9" t="s">
        <v>15</v>
      </c>
      <c r="C316" s="8">
        <v>201501</v>
      </c>
      <c r="D316" s="8" t="s">
        <v>357</v>
      </c>
      <c r="E316" s="8" t="s">
        <v>17</v>
      </c>
      <c r="F316" s="8">
        <v>20200103613</v>
      </c>
      <c r="G316" s="10">
        <v>81.4</v>
      </c>
      <c r="H316" s="10">
        <f t="shared" si="18"/>
        <v>40.7</v>
      </c>
      <c r="I316" s="10">
        <v>81.31</v>
      </c>
      <c r="J316" s="10">
        <f t="shared" si="19"/>
        <v>40.655</v>
      </c>
      <c r="K316" s="10">
        <f t="shared" si="20"/>
        <v>81.355</v>
      </c>
      <c r="L316" s="8">
        <f>SUMPRODUCT((C:C=C316)*(K:K&gt;K316))+1</f>
        <v>11</v>
      </c>
      <c r="M316" s="15" t="s">
        <v>18</v>
      </c>
    </row>
    <row r="317" s="1" customFormat="1" ht="20" customHeight="1" spans="1:13">
      <c r="A317" s="8" t="s">
        <v>346</v>
      </c>
      <c r="B317" s="9" t="s">
        <v>15</v>
      </c>
      <c r="C317" s="8">
        <v>201501</v>
      </c>
      <c r="D317" s="8" t="s">
        <v>358</v>
      </c>
      <c r="E317" s="8" t="s">
        <v>17</v>
      </c>
      <c r="F317" s="8">
        <v>20200103622</v>
      </c>
      <c r="G317" s="10">
        <v>75</v>
      </c>
      <c r="H317" s="10">
        <f t="shared" si="18"/>
        <v>37.5</v>
      </c>
      <c r="I317" s="10">
        <v>87.55</v>
      </c>
      <c r="J317" s="10">
        <f t="shared" si="19"/>
        <v>43.775</v>
      </c>
      <c r="K317" s="10">
        <f t="shared" si="20"/>
        <v>81.275</v>
      </c>
      <c r="L317" s="8">
        <f>SUMPRODUCT((C:C=C317)*(K:K&gt;K317))+1</f>
        <v>12</v>
      </c>
      <c r="M317" s="15" t="s">
        <v>18</v>
      </c>
    </row>
    <row r="318" s="1" customFormat="1" ht="20" customHeight="1" spans="1:13">
      <c r="A318" s="8" t="s">
        <v>346</v>
      </c>
      <c r="B318" s="9" t="s">
        <v>15</v>
      </c>
      <c r="C318" s="8">
        <v>201501</v>
      </c>
      <c r="D318" s="8" t="s">
        <v>359</v>
      </c>
      <c r="E318" s="8" t="s">
        <v>17</v>
      </c>
      <c r="F318" s="8">
        <v>20200103406</v>
      </c>
      <c r="G318" s="10">
        <v>76.1</v>
      </c>
      <c r="H318" s="10">
        <f t="shared" si="18"/>
        <v>38.05</v>
      </c>
      <c r="I318" s="10">
        <v>85.54</v>
      </c>
      <c r="J318" s="10">
        <f t="shared" si="19"/>
        <v>42.77</v>
      </c>
      <c r="K318" s="10">
        <f t="shared" si="20"/>
        <v>80.82</v>
      </c>
      <c r="L318" s="8">
        <f>SUMPRODUCT((C:C=C318)*(K:K&gt;K318))+1</f>
        <v>13</v>
      </c>
      <c r="M318" s="8" t="s">
        <v>25</v>
      </c>
    </row>
    <row r="319" s="1" customFormat="1" ht="20" customHeight="1" spans="1:13">
      <c r="A319" s="8" t="s">
        <v>346</v>
      </c>
      <c r="B319" s="9" t="s">
        <v>15</v>
      </c>
      <c r="C319" s="8">
        <v>201501</v>
      </c>
      <c r="D319" s="8" t="s">
        <v>360</v>
      </c>
      <c r="E319" s="8" t="s">
        <v>17</v>
      </c>
      <c r="F319" s="8">
        <v>20200103403</v>
      </c>
      <c r="G319" s="10">
        <v>75.8</v>
      </c>
      <c r="H319" s="10">
        <f t="shared" si="18"/>
        <v>37.9</v>
      </c>
      <c r="I319" s="10">
        <v>85.24</v>
      </c>
      <c r="J319" s="10">
        <f t="shared" si="19"/>
        <v>42.62</v>
      </c>
      <c r="K319" s="10">
        <f t="shared" si="20"/>
        <v>80.52</v>
      </c>
      <c r="L319" s="8">
        <f>SUMPRODUCT((C:C=C319)*(K:K&gt;K319))+1</f>
        <v>14</v>
      </c>
      <c r="M319" s="8" t="s">
        <v>25</v>
      </c>
    </row>
    <row r="320" s="1" customFormat="1" ht="20" customHeight="1" spans="1:13">
      <c r="A320" s="8" t="s">
        <v>346</v>
      </c>
      <c r="B320" s="9" t="s">
        <v>15</v>
      </c>
      <c r="C320" s="8">
        <v>201501</v>
      </c>
      <c r="D320" s="8" t="s">
        <v>361</v>
      </c>
      <c r="E320" s="8" t="s">
        <v>17</v>
      </c>
      <c r="F320" s="8">
        <v>20200103421</v>
      </c>
      <c r="G320" s="10">
        <v>77.2</v>
      </c>
      <c r="H320" s="10">
        <f t="shared" si="18"/>
        <v>38.6</v>
      </c>
      <c r="I320" s="10">
        <v>83.6</v>
      </c>
      <c r="J320" s="10">
        <f t="shared" si="19"/>
        <v>41.8</v>
      </c>
      <c r="K320" s="10">
        <f t="shared" si="20"/>
        <v>80.4</v>
      </c>
      <c r="L320" s="8">
        <f>SUMPRODUCT((C:C=C320)*(K:K&gt;K320))+1</f>
        <v>15</v>
      </c>
      <c r="M320" s="8" t="s">
        <v>25</v>
      </c>
    </row>
    <row r="321" s="1" customFormat="1" ht="20" customHeight="1" spans="1:13">
      <c r="A321" s="8" t="s">
        <v>346</v>
      </c>
      <c r="B321" s="9" t="s">
        <v>15</v>
      </c>
      <c r="C321" s="8">
        <v>201501</v>
      </c>
      <c r="D321" s="8" t="s">
        <v>362</v>
      </c>
      <c r="E321" s="8" t="s">
        <v>17</v>
      </c>
      <c r="F321" s="8">
        <v>20200103512</v>
      </c>
      <c r="G321" s="10">
        <v>76.2</v>
      </c>
      <c r="H321" s="10">
        <f t="shared" si="18"/>
        <v>38.1</v>
      </c>
      <c r="I321" s="10">
        <v>84.57</v>
      </c>
      <c r="J321" s="10">
        <f t="shared" si="19"/>
        <v>42.285</v>
      </c>
      <c r="K321" s="10">
        <f t="shared" si="20"/>
        <v>80.385</v>
      </c>
      <c r="L321" s="8">
        <f>SUMPRODUCT((C:C=C321)*(K:K&gt;K321))+1</f>
        <v>16</v>
      </c>
      <c r="M321" s="8" t="s">
        <v>25</v>
      </c>
    </row>
    <row r="322" s="1" customFormat="1" ht="20" customHeight="1" spans="1:13">
      <c r="A322" s="8" t="s">
        <v>346</v>
      </c>
      <c r="B322" s="9" t="s">
        <v>15</v>
      </c>
      <c r="C322" s="8">
        <v>201501</v>
      </c>
      <c r="D322" s="8" t="s">
        <v>363</v>
      </c>
      <c r="E322" s="8" t="s">
        <v>17</v>
      </c>
      <c r="F322" s="8">
        <v>20200103605</v>
      </c>
      <c r="G322" s="10">
        <v>75.4</v>
      </c>
      <c r="H322" s="10">
        <f t="shared" si="18"/>
        <v>37.7</v>
      </c>
      <c r="I322" s="10">
        <v>84.91</v>
      </c>
      <c r="J322" s="10">
        <f t="shared" si="19"/>
        <v>42.455</v>
      </c>
      <c r="K322" s="10">
        <f t="shared" si="20"/>
        <v>80.155</v>
      </c>
      <c r="L322" s="8">
        <f>SUMPRODUCT((C:C=C322)*(K:K&gt;K322))+1</f>
        <v>17</v>
      </c>
      <c r="M322" s="8" t="s">
        <v>25</v>
      </c>
    </row>
    <row r="323" s="1" customFormat="1" ht="20" customHeight="1" spans="1:13">
      <c r="A323" s="8" t="s">
        <v>346</v>
      </c>
      <c r="B323" s="9" t="s">
        <v>15</v>
      </c>
      <c r="C323" s="8">
        <v>201501</v>
      </c>
      <c r="D323" s="8" t="s">
        <v>364</v>
      </c>
      <c r="E323" s="8" t="s">
        <v>17</v>
      </c>
      <c r="F323" s="8">
        <v>20200103411</v>
      </c>
      <c r="G323" s="10">
        <v>73.8</v>
      </c>
      <c r="H323" s="10">
        <f t="shared" ref="H323:H386" si="21">G323*0.5</f>
        <v>36.9</v>
      </c>
      <c r="I323" s="10">
        <v>85.75</v>
      </c>
      <c r="J323" s="10">
        <f t="shared" si="19"/>
        <v>42.875</v>
      </c>
      <c r="K323" s="10">
        <f t="shared" si="20"/>
        <v>79.775</v>
      </c>
      <c r="L323" s="8">
        <f>SUMPRODUCT((C:C=C323)*(K:K&gt;K323))+1</f>
        <v>18</v>
      </c>
      <c r="M323" s="8" t="s">
        <v>25</v>
      </c>
    </row>
    <row r="324" s="1" customFormat="1" ht="20" customHeight="1" spans="1:13">
      <c r="A324" s="8" t="s">
        <v>346</v>
      </c>
      <c r="B324" s="9" t="s">
        <v>15</v>
      </c>
      <c r="C324" s="8">
        <v>201501</v>
      </c>
      <c r="D324" s="8" t="s">
        <v>365</v>
      </c>
      <c r="E324" s="8" t="s">
        <v>17</v>
      </c>
      <c r="F324" s="8">
        <v>20200103501</v>
      </c>
      <c r="G324" s="10">
        <v>75.1</v>
      </c>
      <c r="H324" s="10">
        <f t="shared" si="21"/>
        <v>37.55</v>
      </c>
      <c r="I324" s="10">
        <v>83.81</v>
      </c>
      <c r="J324" s="10">
        <f t="shared" si="19"/>
        <v>41.905</v>
      </c>
      <c r="K324" s="10">
        <f t="shared" si="20"/>
        <v>79.455</v>
      </c>
      <c r="L324" s="8">
        <f>SUMPRODUCT((C:C=C324)*(K:K&gt;K324))+1</f>
        <v>19</v>
      </c>
      <c r="M324" s="8" t="s">
        <v>25</v>
      </c>
    </row>
    <row r="325" s="1" customFormat="1" ht="20" customHeight="1" spans="1:13">
      <c r="A325" s="8" t="s">
        <v>346</v>
      </c>
      <c r="B325" s="9" t="s">
        <v>15</v>
      </c>
      <c r="C325" s="8">
        <v>201501</v>
      </c>
      <c r="D325" s="8" t="s">
        <v>366</v>
      </c>
      <c r="E325" s="8" t="s">
        <v>17</v>
      </c>
      <c r="F325" s="8">
        <v>20200103326</v>
      </c>
      <c r="G325" s="10">
        <v>77.6</v>
      </c>
      <c r="H325" s="10">
        <f t="shared" si="21"/>
        <v>38.8</v>
      </c>
      <c r="I325" s="10">
        <v>77.86</v>
      </c>
      <c r="J325" s="10">
        <f t="shared" si="19"/>
        <v>38.93</v>
      </c>
      <c r="K325" s="10">
        <f t="shared" si="20"/>
        <v>77.73</v>
      </c>
      <c r="L325" s="8">
        <f>SUMPRODUCT((C:C=C325)*(K:K&gt;K325))+1</f>
        <v>20</v>
      </c>
      <c r="M325" s="8" t="s">
        <v>25</v>
      </c>
    </row>
    <row r="326" s="1" customFormat="1" ht="20" customHeight="1" spans="1:13">
      <c r="A326" s="8" t="s">
        <v>346</v>
      </c>
      <c r="B326" s="9" t="s">
        <v>15</v>
      </c>
      <c r="C326" s="8">
        <v>201501</v>
      </c>
      <c r="D326" s="8" t="s">
        <v>367</v>
      </c>
      <c r="E326" s="8" t="s">
        <v>34</v>
      </c>
      <c r="F326" s="8">
        <v>20200103428</v>
      </c>
      <c r="G326" s="10">
        <v>75.6</v>
      </c>
      <c r="H326" s="10">
        <f t="shared" si="21"/>
        <v>37.8</v>
      </c>
      <c r="I326" s="10">
        <v>78.65</v>
      </c>
      <c r="J326" s="10">
        <f t="shared" si="19"/>
        <v>39.325</v>
      </c>
      <c r="K326" s="10">
        <f t="shared" si="20"/>
        <v>77.125</v>
      </c>
      <c r="L326" s="8">
        <f>SUMPRODUCT((C:C=C326)*(K:K&gt;K326))+1</f>
        <v>21</v>
      </c>
      <c r="M326" s="8" t="s">
        <v>25</v>
      </c>
    </row>
    <row r="327" s="1" customFormat="1" ht="20" customHeight="1" spans="1:13">
      <c r="A327" s="8" t="s">
        <v>346</v>
      </c>
      <c r="B327" s="9" t="s">
        <v>15</v>
      </c>
      <c r="C327" s="8">
        <v>201501</v>
      </c>
      <c r="D327" s="8" t="s">
        <v>368</v>
      </c>
      <c r="E327" s="8" t="s">
        <v>34</v>
      </c>
      <c r="F327" s="8">
        <v>20200103527</v>
      </c>
      <c r="G327" s="10">
        <v>78</v>
      </c>
      <c r="H327" s="10">
        <f t="shared" si="21"/>
        <v>39</v>
      </c>
      <c r="I327" s="10">
        <v>75.81</v>
      </c>
      <c r="J327" s="10">
        <f t="shared" si="19"/>
        <v>37.905</v>
      </c>
      <c r="K327" s="10">
        <f t="shared" si="20"/>
        <v>76.905</v>
      </c>
      <c r="L327" s="8">
        <f>SUMPRODUCT((C:C=C327)*(K:K&gt;K327))+1</f>
        <v>22</v>
      </c>
      <c r="M327" s="8" t="s">
        <v>25</v>
      </c>
    </row>
    <row r="328" s="1" customFormat="1" ht="20" customHeight="1" spans="1:13">
      <c r="A328" s="8" t="s">
        <v>346</v>
      </c>
      <c r="B328" s="9" t="s">
        <v>15</v>
      </c>
      <c r="C328" s="8">
        <v>201501</v>
      </c>
      <c r="D328" s="8" t="s">
        <v>369</v>
      </c>
      <c r="E328" s="8" t="s">
        <v>17</v>
      </c>
      <c r="F328" s="8">
        <v>20200103425</v>
      </c>
      <c r="G328" s="10">
        <v>75.4</v>
      </c>
      <c r="H328" s="10">
        <f t="shared" si="21"/>
        <v>37.7</v>
      </c>
      <c r="I328" s="10">
        <v>78.09</v>
      </c>
      <c r="J328" s="10">
        <f t="shared" si="19"/>
        <v>39.045</v>
      </c>
      <c r="K328" s="10">
        <f t="shared" si="20"/>
        <v>76.745</v>
      </c>
      <c r="L328" s="8">
        <f>SUMPRODUCT((C:C=C328)*(K:K&gt;K328))+1</f>
        <v>23</v>
      </c>
      <c r="M328" s="8" t="s">
        <v>25</v>
      </c>
    </row>
    <row r="329" s="1" customFormat="1" ht="20" customHeight="1" spans="1:13">
      <c r="A329" s="8" t="s">
        <v>346</v>
      </c>
      <c r="B329" s="9" t="s">
        <v>15</v>
      </c>
      <c r="C329" s="8">
        <v>201501</v>
      </c>
      <c r="D329" s="8" t="s">
        <v>370</v>
      </c>
      <c r="E329" s="8" t="s">
        <v>17</v>
      </c>
      <c r="F329" s="8">
        <v>20200103624</v>
      </c>
      <c r="G329" s="10">
        <v>74.6</v>
      </c>
      <c r="H329" s="10">
        <f t="shared" si="21"/>
        <v>37.3</v>
      </c>
      <c r="I329" s="10">
        <v>77.54</v>
      </c>
      <c r="J329" s="10">
        <f t="shared" si="19"/>
        <v>38.77</v>
      </c>
      <c r="K329" s="10">
        <f t="shared" si="20"/>
        <v>76.07</v>
      </c>
      <c r="L329" s="8">
        <f>SUMPRODUCT((C:C=C329)*(K:K&gt;K329))+1</f>
        <v>24</v>
      </c>
      <c r="M329" s="8" t="s">
        <v>25</v>
      </c>
    </row>
    <row r="330" s="1" customFormat="1" ht="20" customHeight="1" spans="1:13">
      <c r="A330" s="8" t="s">
        <v>346</v>
      </c>
      <c r="B330" s="9" t="s">
        <v>15</v>
      </c>
      <c r="C330" s="8">
        <v>201501</v>
      </c>
      <c r="D330" s="8" t="s">
        <v>371</v>
      </c>
      <c r="E330" s="8" t="s">
        <v>34</v>
      </c>
      <c r="F330" s="8">
        <v>20200103620</v>
      </c>
      <c r="G330" s="10">
        <v>73.8</v>
      </c>
      <c r="H330" s="10">
        <f t="shared" si="21"/>
        <v>36.9</v>
      </c>
      <c r="I330" s="10">
        <v>74.52</v>
      </c>
      <c r="J330" s="10">
        <f t="shared" si="19"/>
        <v>37.26</v>
      </c>
      <c r="K330" s="10">
        <f t="shared" si="20"/>
        <v>74.16</v>
      </c>
      <c r="L330" s="8">
        <f>SUMPRODUCT((C:C=C330)*(K:K&gt;K330))+1</f>
        <v>25</v>
      </c>
      <c r="M330" s="8" t="s">
        <v>25</v>
      </c>
    </row>
    <row r="331" s="1" customFormat="1" ht="20" customHeight="1" spans="1:13">
      <c r="A331" s="11" t="s">
        <v>346</v>
      </c>
      <c r="B331" s="12" t="s">
        <v>32</v>
      </c>
      <c r="C331" s="11">
        <v>201502</v>
      </c>
      <c r="D331" s="11" t="s">
        <v>372</v>
      </c>
      <c r="E331" s="11" t="s">
        <v>17</v>
      </c>
      <c r="F331" s="11">
        <v>20200103818</v>
      </c>
      <c r="G331" s="13">
        <v>79.9</v>
      </c>
      <c r="H331" s="13">
        <f t="shared" si="21"/>
        <v>39.95</v>
      </c>
      <c r="I331" s="13">
        <v>92.7</v>
      </c>
      <c r="J331" s="13">
        <f t="shared" si="19"/>
        <v>46.35</v>
      </c>
      <c r="K331" s="13">
        <f t="shared" si="20"/>
        <v>86.3</v>
      </c>
      <c r="L331" s="11">
        <f>SUMPRODUCT((C:C=C331)*(K:K&gt;K331))+1</f>
        <v>1</v>
      </c>
      <c r="M331" s="16" t="s">
        <v>18</v>
      </c>
    </row>
    <row r="332" s="1" customFormat="1" ht="20" customHeight="1" spans="1:13">
      <c r="A332" s="11" t="s">
        <v>346</v>
      </c>
      <c r="B332" s="12" t="s">
        <v>32</v>
      </c>
      <c r="C332" s="11">
        <v>201502</v>
      </c>
      <c r="D332" s="11" t="s">
        <v>373</v>
      </c>
      <c r="E332" s="11" t="s">
        <v>17</v>
      </c>
      <c r="F332" s="11">
        <v>20200103810</v>
      </c>
      <c r="G332" s="13">
        <v>77.1</v>
      </c>
      <c r="H332" s="13">
        <f t="shared" si="21"/>
        <v>38.55</v>
      </c>
      <c r="I332" s="13">
        <v>93.23</v>
      </c>
      <c r="J332" s="13">
        <f t="shared" si="19"/>
        <v>46.615</v>
      </c>
      <c r="K332" s="13">
        <f t="shared" si="20"/>
        <v>85.165</v>
      </c>
      <c r="L332" s="11">
        <f>SUMPRODUCT((C:C=C332)*(K:K&gt;K332))+1</f>
        <v>2</v>
      </c>
      <c r="M332" s="16" t="s">
        <v>18</v>
      </c>
    </row>
    <row r="333" s="1" customFormat="1" ht="20" customHeight="1" spans="1:13">
      <c r="A333" s="11" t="s">
        <v>346</v>
      </c>
      <c r="B333" s="12" t="s">
        <v>32</v>
      </c>
      <c r="C333" s="11">
        <v>201502</v>
      </c>
      <c r="D333" s="11" t="s">
        <v>374</v>
      </c>
      <c r="E333" s="11" t="s">
        <v>17</v>
      </c>
      <c r="F333" s="11">
        <v>20200103823</v>
      </c>
      <c r="G333" s="13">
        <v>79.4</v>
      </c>
      <c r="H333" s="13">
        <f t="shared" si="21"/>
        <v>39.7</v>
      </c>
      <c r="I333" s="13">
        <v>89.81</v>
      </c>
      <c r="J333" s="13">
        <f t="shared" si="19"/>
        <v>44.905</v>
      </c>
      <c r="K333" s="13">
        <f t="shared" si="20"/>
        <v>84.605</v>
      </c>
      <c r="L333" s="11">
        <f>SUMPRODUCT((C:C=C333)*(K:K&gt;K333))+1</f>
        <v>3</v>
      </c>
      <c r="M333" s="16" t="s">
        <v>18</v>
      </c>
    </row>
    <row r="334" s="1" customFormat="1" ht="20" customHeight="1" spans="1:13">
      <c r="A334" s="11" t="s">
        <v>346</v>
      </c>
      <c r="B334" s="12" t="s">
        <v>32</v>
      </c>
      <c r="C334" s="11">
        <v>201502</v>
      </c>
      <c r="D334" s="11" t="s">
        <v>375</v>
      </c>
      <c r="E334" s="11" t="s">
        <v>17</v>
      </c>
      <c r="F334" s="11">
        <v>20200103813</v>
      </c>
      <c r="G334" s="13">
        <v>77.8</v>
      </c>
      <c r="H334" s="13">
        <f t="shared" si="21"/>
        <v>38.9</v>
      </c>
      <c r="I334" s="13">
        <v>91.31</v>
      </c>
      <c r="J334" s="13">
        <f t="shared" si="19"/>
        <v>45.655</v>
      </c>
      <c r="K334" s="13">
        <f t="shared" si="20"/>
        <v>84.555</v>
      </c>
      <c r="L334" s="11">
        <f>SUMPRODUCT((C:C=C334)*(K:K&gt;K334))+1</f>
        <v>4</v>
      </c>
      <c r="M334" s="16" t="s">
        <v>18</v>
      </c>
    </row>
    <row r="335" s="1" customFormat="1" ht="20" customHeight="1" spans="1:13">
      <c r="A335" s="11" t="s">
        <v>346</v>
      </c>
      <c r="B335" s="12" t="s">
        <v>32</v>
      </c>
      <c r="C335" s="11">
        <v>201502</v>
      </c>
      <c r="D335" s="11" t="s">
        <v>376</v>
      </c>
      <c r="E335" s="11" t="s">
        <v>34</v>
      </c>
      <c r="F335" s="11">
        <v>20200103809</v>
      </c>
      <c r="G335" s="13">
        <v>77</v>
      </c>
      <c r="H335" s="13">
        <f t="shared" si="21"/>
        <v>38.5</v>
      </c>
      <c r="I335" s="13">
        <v>91.72</v>
      </c>
      <c r="J335" s="13">
        <f t="shared" si="19"/>
        <v>45.86</v>
      </c>
      <c r="K335" s="13">
        <f t="shared" si="20"/>
        <v>84.36</v>
      </c>
      <c r="L335" s="11">
        <f>SUMPRODUCT((C:C=C335)*(K:K&gt;K335))+1</f>
        <v>5</v>
      </c>
      <c r="M335" s="16" t="s">
        <v>18</v>
      </c>
    </row>
    <row r="336" s="1" customFormat="1" ht="20" customHeight="1" spans="1:13">
      <c r="A336" s="11" t="s">
        <v>346</v>
      </c>
      <c r="B336" s="12" t="s">
        <v>32</v>
      </c>
      <c r="C336" s="11">
        <v>201502</v>
      </c>
      <c r="D336" s="11" t="s">
        <v>377</v>
      </c>
      <c r="E336" s="11" t="s">
        <v>17</v>
      </c>
      <c r="F336" s="11">
        <v>20200103724</v>
      </c>
      <c r="G336" s="13">
        <v>77</v>
      </c>
      <c r="H336" s="13">
        <f t="shared" si="21"/>
        <v>38.5</v>
      </c>
      <c r="I336" s="13">
        <v>91.27</v>
      </c>
      <c r="J336" s="13">
        <f t="shared" si="19"/>
        <v>45.635</v>
      </c>
      <c r="K336" s="13">
        <f t="shared" si="20"/>
        <v>84.135</v>
      </c>
      <c r="L336" s="11">
        <f>SUMPRODUCT((C:C=C336)*(K:K&gt;K336))+1</f>
        <v>6</v>
      </c>
      <c r="M336" s="16" t="s">
        <v>18</v>
      </c>
    </row>
    <row r="337" s="1" customFormat="1" ht="20" customHeight="1" spans="1:13">
      <c r="A337" s="11" t="s">
        <v>346</v>
      </c>
      <c r="B337" s="12" t="s">
        <v>32</v>
      </c>
      <c r="C337" s="11">
        <v>201502</v>
      </c>
      <c r="D337" s="11" t="s">
        <v>378</v>
      </c>
      <c r="E337" s="11" t="s">
        <v>17</v>
      </c>
      <c r="F337" s="11">
        <v>20200103728</v>
      </c>
      <c r="G337" s="13">
        <v>80.8</v>
      </c>
      <c r="H337" s="13">
        <f t="shared" si="21"/>
        <v>40.4</v>
      </c>
      <c r="I337" s="13">
        <v>86.69</v>
      </c>
      <c r="J337" s="13">
        <f t="shared" si="19"/>
        <v>43.345</v>
      </c>
      <c r="K337" s="13">
        <f t="shared" si="20"/>
        <v>83.745</v>
      </c>
      <c r="L337" s="11">
        <f>SUMPRODUCT((C:C=C337)*(K:K&gt;K337))+1</f>
        <v>7</v>
      </c>
      <c r="M337" s="16" t="s">
        <v>18</v>
      </c>
    </row>
    <row r="338" s="1" customFormat="1" ht="20" customHeight="1" spans="1:13">
      <c r="A338" s="11" t="s">
        <v>346</v>
      </c>
      <c r="B338" s="12" t="s">
        <v>32</v>
      </c>
      <c r="C338" s="11">
        <v>201502</v>
      </c>
      <c r="D338" s="11" t="s">
        <v>379</v>
      </c>
      <c r="E338" s="11" t="s">
        <v>17</v>
      </c>
      <c r="F338" s="11">
        <v>20200103923</v>
      </c>
      <c r="G338" s="13">
        <v>79.6</v>
      </c>
      <c r="H338" s="13">
        <f t="shared" si="21"/>
        <v>39.8</v>
      </c>
      <c r="I338" s="13">
        <v>87.64</v>
      </c>
      <c r="J338" s="13">
        <f t="shared" si="19"/>
        <v>43.82</v>
      </c>
      <c r="K338" s="13">
        <f t="shared" si="20"/>
        <v>83.62</v>
      </c>
      <c r="L338" s="11">
        <f>SUMPRODUCT((C:C=C338)*(K:K&gt;K338))+1</f>
        <v>8</v>
      </c>
      <c r="M338" s="16" t="s">
        <v>18</v>
      </c>
    </row>
    <row r="339" s="1" customFormat="1" ht="20" customHeight="1" spans="1:13">
      <c r="A339" s="11" t="s">
        <v>346</v>
      </c>
      <c r="B339" s="12" t="s">
        <v>32</v>
      </c>
      <c r="C339" s="11">
        <v>201502</v>
      </c>
      <c r="D339" s="11" t="s">
        <v>380</v>
      </c>
      <c r="E339" s="11" t="s">
        <v>17</v>
      </c>
      <c r="F339" s="11">
        <v>20200103821</v>
      </c>
      <c r="G339" s="13">
        <v>80.8</v>
      </c>
      <c r="H339" s="13">
        <f t="shared" si="21"/>
        <v>40.4</v>
      </c>
      <c r="I339" s="13">
        <v>86.19</v>
      </c>
      <c r="J339" s="13">
        <f t="shared" si="19"/>
        <v>43.095</v>
      </c>
      <c r="K339" s="13">
        <f t="shared" si="20"/>
        <v>83.495</v>
      </c>
      <c r="L339" s="11">
        <f>SUMPRODUCT((C:C=C339)*(K:K&gt;K339))+1</f>
        <v>9</v>
      </c>
      <c r="M339" s="16" t="s">
        <v>18</v>
      </c>
    </row>
    <row r="340" s="1" customFormat="1" ht="20" customHeight="1" spans="1:13">
      <c r="A340" s="11" t="s">
        <v>346</v>
      </c>
      <c r="B340" s="12" t="s">
        <v>32</v>
      </c>
      <c r="C340" s="11">
        <v>201502</v>
      </c>
      <c r="D340" s="11" t="s">
        <v>381</v>
      </c>
      <c r="E340" s="11" t="s">
        <v>17</v>
      </c>
      <c r="F340" s="11">
        <v>20200103716</v>
      </c>
      <c r="G340" s="13">
        <v>77.6</v>
      </c>
      <c r="H340" s="13">
        <f t="shared" si="21"/>
        <v>38.8</v>
      </c>
      <c r="I340" s="13">
        <v>88.95</v>
      </c>
      <c r="J340" s="13">
        <f t="shared" si="19"/>
        <v>44.475</v>
      </c>
      <c r="K340" s="13">
        <f t="shared" si="20"/>
        <v>83.275</v>
      </c>
      <c r="L340" s="11">
        <f>SUMPRODUCT((C:C=C340)*(K:K&gt;K340))+1</f>
        <v>10</v>
      </c>
      <c r="M340" s="11" t="s">
        <v>25</v>
      </c>
    </row>
    <row r="341" s="1" customFormat="1" ht="20" customHeight="1" spans="1:13">
      <c r="A341" s="11" t="s">
        <v>346</v>
      </c>
      <c r="B341" s="12" t="s">
        <v>32</v>
      </c>
      <c r="C341" s="11">
        <v>201502</v>
      </c>
      <c r="D341" s="11" t="s">
        <v>382</v>
      </c>
      <c r="E341" s="11" t="s">
        <v>17</v>
      </c>
      <c r="F341" s="11">
        <v>20200103827</v>
      </c>
      <c r="G341" s="13">
        <v>77.5</v>
      </c>
      <c r="H341" s="13">
        <f t="shared" si="21"/>
        <v>38.75</v>
      </c>
      <c r="I341" s="13">
        <v>88.05</v>
      </c>
      <c r="J341" s="13">
        <f t="shared" si="19"/>
        <v>44.025</v>
      </c>
      <c r="K341" s="13">
        <f t="shared" si="20"/>
        <v>82.775</v>
      </c>
      <c r="L341" s="11">
        <f>SUMPRODUCT((C:C=C341)*(K:K&gt;K341))+1</f>
        <v>11</v>
      </c>
      <c r="M341" s="11" t="s">
        <v>25</v>
      </c>
    </row>
    <row r="342" s="1" customFormat="1" ht="20" customHeight="1" spans="1:13">
      <c r="A342" s="11" t="s">
        <v>346</v>
      </c>
      <c r="B342" s="12" t="s">
        <v>32</v>
      </c>
      <c r="C342" s="11">
        <v>201502</v>
      </c>
      <c r="D342" s="11" t="s">
        <v>383</v>
      </c>
      <c r="E342" s="11" t="s">
        <v>17</v>
      </c>
      <c r="F342" s="11">
        <v>20200103917</v>
      </c>
      <c r="G342" s="13">
        <v>79.4</v>
      </c>
      <c r="H342" s="13">
        <f t="shared" si="21"/>
        <v>39.7</v>
      </c>
      <c r="I342" s="13">
        <v>86.01</v>
      </c>
      <c r="J342" s="13">
        <f t="shared" si="19"/>
        <v>43.005</v>
      </c>
      <c r="K342" s="13">
        <f t="shared" si="20"/>
        <v>82.705</v>
      </c>
      <c r="L342" s="11">
        <f>SUMPRODUCT((C:C=C342)*(K:K&gt;K342))+1</f>
        <v>12</v>
      </c>
      <c r="M342" s="11" t="s">
        <v>25</v>
      </c>
    </row>
    <row r="343" s="1" customFormat="1" ht="20" customHeight="1" spans="1:13">
      <c r="A343" s="11" t="s">
        <v>346</v>
      </c>
      <c r="B343" s="12" t="s">
        <v>32</v>
      </c>
      <c r="C343" s="11">
        <v>201502</v>
      </c>
      <c r="D343" s="11" t="s">
        <v>384</v>
      </c>
      <c r="E343" s="11" t="s">
        <v>17</v>
      </c>
      <c r="F343" s="11">
        <v>20200103807</v>
      </c>
      <c r="G343" s="13">
        <v>77.1</v>
      </c>
      <c r="H343" s="13">
        <f t="shared" si="21"/>
        <v>38.55</v>
      </c>
      <c r="I343" s="13">
        <v>88.25</v>
      </c>
      <c r="J343" s="13">
        <f t="shared" si="19"/>
        <v>44.125</v>
      </c>
      <c r="K343" s="13">
        <f t="shared" si="20"/>
        <v>82.675</v>
      </c>
      <c r="L343" s="11">
        <f>SUMPRODUCT((C:C=C343)*(K:K&gt;K343))+1</f>
        <v>13</v>
      </c>
      <c r="M343" s="11" t="s">
        <v>25</v>
      </c>
    </row>
    <row r="344" s="1" customFormat="1" ht="20" customHeight="1" spans="1:13">
      <c r="A344" s="11" t="s">
        <v>346</v>
      </c>
      <c r="B344" s="12" t="s">
        <v>32</v>
      </c>
      <c r="C344" s="11">
        <v>201502</v>
      </c>
      <c r="D344" s="11" t="s">
        <v>385</v>
      </c>
      <c r="E344" s="11" t="s">
        <v>17</v>
      </c>
      <c r="F344" s="11">
        <v>20200103717</v>
      </c>
      <c r="G344" s="13">
        <v>79.2</v>
      </c>
      <c r="H344" s="13">
        <f t="shared" si="21"/>
        <v>39.6</v>
      </c>
      <c r="I344" s="13">
        <v>85.18</v>
      </c>
      <c r="J344" s="13">
        <f t="shared" si="19"/>
        <v>42.59</v>
      </c>
      <c r="K344" s="13">
        <f t="shared" si="20"/>
        <v>82.19</v>
      </c>
      <c r="L344" s="11">
        <f>SUMPRODUCT((C:C=C344)*(K:K&gt;K344))+1</f>
        <v>14</v>
      </c>
      <c r="M344" s="11" t="s">
        <v>25</v>
      </c>
    </row>
    <row r="345" s="1" customFormat="1" ht="20" customHeight="1" spans="1:13">
      <c r="A345" s="11" t="s">
        <v>346</v>
      </c>
      <c r="B345" s="12" t="s">
        <v>32</v>
      </c>
      <c r="C345" s="11">
        <v>201502</v>
      </c>
      <c r="D345" s="11" t="s">
        <v>386</v>
      </c>
      <c r="E345" s="11" t="s">
        <v>17</v>
      </c>
      <c r="F345" s="11">
        <v>20200103820</v>
      </c>
      <c r="G345" s="13">
        <v>77.9</v>
      </c>
      <c r="H345" s="13">
        <f t="shared" si="21"/>
        <v>38.95</v>
      </c>
      <c r="I345" s="13">
        <v>86.2</v>
      </c>
      <c r="J345" s="13">
        <f t="shared" si="19"/>
        <v>43.1</v>
      </c>
      <c r="K345" s="13">
        <f t="shared" si="20"/>
        <v>82.05</v>
      </c>
      <c r="L345" s="11">
        <f>SUMPRODUCT((C:C=C345)*(K:K&gt;K345))+1</f>
        <v>15</v>
      </c>
      <c r="M345" s="11" t="s">
        <v>25</v>
      </c>
    </row>
    <row r="346" s="1" customFormat="1" ht="20" customHeight="1" spans="1:13">
      <c r="A346" s="11" t="s">
        <v>346</v>
      </c>
      <c r="B346" s="12" t="s">
        <v>32</v>
      </c>
      <c r="C346" s="11">
        <v>201502</v>
      </c>
      <c r="D346" s="11" t="s">
        <v>387</v>
      </c>
      <c r="E346" s="11" t="s">
        <v>17</v>
      </c>
      <c r="F346" s="11">
        <v>20200103806</v>
      </c>
      <c r="G346" s="13">
        <v>78.9</v>
      </c>
      <c r="H346" s="13">
        <f t="shared" si="21"/>
        <v>39.45</v>
      </c>
      <c r="I346" s="13">
        <v>83.32</v>
      </c>
      <c r="J346" s="13">
        <f t="shared" si="19"/>
        <v>41.66</v>
      </c>
      <c r="K346" s="13">
        <f t="shared" si="20"/>
        <v>81.11</v>
      </c>
      <c r="L346" s="11">
        <f>SUMPRODUCT((C:C=C346)*(K:K&gt;K346))+1</f>
        <v>16</v>
      </c>
      <c r="M346" s="11" t="s">
        <v>25</v>
      </c>
    </row>
    <row r="347" s="1" customFormat="1" ht="20" customHeight="1" spans="1:13">
      <c r="A347" s="11" t="s">
        <v>346</v>
      </c>
      <c r="B347" s="12" t="s">
        <v>32</v>
      </c>
      <c r="C347" s="11">
        <v>201502</v>
      </c>
      <c r="D347" s="11" t="s">
        <v>388</v>
      </c>
      <c r="E347" s="11" t="s">
        <v>17</v>
      </c>
      <c r="F347" s="11">
        <v>20200103805</v>
      </c>
      <c r="G347" s="13">
        <v>78.7</v>
      </c>
      <c r="H347" s="13">
        <f t="shared" si="21"/>
        <v>39.35</v>
      </c>
      <c r="I347" s="13">
        <v>82.39</v>
      </c>
      <c r="J347" s="13">
        <f t="shared" ref="J347:J410" si="22">I347*0.5</f>
        <v>41.195</v>
      </c>
      <c r="K347" s="13">
        <f t="shared" ref="K347:K410" si="23">H347+J347</f>
        <v>80.545</v>
      </c>
      <c r="L347" s="11">
        <f>SUMPRODUCT((C:C=C347)*(K:K&gt;K347))+1</f>
        <v>17</v>
      </c>
      <c r="M347" s="11" t="s">
        <v>25</v>
      </c>
    </row>
    <row r="348" s="1" customFormat="1" ht="20" customHeight="1" spans="1:13">
      <c r="A348" s="11" t="s">
        <v>346</v>
      </c>
      <c r="B348" s="12" t="s">
        <v>32</v>
      </c>
      <c r="C348" s="11">
        <v>201502</v>
      </c>
      <c r="D348" s="11" t="s">
        <v>389</v>
      </c>
      <c r="E348" s="11" t="s">
        <v>34</v>
      </c>
      <c r="F348" s="11">
        <v>20200103825</v>
      </c>
      <c r="G348" s="13">
        <v>77.1</v>
      </c>
      <c r="H348" s="13">
        <f t="shared" si="21"/>
        <v>38.55</v>
      </c>
      <c r="I348" s="13">
        <v>83.67</v>
      </c>
      <c r="J348" s="13">
        <f t="shared" si="22"/>
        <v>41.835</v>
      </c>
      <c r="K348" s="13">
        <f t="shared" si="23"/>
        <v>80.385</v>
      </c>
      <c r="L348" s="11">
        <f>SUMPRODUCT((C:C=C348)*(K:K&gt;K348))+1</f>
        <v>18</v>
      </c>
      <c r="M348" s="11" t="s">
        <v>25</v>
      </c>
    </row>
    <row r="349" s="1" customFormat="1" ht="20" customHeight="1" spans="1:13">
      <c r="A349" s="11" t="s">
        <v>346</v>
      </c>
      <c r="B349" s="12" t="s">
        <v>32</v>
      </c>
      <c r="C349" s="11">
        <v>201502</v>
      </c>
      <c r="D349" s="11" t="s">
        <v>390</v>
      </c>
      <c r="E349" s="11" t="s">
        <v>17</v>
      </c>
      <c r="F349" s="11">
        <v>20200103918</v>
      </c>
      <c r="G349" s="13">
        <v>77.2</v>
      </c>
      <c r="H349" s="13">
        <f t="shared" si="21"/>
        <v>38.6</v>
      </c>
      <c r="I349" s="13">
        <v>83.22</v>
      </c>
      <c r="J349" s="13">
        <f t="shared" si="22"/>
        <v>41.61</v>
      </c>
      <c r="K349" s="13">
        <f t="shared" si="23"/>
        <v>80.21</v>
      </c>
      <c r="L349" s="11">
        <f>SUMPRODUCT((C:C=C349)*(K:K&gt;K349))+1</f>
        <v>19</v>
      </c>
      <c r="M349" s="11" t="s">
        <v>25</v>
      </c>
    </row>
    <row r="350" s="1" customFormat="1" ht="20" customHeight="1" spans="1:13">
      <c r="A350" s="11" t="s">
        <v>346</v>
      </c>
      <c r="B350" s="12" t="s">
        <v>32</v>
      </c>
      <c r="C350" s="11">
        <v>201502</v>
      </c>
      <c r="D350" s="11" t="s">
        <v>391</v>
      </c>
      <c r="E350" s="11" t="s">
        <v>34</v>
      </c>
      <c r="F350" s="11">
        <v>20200103916</v>
      </c>
      <c r="G350" s="13">
        <v>77</v>
      </c>
      <c r="H350" s="13">
        <f t="shared" si="21"/>
        <v>38.5</v>
      </c>
      <c r="I350" s="13">
        <v>82.36</v>
      </c>
      <c r="J350" s="13">
        <f t="shared" si="22"/>
        <v>41.18</v>
      </c>
      <c r="K350" s="13">
        <f t="shared" si="23"/>
        <v>79.68</v>
      </c>
      <c r="L350" s="11">
        <f>SUMPRODUCT((C:C=C350)*(K:K&gt;K350))+1</f>
        <v>20</v>
      </c>
      <c r="M350" s="11" t="s">
        <v>25</v>
      </c>
    </row>
    <row r="351" s="1" customFormat="1" ht="20" customHeight="1" spans="1:13">
      <c r="A351" s="8" t="s">
        <v>346</v>
      </c>
      <c r="B351" s="9" t="s">
        <v>69</v>
      </c>
      <c r="C351" s="8">
        <v>201503</v>
      </c>
      <c r="D351" s="8" t="s">
        <v>392</v>
      </c>
      <c r="E351" s="8" t="s">
        <v>17</v>
      </c>
      <c r="F351" s="8">
        <v>20200103926</v>
      </c>
      <c r="G351" s="10">
        <v>80.1</v>
      </c>
      <c r="H351" s="10">
        <f t="shared" si="21"/>
        <v>40.05</v>
      </c>
      <c r="I351" s="10">
        <v>81.76</v>
      </c>
      <c r="J351" s="10">
        <f t="shared" si="22"/>
        <v>40.88</v>
      </c>
      <c r="K351" s="10">
        <f t="shared" si="23"/>
        <v>80.93</v>
      </c>
      <c r="L351" s="8">
        <f>SUMPRODUCT((C:C=C351)*(K:K&gt;K351))+1</f>
        <v>1</v>
      </c>
      <c r="M351" s="15" t="s">
        <v>18</v>
      </c>
    </row>
    <row r="352" s="1" customFormat="1" ht="20" customHeight="1" spans="1:13">
      <c r="A352" s="8" t="s">
        <v>346</v>
      </c>
      <c r="B352" s="9" t="s">
        <v>69</v>
      </c>
      <c r="C352" s="8">
        <v>201503</v>
      </c>
      <c r="D352" s="8" t="s">
        <v>393</v>
      </c>
      <c r="E352" s="8" t="s">
        <v>17</v>
      </c>
      <c r="F352" s="8">
        <v>20200104001</v>
      </c>
      <c r="G352" s="10">
        <v>60.6</v>
      </c>
      <c r="H352" s="10">
        <f t="shared" si="21"/>
        <v>30.3</v>
      </c>
      <c r="I352" s="10">
        <v>75.85</v>
      </c>
      <c r="J352" s="10">
        <f t="shared" si="22"/>
        <v>37.925</v>
      </c>
      <c r="K352" s="10">
        <f t="shared" si="23"/>
        <v>68.225</v>
      </c>
      <c r="L352" s="8">
        <f>SUMPRODUCT((C:C=C352)*(K:K&gt;K352))+1</f>
        <v>2</v>
      </c>
      <c r="M352" s="8" t="s">
        <v>25</v>
      </c>
    </row>
    <row r="353" s="1" customFormat="1" ht="20" customHeight="1" spans="1:13">
      <c r="A353" s="11" t="s">
        <v>346</v>
      </c>
      <c r="B353" s="12" t="s">
        <v>75</v>
      </c>
      <c r="C353" s="11">
        <v>201504</v>
      </c>
      <c r="D353" s="11" t="s">
        <v>394</v>
      </c>
      <c r="E353" s="11" t="s">
        <v>17</v>
      </c>
      <c r="F353" s="11">
        <v>20200104005</v>
      </c>
      <c r="G353" s="13">
        <v>76.3</v>
      </c>
      <c r="H353" s="13">
        <f t="shared" si="21"/>
        <v>38.15</v>
      </c>
      <c r="I353" s="13">
        <v>87.92</v>
      </c>
      <c r="J353" s="13">
        <f t="shared" si="22"/>
        <v>43.96</v>
      </c>
      <c r="K353" s="13">
        <f t="shared" si="23"/>
        <v>82.11</v>
      </c>
      <c r="L353" s="11">
        <f>SUMPRODUCT((C:C=C353)*(K:K&gt;K353))+1</f>
        <v>1</v>
      </c>
      <c r="M353" s="16" t="s">
        <v>18</v>
      </c>
    </row>
    <row r="354" s="1" customFormat="1" ht="20" customHeight="1" spans="1:13">
      <c r="A354" s="11" t="s">
        <v>346</v>
      </c>
      <c r="B354" s="12" t="s">
        <v>75</v>
      </c>
      <c r="C354" s="11">
        <v>201504</v>
      </c>
      <c r="D354" s="11" t="s">
        <v>395</v>
      </c>
      <c r="E354" s="11" t="s">
        <v>17</v>
      </c>
      <c r="F354" s="11">
        <v>20200104012</v>
      </c>
      <c r="G354" s="13">
        <v>74</v>
      </c>
      <c r="H354" s="13">
        <f t="shared" si="21"/>
        <v>37</v>
      </c>
      <c r="I354" s="13">
        <v>85.94</v>
      </c>
      <c r="J354" s="13">
        <f t="shared" si="22"/>
        <v>42.97</v>
      </c>
      <c r="K354" s="13">
        <f t="shared" si="23"/>
        <v>79.97</v>
      </c>
      <c r="L354" s="11">
        <f>SUMPRODUCT((C:C=C354)*(K:K&gt;K354))+1</f>
        <v>2</v>
      </c>
      <c r="M354" s="16" t="s">
        <v>18</v>
      </c>
    </row>
    <row r="355" s="1" customFormat="1" ht="20" customHeight="1" spans="1:13">
      <c r="A355" s="11" t="s">
        <v>346</v>
      </c>
      <c r="B355" s="12" t="s">
        <v>75</v>
      </c>
      <c r="C355" s="11">
        <v>201504</v>
      </c>
      <c r="D355" s="11" t="s">
        <v>396</v>
      </c>
      <c r="E355" s="11" t="s">
        <v>17</v>
      </c>
      <c r="F355" s="11">
        <v>20200104007</v>
      </c>
      <c r="G355" s="13">
        <v>75.2</v>
      </c>
      <c r="H355" s="13">
        <f t="shared" si="21"/>
        <v>37.6</v>
      </c>
      <c r="I355" s="13">
        <v>82.98</v>
      </c>
      <c r="J355" s="13">
        <f t="shared" si="22"/>
        <v>41.49</v>
      </c>
      <c r="K355" s="13">
        <f t="shared" si="23"/>
        <v>79.09</v>
      </c>
      <c r="L355" s="11">
        <f>SUMPRODUCT((C:C=C355)*(K:K&gt;K355))+1</f>
        <v>3</v>
      </c>
      <c r="M355" s="11" t="s">
        <v>25</v>
      </c>
    </row>
    <row r="356" s="1" customFormat="1" ht="20" customHeight="1" spans="1:13">
      <c r="A356" s="11" t="s">
        <v>346</v>
      </c>
      <c r="B356" s="12" t="s">
        <v>75</v>
      </c>
      <c r="C356" s="11">
        <v>201504</v>
      </c>
      <c r="D356" s="11" t="s">
        <v>397</v>
      </c>
      <c r="E356" s="11" t="s">
        <v>17</v>
      </c>
      <c r="F356" s="11">
        <v>20200104004</v>
      </c>
      <c r="G356" s="13">
        <v>78.3</v>
      </c>
      <c r="H356" s="13">
        <f t="shared" si="21"/>
        <v>39.15</v>
      </c>
      <c r="I356" s="13">
        <v>78.77</v>
      </c>
      <c r="J356" s="13">
        <f t="shared" si="22"/>
        <v>39.385</v>
      </c>
      <c r="K356" s="13">
        <f t="shared" si="23"/>
        <v>78.535</v>
      </c>
      <c r="L356" s="11">
        <f>SUMPRODUCT((C:C=C356)*(K:K&gt;K356))+1</f>
        <v>4</v>
      </c>
      <c r="M356" s="11" t="s">
        <v>25</v>
      </c>
    </row>
    <row r="357" s="1" customFormat="1" ht="20" customHeight="1" spans="1:13">
      <c r="A357" s="8" t="s">
        <v>398</v>
      </c>
      <c r="B357" s="9" t="s">
        <v>15</v>
      </c>
      <c r="C357" s="8">
        <v>201601</v>
      </c>
      <c r="D357" s="8" t="s">
        <v>399</v>
      </c>
      <c r="E357" s="8" t="s">
        <v>17</v>
      </c>
      <c r="F357" s="8">
        <v>20200104122</v>
      </c>
      <c r="G357" s="10">
        <v>73.1</v>
      </c>
      <c r="H357" s="10">
        <f t="shared" si="21"/>
        <v>36.55</v>
      </c>
      <c r="I357" s="10">
        <v>89</v>
      </c>
      <c r="J357" s="10">
        <f t="shared" si="22"/>
        <v>44.5</v>
      </c>
      <c r="K357" s="10">
        <f t="shared" si="23"/>
        <v>81.05</v>
      </c>
      <c r="L357" s="8">
        <f>SUMPRODUCT((C:C=C357)*(K:K&gt;K357))+1</f>
        <v>1</v>
      </c>
      <c r="M357" s="15" t="s">
        <v>18</v>
      </c>
    </row>
    <row r="358" s="1" customFormat="1" ht="20" customHeight="1" spans="1:13">
      <c r="A358" s="8" t="s">
        <v>398</v>
      </c>
      <c r="B358" s="9" t="s">
        <v>15</v>
      </c>
      <c r="C358" s="8">
        <v>201601</v>
      </c>
      <c r="D358" s="8" t="s">
        <v>400</v>
      </c>
      <c r="E358" s="8" t="s">
        <v>17</v>
      </c>
      <c r="F358" s="8">
        <v>20200104116</v>
      </c>
      <c r="G358" s="10">
        <v>74.4</v>
      </c>
      <c r="H358" s="10">
        <f t="shared" si="21"/>
        <v>37.2</v>
      </c>
      <c r="I358" s="10">
        <v>87.46</v>
      </c>
      <c r="J358" s="10">
        <f t="shared" si="22"/>
        <v>43.73</v>
      </c>
      <c r="K358" s="10">
        <f t="shared" si="23"/>
        <v>80.93</v>
      </c>
      <c r="L358" s="8">
        <f>SUMPRODUCT((C:C=C358)*(K:K&gt;K358))+1</f>
        <v>2</v>
      </c>
      <c r="M358" s="15" t="s">
        <v>18</v>
      </c>
    </row>
    <row r="359" s="1" customFormat="1" ht="20" customHeight="1" spans="1:13">
      <c r="A359" s="8" t="s">
        <v>398</v>
      </c>
      <c r="B359" s="9" t="s">
        <v>15</v>
      </c>
      <c r="C359" s="8">
        <v>201601</v>
      </c>
      <c r="D359" s="8" t="s">
        <v>401</v>
      </c>
      <c r="E359" s="8" t="s">
        <v>17</v>
      </c>
      <c r="F359" s="8">
        <v>20200104118</v>
      </c>
      <c r="G359" s="10">
        <v>70</v>
      </c>
      <c r="H359" s="10">
        <f t="shared" si="21"/>
        <v>35</v>
      </c>
      <c r="I359" s="10">
        <v>88.12</v>
      </c>
      <c r="J359" s="10">
        <f t="shared" si="22"/>
        <v>44.06</v>
      </c>
      <c r="K359" s="10">
        <f t="shared" si="23"/>
        <v>79.06</v>
      </c>
      <c r="L359" s="8">
        <f>SUMPRODUCT((C:C=C359)*(K:K&gt;K359))+1</f>
        <v>3</v>
      </c>
      <c r="M359" s="8" t="s">
        <v>25</v>
      </c>
    </row>
    <row r="360" s="1" customFormat="1" ht="20" customHeight="1" spans="1:13">
      <c r="A360" s="8" t="s">
        <v>398</v>
      </c>
      <c r="B360" s="9" t="s">
        <v>15</v>
      </c>
      <c r="C360" s="8">
        <v>201601</v>
      </c>
      <c r="D360" s="8" t="s">
        <v>402</v>
      </c>
      <c r="E360" s="8" t="s">
        <v>17</v>
      </c>
      <c r="F360" s="8">
        <v>20200104119</v>
      </c>
      <c r="G360" s="10">
        <v>71</v>
      </c>
      <c r="H360" s="10">
        <f t="shared" si="21"/>
        <v>35.5</v>
      </c>
      <c r="I360" s="10">
        <v>86.79</v>
      </c>
      <c r="J360" s="10">
        <f t="shared" si="22"/>
        <v>43.395</v>
      </c>
      <c r="K360" s="10">
        <f t="shared" si="23"/>
        <v>78.895</v>
      </c>
      <c r="L360" s="8">
        <f>SUMPRODUCT((C:C=C360)*(K:K&gt;K360))+1</f>
        <v>4</v>
      </c>
      <c r="M360" s="8" t="s">
        <v>25</v>
      </c>
    </row>
    <row r="361" s="1" customFormat="1" ht="20" customHeight="1" spans="1:13">
      <c r="A361" s="11" t="s">
        <v>398</v>
      </c>
      <c r="B361" s="12" t="s">
        <v>32</v>
      </c>
      <c r="C361" s="11">
        <v>201602</v>
      </c>
      <c r="D361" s="11" t="s">
        <v>403</v>
      </c>
      <c r="E361" s="11" t="s">
        <v>17</v>
      </c>
      <c r="F361" s="11">
        <v>20200104202</v>
      </c>
      <c r="G361" s="13">
        <v>82.1</v>
      </c>
      <c r="H361" s="13">
        <f t="shared" si="21"/>
        <v>41.05</v>
      </c>
      <c r="I361" s="13">
        <v>86.79</v>
      </c>
      <c r="J361" s="13">
        <f t="shared" si="22"/>
        <v>43.395</v>
      </c>
      <c r="K361" s="13">
        <f t="shared" si="23"/>
        <v>84.445</v>
      </c>
      <c r="L361" s="11">
        <f>SUMPRODUCT((C:C=C361)*(K:K&gt;K361))+1</f>
        <v>1</v>
      </c>
      <c r="M361" s="16" t="s">
        <v>18</v>
      </c>
    </row>
    <row r="362" s="1" customFormat="1" ht="20" customHeight="1" spans="1:13">
      <c r="A362" s="11" t="s">
        <v>398</v>
      </c>
      <c r="B362" s="12" t="s">
        <v>32</v>
      </c>
      <c r="C362" s="11">
        <v>201602</v>
      </c>
      <c r="D362" s="11" t="s">
        <v>404</v>
      </c>
      <c r="E362" s="11" t="s">
        <v>17</v>
      </c>
      <c r="F362" s="11">
        <v>20200104209</v>
      </c>
      <c r="G362" s="13">
        <v>75.4</v>
      </c>
      <c r="H362" s="13">
        <f t="shared" si="21"/>
        <v>37.7</v>
      </c>
      <c r="I362" s="13">
        <v>86.14</v>
      </c>
      <c r="J362" s="13">
        <f t="shared" si="22"/>
        <v>43.07</v>
      </c>
      <c r="K362" s="13">
        <f t="shared" si="23"/>
        <v>80.77</v>
      </c>
      <c r="L362" s="11">
        <f>SUMPRODUCT((C:C=C362)*(K:K&gt;K362))+1</f>
        <v>2</v>
      </c>
      <c r="M362" s="16" t="s">
        <v>18</v>
      </c>
    </row>
    <row r="363" s="1" customFormat="1" ht="20" customHeight="1" spans="1:13">
      <c r="A363" s="11" t="s">
        <v>398</v>
      </c>
      <c r="B363" s="12" t="s">
        <v>32</v>
      </c>
      <c r="C363" s="11">
        <v>201602</v>
      </c>
      <c r="D363" s="11" t="s">
        <v>405</v>
      </c>
      <c r="E363" s="11" t="s">
        <v>17</v>
      </c>
      <c r="F363" s="11">
        <v>20200104204</v>
      </c>
      <c r="G363" s="13">
        <v>74.7</v>
      </c>
      <c r="H363" s="13">
        <f t="shared" si="21"/>
        <v>37.35</v>
      </c>
      <c r="I363" s="13">
        <v>83.43</v>
      </c>
      <c r="J363" s="13">
        <f t="shared" si="22"/>
        <v>41.715</v>
      </c>
      <c r="K363" s="13">
        <f t="shared" si="23"/>
        <v>79.065</v>
      </c>
      <c r="L363" s="11">
        <f>SUMPRODUCT((C:C=C363)*(K:K&gt;K363))+1</f>
        <v>3</v>
      </c>
      <c r="M363" s="11" t="s">
        <v>25</v>
      </c>
    </row>
    <row r="364" s="1" customFormat="1" ht="20" customHeight="1" spans="1:13">
      <c r="A364" s="11" t="s">
        <v>398</v>
      </c>
      <c r="B364" s="12" t="s">
        <v>32</v>
      </c>
      <c r="C364" s="11">
        <v>201602</v>
      </c>
      <c r="D364" s="11" t="s">
        <v>406</v>
      </c>
      <c r="E364" s="11" t="s">
        <v>17</v>
      </c>
      <c r="F364" s="11">
        <v>20200104205</v>
      </c>
      <c r="G364" s="13">
        <v>81.6</v>
      </c>
      <c r="H364" s="13">
        <f t="shared" si="21"/>
        <v>40.8</v>
      </c>
      <c r="I364" s="13">
        <v>76.36</v>
      </c>
      <c r="J364" s="13">
        <f t="shared" si="22"/>
        <v>38.18</v>
      </c>
      <c r="K364" s="13">
        <f t="shared" si="23"/>
        <v>78.98</v>
      </c>
      <c r="L364" s="11">
        <f>SUMPRODUCT((C:C=C364)*(K:K&gt;K364))+1</f>
        <v>4</v>
      </c>
      <c r="M364" s="11" t="s">
        <v>25</v>
      </c>
    </row>
    <row r="365" s="1" customFormat="1" ht="20" customHeight="1" spans="1:13">
      <c r="A365" s="8" t="s">
        <v>398</v>
      </c>
      <c r="B365" s="9" t="s">
        <v>46</v>
      </c>
      <c r="C365" s="8">
        <v>201603</v>
      </c>
      <c r="D365" s="8" t="s">
        <v>407</v>
      </c>
      <c r="E365" s="8" t="s">
        <v>17</v>
      </c>
      <c r="F365" s="8">
        <v>20200104302</v>
      </c>
      <c r="G365" s="10">
        <v>77.1</v>
      </c>
      <c r="H365" s="10">
        <f t="shared" si="21"/>
        <v>38.55</v>
      </c>
      <c r="I365" s="10">
        <v>86.41</v>
      </c>
      <c r="J365" s="10">
        <f t="shared" si="22"/>
        <v>43.205</v>
      </c>
      <c r="K365" s="10">
        <f t="shared" si="23"/>
        <v>81.755</v>
      </c>
      <c r="L365" s="8">
        <f>SUMPRODUCT((C:C=C365)*(K:K&gt;K365))+1</f>
        <v>1</v>
      </c>
      <c r="M365" s="15" t="s">
        <v>18</v>
      </c>
    </row>
    <row r="366" s="1" customFormat="1" ht="20" customHeight="1" spans="1:13">
      <c r="A366" s="8" t="s">
        <v>398</v>
      </c>
      <c r="B366" s="9" t="s">
        <v>46</v>
      </c>
      <c r="C366" s="8">
        <v>201603</v>
      </c>
      <c r="D366" s="8" t="s">
        <v>408</v>
      </c>
      <c r="E366" s="8" t="s">
        <v>17</v>
      </c>
      <c r="F366" s="8">
        <v>20200104308</v>
      </c>
      <c r="G366" s="10">
        <v>75.6</v>
      </c>
      <c r="H366" s="10">
        <f t="shared" si="21"/>
        <v>37.8</v>
      </c>
      <c r="I366" s="10">
        <v>84.48</v>
      </c>
      <c r="J366" s="10">
        <f t="shared" si="22"/>
        <v>42.24</v>
      </c>
      <c r="K366" s="10">
        <f t="shared" si="23"/>
        <v>80.04</v>
      </c>
      <c r="L366" s="8">
        <f>SUMPRODUCT((C:C=C366)*(K:K&gt;K366))+1</f>
        <v>2</v>
      </c>
      <c r="M366" s="8" t="s">
        <v>25</v>
      </c>
    </row>
    <row r="367" s="1" customFormat="1" ht="20" customHeight="1" spans="1:13">
      <c r="A367" s="11" t="s">
        <v>409</v>
      </c>
      <c r="B367" s="12" t="s">
        <v>15</v>
      </c>
      <c r="C367" s="11">
        <v>201701</v>
      </c>
      <c r="D367" s="11" t="s">
        <v>410</v>
      </c>
      <c r="E367" s="11" t="s">
        <v>17</v>
      </c>
      <c r="F367" s="11">
        <v>20200104701</v>
      </c>
      <c r="G367" s="13">
        <v>81.3</v>
      </c>
      <c r="H367" s="13">
        <f t="shared" si="21"/>
        <v>40.65</v>
      </c>
      <c r="I367" s="13">
        <v>93.98</v>
      </c>
      <c r="J367" s="13">
        <f t="shared" si="22"/>
        <v>46.99</v>
      </c>
      <c r="K367" s="13">
        <f t="shared" si="23"/>
        <v>87.64</v>
      </c>
      <c r="L367" s="11">
        <f>SUMPRODUCT((C:C=C367)*(K:K&gt;K367))+1</f>
        <v>1</v>
      </c>
      <c r="M367" s="16" t="s">
        <v>18</v>
      </c>
    </row>
    <row r="368" s="1" customFormat="1" ht="20" customHeight="1" spans="1:13">
      <c r="A368" s="11" t="s">
        <v>409</v>
      </c>
      <c r="B368" s="12" t="s">
        <v>15</v>
      </c>
      <c r="C368" s="11">
        <v>201701</v>
      </c>
      <c r="D368" s="11" t="s">
        <v>411</v>
      </c>
      <c r="E368" s="11" t="s">
        <v>17</v>
      </c>
      <c r="F368" s="11">
        <v>20200104702</v>
      </c>
      <c r="G368" s="13">
        <v>82.7</v>
      </c>
      <c r="H368" s="13">
        <f t="shared" si="21"/>
        <v>41.35</v>
      </c>
      <c r="I368" s="13">
        <v>91.25</v>
      </c>
      <c r="J368" s="13">
        <f t="shared" si="22"/>
        <v>45.625</v>
      </c>
      <c r="K368" s="13">
        <f t="shared" si="23"/>
        <v>86.975</v>
      </c>
      <c r="L368" s="11">
        <f>SUMPRODUCT((C:C=C368)*(K:K&gt;K368))+1</f>
        <v>2</v>
      </c>
      <c r="M368" s="16" t="s">
        <v>18</v>
      </c>
    </row>
    <row r="369" s="1" customFormat="1" ht="20" customHeight="1" spans="1:13">
      <c r="A369" s="11" t="s">
        <v>409</v>
      </c>
      <c r="B369" s="12" t="s">
        <v>15</v>
      </c>
      <c r="C369" s="11">
        <v>201701</v>
      </c>
      <c r="D369" s="11" t="s">
        <v>412</v>
      </c>
      <c r="E369" s="11" t="s">
        <v>17</v>
      </c>
      <c r="F369" s="11">
        <v>20200104516</v>
      </c>
      <c r="G369" s="13">
        <v>80.6</v>
      </c>
      <c r="H369" s="13">
        <f t="shared" si="21"/>
        <v>40.3</v>
      </c>
      <c r="I369" s="13">
        <v>91.86</v>
      </c>
      <c r="J369" s="13">
        <f t="shared" si="22"/>
        <v>45.93</v>
      </c>
      <c r="K369" s="13">
        <f t="shared" si="23"/>
        <v>86.23</v>
      </c>
      <c r="L369" s="11">
        <f>SUMPRODUCT((C:C=C369)*(K:K&gt;K369))+1</f>
        <v>3</v>
      </c>
      <c r="M369" s="16" t="s">
        <v>18</v>
      </c>
    </row>
    <row r="370" s="1" customFormat="1" ht="20" customHeight="1" spans="1:13">
      <c r="A370" s="11" t="s">
        <v>409</v>
      </c>
      <c r="B370" s="12" t="s">
        <v>15</v>
      </c>
      <c r="C370" s="11">
        <v>201701</v>
      </c>
      <c r="D370" s="11" t="s">
        <v>413</v>
      </c>
      <c r="E370" s="11" t="s">
        <v>17</v>
      </c>
      <c r="F370" s="11">
        <v>20200104409</v>
      </c>
      <c r="G370" s="13">
        <v>80.8</v>
      </c>
      <c r="H370" s="13">
        <f t="shared" si="21"/>
        <v>40.4</v>
      </c>
      <c r="I370" s="13">
        <v>90.32</v>
      </c>
      <c r="J370" s="13">
        <f t="shared" si="22"/>
        <v>45.16</v>
      </c>
      <c r="K370" s="13">
        <f t="shared" si="23"/>
        <v>85.56</v>
      </c>
      <c r="L370" s="11">
        <f>SUMPRODUCT((C:C=C370)*(K:K&gt;K370))+1</f>
        <v>4</v>
      </c>
      <c r="M370" s="16" t="s">
        <v>18</v>
      </c>
    </row>
    <row r="371" s="1" customFormat="1" ht="20" customHeight="1" spans="1:13">
      <c r="A371" s="11" t="s">
        <v>409</v>
      </c>
      <c r="B371" s="12" t="s">
        <v>15</v>
      </c>
      <c r="C371" s="11">
        <v>201701</v>
      </c>
      <c r="D371" s="11" t="s">
        <v>414</v>
      </c>
      <c r="E371" s="11" t="s">
        <v>17</v>
      </c>
      <c r="F371" s="11">
        <v>20200104629</v>
      </c>
      <c r="G371" s="13">
        <v>81.3</v>
      </c>
      <c r="H371" s="13">
        <f t="shared" si="21"/>
        <v>40.65</v>
      </c>
      <c r="I371" s="13">
        <v>88.59</v>
      </c>
      <c r="J371" s="13">
        <f t="shared" si="22"/>
        <v>44.295</v>
      </c>
      <c r="K371" s="13">
        <f t="shared" si="23"/>
        <v>84.945</v>
      </c>
      <c r="L371" s="11">
        <f>SUMPRODUCT((C:C=C371)*(K:K&gt;K371))+1</f>
        <v>5</v>
      </c>
      <c r="M371" s="16" t="s">
        <v>18</v>
      </c>
    </row>
    <row r="372" s="1" customFormat="1" ht="20" customHeight="1" spans="1:13">
      <c r="A372" s="11" t="s">
        <v>409</v>
      </c>
      <c r="B372" s="12" t="s">
        <v>15</v>
      </c>
      <c r="C372" s="11">
        <v>201701</v>
      </c>
      <c r="D372" s="11" t="s">
        <v>415</v>
      </c>
      <c r="E372" s="11" t="s">
        <v>17</v>
      </c>
      <c r="F372" s="11">
        <v>20200104421</v>
      </c>
      <c r="G372" s="13">
        <v>80.8</v>
      </c>
      <c r="H372" s="13">
        <f t="shared" si="21"/>
        <v>40.4</v>
      </c>
      <c r="I372" s="13">
        <v>88.93</v>
      </c>
      <c r="J372" s="13">
        <f t="shared" si="22"/>
        <v>44.465</v>
      </c>
      <c r="K372" s="13">
        <f t="shared" si="23"/>
        <v>84.865</v>
      </c>
      <c r="L372" s="11">
        <f>SUMPRODUCT((C:C=C372)*(K:K&gt;K372))+1</f>
        <v>6</v>
      </c>
      <c r="M372" s="16" t="s">
        <v>18</v>
      </c>
    </row>
    <row r="373" s="1" customFormat="1" ht="20" customHeight="1" spans="1:13">
      <c r="A373" s="11" t="s">
        <v>409</v>
      </c>
      <c r="B373" s="12" t="s">
        <v>15</v>
      </c>
      <c r="C373" s="11">
        <v>201701</v>
      </c>
      <c r="D373" s="11" t="s">
        <v>416</v>
      </c>
      <c r="E373" s="11" t="s">
        <v>17</v>
      </c>
      <c r="F373" s="11">
        <v>20200104519</v>
      </c>
      <c r="G373" s="13">
        <v>82.3</v>
      </c>
      <c r="H373" s="13">
        <f t="shared" si="21"/>
        <v>41.15</v>
      </c>
      <c r="I373" s="13">
        <v>87.2</v>
      </c>
      <c r="J373" s="13">
        <f t="shared" si="22"/>
        <v>43.6</v>
      </c>
      <c r="K373" s="13">
        <f t="shared" si="23"/>
        <v>84.75</v>
      </c>
      <c r="L373" s="11">
        <f>SUMPRODUCT((C:C=C373)*(K:K&gt;K373))+1</f>
        <v>7</v>
      </c>
      <c r="M373" s="16" t="s">
        <v>18</v>
      </c>
    </row>
    <row r="374" s="1" customFormat="1" ht="20" customHeight="1" spans="1:13">
      <c r="A374" s="11" t="s">
        <v>409</v>
      </c>
      <c r="B374" s="12" t="s">
        <v>15</v>
      </c>
      <c r="C374" s="11">
        <v>201701</v>
      </c>
      <c r="D374" s="11" t="s">
        <v>417</v>
      </c>
      <c r="E374" s="11" t="s">
        <v>17</v>
      </c>
      <c r="F374" s="11">
        <v>20200104427</v>
      </c>
      <c r="G374" s="13">
        <v>82.9</v>
      </c>
      <c r="H374" s="13">
        <f t="shared" si="21"/>
        <v>41.45</v>
      </c>
      <c r="I374" s="13">
        <v>86.15</v>
      </c>
      <c r="J374" s="13">
        <f t="shared" si="22"/>
        <v>43.075</v>
      </c>
      <c r="K374" s="13">
        <f t="shared" si="23"/>
        <v>84.525</v>
      </c>
      <c r="L374" s="11">
        <f>SUMPRODUCT((C:C=C374)*(K:K&gt;K374))+1</f>
        <v>8</v>
      </c>
      <c r="M374" s="16" t="s">
        <v>18</v>
      </c>
    </row>
    <row r="375" s="1" customFormat="1" ht="20" customHeight="1" spans="1:13">
      <c r="A375" s="11" t="s">
        <v>409</v>
      </c>
      <c r="B375" s="12" t="s">
        <v>15</v>
      </c>
      <c r="C375" s="11">
        <v>201701</v>
      </c>
      <c r="D375" s="11" t="s">
        <v>418</v>
      </c>
      <c r="E375" s="11" t="s">
        <v>17</v>
      </c>
      <c r="F375" s="11">
        <v>20200104508</v>
      </c>
      <c r="G375" s="13">
        <v>80.2</v>
      </c>
      <c r="H375" s="13">
        <f t="shared" si="21"/>
        <v>40.1</v>
      </c>
      <c r="I375" s="13">
        <v>88.46</v>
      </c>
      <c r="J375" s="13">
        <f t="shared" si="22"/>
        <v>44.23</v>
      </c>
      <c r="K375" s="13">
        <f t="shared" si="23"/>
        <v>84.33</v>
      </c>
      <c r="L375" s="11">
        <f>SUMPRODUCT((C:C=C375)*(K:K&gt;K375))+1</f>
        <v>9</v>
      </c>
      <c r="M375" s="16" t="s">
        <v>18</v>
      </c>
    </row>
    <row r="376" s="1" customFormat="1" ht="20" customHeight="1" spans="1:13">
      <c r="A376" s="11" t="s">
        <v>409</v>
      </c>
      <c r="B376" s="12" t="s">
        <v>15</v>
      </c>
      <c r="C376" s="11">
        <v>201701</v>
      </c>
      <c r="D376" s="11" t="s">
        <v>419</v>
      </c>
      <c r="E376" s="11" t="s">
        <v>17</v>
      </c>
      <c r="F376" s="11">
        <v>20200104615</v>
      </c>
      <c r="G376" s="13">
        <v>77.1</v>
      </c>
      <c r="H376" s="13">
        <f t="shared" si="21"/>
        <v>38.55</v>
      </c>
      <c r="I376" s="13">
        <v>91.43</v>
      </c>
      <c r="J376" s="13">
        <f t="shared" si="22"/>
        <v>45.715</v>
      </c>
      <c r="K376" s="13">
        <f t="shared" si="23"/>
        <v>84.265</v>
      </c>
      <c r="L376" s="11">
        <f>SUMPRODUCT((C:C=C376)*(K:K&gt;K376))+1</f>
        <v>10</v>
      </c>
      <c r="M376" s="16" t="s">
        <v>18</v>
      </c>
    </row>
    <row r="377" s="1" customFormat="1" ht="20" customHeight="1" spans="1:13">
      <c r="A377" s="11" t="s">
        <v>409</v>
      </c>
      <c r="B377" s="12" t="s">
        <v>15</v>
      </c>
      <c r="C377" s="11">
        <v>201701</v>
      </c>
      <c r="D377" s="11" t="s">
        <v>420</v>
      </c>
      <c r="E377" s="11" t="s">
        <v>17</v>
      </c>
      <c r="F377" s="11">
        <v>20200104612</v>
      </c>
      <c r="G377" s="13">
        <v>82.9</v>
      </c>
      <c r="H377" s="13">
        <f t="shared" si="21"/>
        <v>41.45</v>
      </c>
      <c r="I377" s="13">
        <v>84.3</v>
      </c>
      <c r="J377" s="13">
        <f t="shared" si="22"/>
        <v>42.15</v>
      </c>
      <c r="K377" s="13">
        <f t="shared" si="23"/>
        <v>83.6</v>
      </c>
      <c r="L377" s="11">
        <f>SUMPRODUCT((C:C=C377)*(K:K&gt;K377))+1</f>
        <v>11</v>
      </c>
      <c r="M377" s="16" t="s">
        <v>18</v>
      </c>
    </row>
    <row r="378" s="1" customFormat="1" ht="20" customHeight="1" spans="1:13">
      <c r="A378" s="11" t="s">
        <v>409</v>
      </c>
      <c r="B378" s="12" t="s">
        <v>15</v>
      </c>
      <c r="C378" s="11">
        <v>201701</v>
      </c>
      <c r="D378" s="11" t="s">
        <v>421</v>
      </c>
      <c r="E378" s="11" t="s">
        <v>17</v>
      </c>
      <c r="F378" s="11">
        <v>20200104529</v>
      </c>
      <c r="G378" s="13">
        <v>78.7</v>
      </c>
      <c r="H378" s="13">
        <f t="shared" si="21"/>
        <v>39.35</v>
      </c>
      <c r="I378" s="13">
        <v>88.36</v>
      </c>
      <c r="J378" s="13">
        <f t="shared" si="22"/>
        <v>44.18</v>
      </c>
      <c r="K378" s="13">
        <f t="shared" si="23"/>
        <v>83.53</v>
      </c>
      <c r="L378" s="11">
        <f>SUMPRODUCT((C:C=C378)*(K:K&gt;K378))+1</f>
        <v>12</v>
      </c>
      <c r="M378" s="16" t="s">
        <v>18</v>
      </c>
    </row>
    <row r="379" s="1" customFormat="1" ht="20" customHeight="1" spans="1:13">
      <c r="A379" s="11" t="s">
        <v>409</v>
      </c>
      <c r="B379" s="12" t="s">
        <v>15</v>
      </c>
      <c r="C379" s="11">
        <v>201701</v>
      </c>
      <c r="D379" s="11" t="s">
        <v>422</v>
      </c>
      <c r="E379" s="11" t="s">
        <v>17</v>
      </c>
      <c r="F379" s="11">
        <v>20200104411</v>
      </c>
      <c r="G379" s="13">
        <v>79.5</v>
      </c>
      <c r="H379" s="13">
        <f t="shared" si="21"/>
        <v>39.75</v>
      </c>
      <c r="I379" s="13">
        <v>86.78</v>
      </c>
      <c r="J379" s="13">
        <f t="shared" si="22"/>
        <v>43.39</v>
      </c>
      <c r="K379" s="13">
        <f t="shared" si="23"/>
        <v>83.14</v>
      </c>
      <c r="L379" s="11">
        <f>SUMPRODUCT((C:C=C379)*(K:K&gt;K379))+1</f>
        <v>13</v>
      </c>
      <c r="M379" s="16" t="s">
        <v>18</v>
      </c>
    </row>
    <row r="380" s="1" customFormat="1" ht="20" customHeight="1" spans="1:13">
      <c r="A380" s="11" t="s">
        <v>409</v>
      </c>
      <c r="B380" s="12" t="s">
        <v>15</v>
      </c>
      <c r="C380" s="11">
        <v>201701</v>
      </c>
      <c r="D380" s="11" t="s">
        <v>423</v>
      </c>
      <c r="E380" s="11" t="s">
        <v>17</v>
      </c>
      <c r="F380" s="11">
        <v>20200104415</v>
      </c>
      <c r="G380" s="13">
        <v>82.6</v>
      </c>
      <c r="H380" s="13">
        <f t="shared" si="21"/>
        <v>41.3</v>
      </c>
      <c r="I380" s="13">
        <v>82.8</v>
      </c>
      <c r="J380" s="13">
        <f t="shared" si="22"/>
        <v>41.4</v>
      </c>
      <c r="K380" s="13">
        <f t="shared" si="23"/>
        <v>82.7</v>
      </c>
      <c r="L380" s="11">
        <f>SUMPRODUCT((C:C=C380)*(K:K&gt;K380))+1</f>
        <v>14</v>
      </c>
      <c r="M380" s="16" t="s">
        <v>18</v>
      </c>
    </row>
    <row r="381" s="1" customFormat="1" ht="20" customHeight="1" spans="1:13">
      <c r="A381" s="11" t="s">
        <v>409</v>
      </c>
      <c r="B381" s="12" t="s">
        <v>15</v>
      </c>
      <c r="C381" s="11">
        <v>201701</v>
      </c>
      <c r="D381" s="11" t="s">
        <v>424</v>
      </c>
      <c r="E381" s="11" t="s">
        <v>17</v>
      </c>
      <c r="F381" s="11">
        <v>20200104414</v>
      </c>
      <c r="G381" s="13">
        <v>86.1</v>
      </c>
      <c r="H381" s="13">
        <f t="shared" si="21"/>
        <v>43.05</v>
      </c>
      <c r="I381" s="13">
        <v>77.38</v>
      </c>
      <c r="J381" s="13">
        <f t="shared" si="22"/>
        <v>38.69</v>
      </c>
      <c r="K381" s="13">
        <f t="shared" si="23"/>
        <v>81.74</v>
      </c>
      <c r="L381" s="11">
        <f>SUMPRODUCT((C:C=C381)*(K:K&gt;K381))+1</f>
        <v>15</v>
      </c>
      <c r="M381" s="11" t="s">
        <v>25</v>
      </c>
    </row>
    <row r="382" s="1" customFormat="1" ht="20" customHeight="1" spans="1:13">
      <c r="A382" s="11" t="s">
        <v>409</v>
      </c>
      <c r="B382" s="12" t="s">
        <v>15</v>
      </c>
      <c r="C382" s="11">
        <v>201701</v>
      </c>
      <c r="D382" s="11" t="s">
        <v>425</v>
      </c>
      <c r="E382" s="11" t="s">
        <v>17</v>
      </c>
      <c r="F382" s="11">
        <v>20200104404</v>
      </c>
      <c r="G382" s="13">
        <v>77.5</v>
      </c>
      <c r="H382" s="13">
        <f t="shared" si="21"/>
        <v>38.75</v>
      </c>
      <c r="I382" s="13">
        <v>84.88</v>
      </c>
      <c r="J382" s="13">
        <f t="shared" si="22"/>
        <v>42.44</v>
      </c>
      <c r="K382" s="13">
        <f t="shared" si="23"/>
        <v>81.19</v>
      </c>
      <c r="L382" s="11">
        <f>SUMPRODUCT((C:C=C382)*(K:K&gt;K382))+1</f>
        <v>16</v>
      </c>
      <c r="M382" s="11" t="s">
        <v>25</v>
      </c>
    </row>
    <row r="383" s="1" customFormat="1" ht="20" customHeight="1" spans="1:13">
      <c r="A383" s="11" t="s">
        <v>409</v>
      </c>
      <c r="B383" s="12" t="s">
        <v>15</v>
      </c>
      <c r="C383" s="11">
        <v>201701</v>
      </c>
      <c r="D383" s="11" t="s">
        <v>426</v>
      </c>
      <c r="E383" s="11" t="s">
        <v>17</v>
      </c>
      <c r="F383" s="11">
        <v>20200104405</v>
      </c>
      <c r="G383" s="13">
        <v>76.4</v>
      </c>
      <c r="H383" s="13">
        <f t="shared" si="21"/>
        <v>38.2</v>
      </c>
      <c r="I383" s="13">
        <v>85.47</v>
      </c>
      <c r="J383" s="13">
        <f t="shared" si="22"/>
        <v>42.735</v>
      </c>
      <c r="K383" s="13">
        <f t="shared" si="23"/>
        <v>80.935</v>
      </c>
      <c r="L383" s="11">
        <f>SUMPRODUCT((C:C=C383)*(K:K&gt;K383))+1</f>
        <v>17</v>
      </c>
      <c r="M383" s="11" t="s">
        <v>25</v>
      </c>
    </row>
    <row r="384" s="1" customFormat="1" ht="20" customHeight="1" spans="1:13">
      <c r="A384" s="11" t="s">
        <v>409</v>
      </c>
      <c r="B384" s="12" t="s">
        <v>15</v>
      </c>
      <c r="C384" s="11">
        <v>201701</v>
      </c>
      <c r="D384" s="11" t="s">
        <v>427</v>
      </c>
      <c r="E384" s="11" t="s">
        <v>17</v>
      </c>
      <c r="F384" s="11">
        <v>20200104602</v>
      </c>
      <c r="G384" s="13">
        <v>79.6</v>
      </c>
      <c r="H384" s="13">
        <f t="shared" si="21"/>
        <v>39.8</v>
      </c>
      <c r="I384" s="13">
        <v>81.06</v>
      </c>
      <c r="J384" s="13">
        <f t="shared" si="22"/>
        <v>40.53</v>
      </c>
      <c r="K384" s="13">
        <f t="shared" si="23"/>
        <v>80.33</v>
      </c>
      <c r="L384" s="11">
        <f>SUMPRODUCT((C:C=C384)*(K:K&gt;K384))+1</f>
        <v>18</v>
      </c>
      <c r="M384" s="11" t="s">
        <v>25</v>
      </c>
    </row>
    <row r="385" s="1" customFormat="1" ht="20" customHeight="1" spans="1:13">
      <c r="A385" s="11" t="s">
        <v>409</v>
      </c>
      <c r="B385" s="12" t="s">
        <v>15</v>
      </c>
      <c r="C385" s="11">
        <v>201701</v>
      </c>
      <c r="D385" s="11" t="s">
        <v>428</v>
      </c>
      <c r="E385" s="11" t="s">
        <v>17</v>
      </c>
      <c r="F385" s="11">
        <v>20200104426</v>
      </c>
      <c r="G385" s="13">
        <v>79</v>
      </c>
      <c r="H385" s="13">
        <f t="shared" si="21"/>
        <v>39.5</v>
      </c>
      <c r="I385" s="13">
        <v>81.47</v>
      </c>
      <c r="J385" s="13">
        <f t="shared" si="22"/>
        <v>40.735</v>
      </c>
      <c r="K385" s="13">
        <f t="shared" si="23"/>
        <v>80.235</v>
      </c>
      <c r="L385" s="11">
        <f>SUMPRODUCT((C:C=C385)*(K:K&gt;K385))+1</f>
        <v>19</v>
      </c>
      <c r="M385" s="11" t="s">
        <v>25</v>
      </c>
    </row>
    <row r="386" s="1" customFormat="1" ht="20" customHeight="1" spans="1:13">
      <c r="A386" s="11" t="s">
        <v>409</v>
      </c>
      <c r="B386" s="12" t="s">
        <v>15</v>
      </c>
      <c r="C386" s="11">
        <v>201701</v>
      </c>
      <c r="D386" s="11" t="s">
        <v>429</v>
      </c>
      <c r="E386" s="11" t="s">
        <v>17</v>
      </c>
      <c r="F386" s="11">
        <v>20200104319</v>
      </c>
      <c r="G386" s="13">
        <v>74.9</v>
      </c>
      <c r="H386" s="13">
        <f t="shared" si="21"/>
        <v>37.45</v>
      </c>
      <c r="I386" s="13">
        <v>85.39</v>
      </c>
      <c r="J386" s="13">
        <f t="shared" si="22"/>
        <v>42.695</v>
      </c>
      <c r="K386" s="13">
        <f t="shared" si="23"/>
        <v>80.145</v>
      </c>
      <c r="L386" s="11">
        <f>SUMPRODUCT((C:C=C386)*(K:K&gt;K386))+1</f>
        <v>20</v>
      </c>
      <c r="M386" s="11" t="s">
        <v>25</v>
      </c>
    </row>
    <row r="387" s="1" customFormat="1" ht="20" customHeight="1" spans="1:13">
      <c r="A387" s="11" t="s">
        <v>409</v>
      </c>
      <c r="B387" s="12" t="s">
        <v>15</v>
      </c>
      <c r="C387" s="11">
        <v>201701</v>
      </c>
      <c r="D387" s="11" t="s">
        <v>430</v>
      </c>
      <c r="E387" s="11" t="s">
        <v>17</v>
      </c>
      <c r="F387" s="11">
        <v>20200104607</v>
      </c>
      <c r="G387" s="13">
        <v>84.9</v>
      </c>
      <c r="H387" s="13">
        <f t="shared" ref="H387:H450" si="24">G387*0.5</f>
        <v>42.45</v>
      </c>
      <c r="I387" s="13">
        <v>75.23</v>
      </c>
      <c r="J387" s="13">
        <f t="shared" si="22"/>
        <v>37.615</v>
      </c>
      <c r="K387" s="13">
        <f t="shared" si="23"/>
        <v>80.065</v>
      </c>
      <c r="L387" s="11">
        <f>SUMPRODUCT((C:C=C387)*(K:K&gt;K387))+1</f>
        <v>21</v>
      </c>
      <c r="M387" s="11" t="s">
        <v>25</v>
      </c>
    </row>
    <row r="388" s="1" customFormat="1" ht="20" customHeight="1" spans="1:13">
      <c r="A388" s="11" t="s">
        <v>409</v>
      </c>
      <c r="B388" s="12" t="s">
        <v>15</v>
      </c>
      <c r="C388" s="11">
        <v>201701</v>
      </c>
      <c r="D388" s="11" t="s">
        <v>431</v>
      </c>
      <c r="E388" s="11" t="s">
        <v>17</v>
      </c>
      <c r="F388" s="11">
        <v>20200104321</v>
      </c>
      <c r="G388" s="13">
        <v>82.8</v>
      </c>
      <c r="H388" s="13">
        <f t="shared" si="24"/>
        <v>41.4</v>
      </c>
      <c r="I388" s="13">
        <v>76.27</v>
      </c>
      <c r="J388" s="13">
        <f t="shared" si="22"/>
        <v>38.135</v>
      </c>
      <c r="K388" s="13">
        <f t="shared" si="23"/>
        <v>79.535</v>
      </c>
      <c r="L388" s="11">
        <f>SUMPRODUCT((C:C=C388)*(K:K&gt;K388))+1</f>
        <v>22</v>
      </c>
      <c r="M388" s="11" t="s">
        <v>25</v>
      </c>
    </row>
    <row r="389" s="1" customFormat="1" ht="20" customHeight="1" spans="1:13">
      <c r="A389" s="11" t="s">
        <v>409</v>
      </c>
      <c r="B389" s="12" t="s">
        <v>15</v>
      </c>
      <c r="C389" s="11">
        <v>201701</v>
      </c>
      <c r="D389" s="11" t="s">
        <v>432</v>
      </c>
      <c r="E389" s="11" t="s">
        <v>17</v>
      </c>
      <c r="F389" s="11">
        <v>20200104322</v>
      </c>
      <c r="G389" s="13">
        <v>76.4</v>
      </c>
      <c r="H389" s="13">
        <f t="shared" si="24"/>
        <v>38.2</v>
      </c>
      <c r="I389" s="13">
        <v>81.54</v>
      </c>
      <c r="J389" s="13">
        <f t="shared" si="22"/>
        <v>40.77</v>
      </c>
      <c r="K389" s="13">
        <f t="shared" si="23"/>
        <v>78.97</v>
      </c>
      <c r="L389" s="11">
        <f>SUMPRODUCT((C:C=C389)*(K:K&gt;K389))+1</f>
        <v>23</v>
      </c>
      <c r="M389" s="11" t="s">
        <v>25</v>
      </c>
    </row>
    <row r="390" s="1" customFormat="1" ht="20" customHeight="1" spans="1:13">
      <c r="A390" s="11" t="s">
        <v>409</v>
      </c>
      <c r="B390" s="12" t="s">
        <v>15</v>
      </c>
      <c r="C390" s="11">
        <v>201701</v>
      </c>
      <c r="D390" s="11" t="s">
        <v>433</v>
      </c>
      <c r="E390" s="11" t="s">
        <v>17</v>
      </c>
      <c r="F390" s="11">
        <v>20200104423</v>
      </c>
      <c r="G390" s="13">
        <v>73.9</v>
      </c>
      <c r="H390" s="13">
        <f t="shared" si="24"/>
        <v>36.95</v>
      </c>
      <c r="I390" s="13">
        <v>82.63</v>
      </c>
      <c r="J390" s="13">
        <f t="shared" si="22"/>
        <v>41.315</v>
      </c>
      <c r="K390" s="13">
        <f t="shared" si="23"/>
        <v>78.265</v>
      </c>
      <c r="L390" s="11">
        <f>SUMPRODUCT((C:C=C390)*(K:K&gt;K390))+1</f>
        <v>24</v>
      </c>
      <c r="M390" s="11" t="s">
        <v>25</v>
      </c>
    </row>
    <row r="391" s="1" customFormat="1" ht="20" customHeight="1" spans="1:13">
      <c r="A391" s="11" t="s">
        <v>409</v>
      </c>
      <c r="B391" s="12" t="s">
        <v>15</v>
      </c>
      <c r="C391" s="11">
        <v>201701</v>
      </c>
      <c r="D391" s="11" t="s">
        <v>434</v>
      </c>
      <c r="E391" s="11" t="s">
        <v>17</v>
      </c>
      <c r="F391" s="11">
        <v>20200104527</v>
      </c>
      <c r="G391" s="13">
        <v>76.7</v>
      </c>
      <c r="H391" s="13">
        <f t="shared" si="24"/>
        <v>38.35</v>
      </c>
      <c r="I391" s="13">
        <v>78.82</v>
      </c>
      <c r="J391" s="13">
        <f t="shared" si="22"/>
        <v>39.41</v>
      </c>
      <c r="K391" s="13">
        <f t="shared" si="23"/>
        <v>77.76</v>
      </c>
      <c r="L391" s="11">
        <f>SUMPRODUCT((C:C=C391)*(K:K&gt;K391))+1</f>
        <v>25</v>
      </c>
      <c r="M391" s="11" t="s">
        <v>25</v>
      </c>
    </row>
    <row r="392" s="1" customFormat="1" ht="20" customHeight="1" spans="1:13">
      <c r="A392" s="11" t="s">
        <v>409</v>
      </c>
      <c r="B392" s="12" t="s">
        <v>15</v>
      </c>
      <c r="C392" s="11">
        <v>201701</v>
      </c>
      <c r="D392" s="11" t="s">
        <v>435</v>
      </c>
      <c r="E392" s="11" t="s">
        <v>17</v>
      </c>
      <c r="F392" s="11">
        <v>20200104511</v>
      </c>
      <c r="G392" s="13">
        <v>75.5</v>
      </c>
      <c r="H392" s="13">
        <f t="shared" si="24"/>
        <v>37.75</v>
      </c>
      <c r="I392" s="13">
        <v>76.74</v>
      </c>
      <c r="J392" s="13">
        <f t="shared" si="22"/>
        <v>38.37</v>
      </c>
      <c r="K392" s="13">
        <f t="shared" si="23"/>
        <v>76.12</v>
      </c>
      <c r="L392" s="11">
        <f>SUMPRODUCT((C:C=C392)*(K:K&gt;K392))+1</f>
        <v>26</v>
      </c>
      <c r="M392" s="11" t="s">
        <v>25</v>
      </c>
    </row>
    <row r="393" s="1" customFormat="1" ht="20" customHeight="1" spans="1:13">
      <c r="A393" s="11" t="s">
        <v>409</v>
      </c>
      <c r="B393" s="12" t="s">
        <v>15</v>
      </c>
      <c r="C393" s="11">
        <v>201701</v>
      </c>
      <c r="D393" s="11" t="s">
        <v>436</v>
      </c>
      <c r="E393" s="11" t="s">
        <v>17</v>
      </c>
      <c r="F393" s="11">
        <v>20200104425</v>
      </c>
      <c r="G393" s="13">
        <v>75.2</v>
      </c>
      <c r="H393" s="13">
        <f t="shared" si="24"/>
        <v>37.6</v>
      </c>
      <c r="I393" s="13">
        <v>74.64</v>
      </c>
      <c r="J393" s="13">
        <f t="shared" si="22"/>
        <v>37.32</v>
      </c>
      <c r="K393" s="13">
        <f t="shared" si="23"/>
        <v>74.92</v>
      </c>
      <c r="L393" s="11">
        <f>SUMPRODUCT((C:C=C393)*(K:K&gt;K393))+1</f>
        <v>27</v>
      </c>
      <c r="M393" s="11" t="s">
        <v>25</v>
      </c>
    </row>
    <row r="394" s="1" customFormat="1" ht="20" customHeight="1" spans="1:13">
      <c r="A394" s="11" t="s">
        <v>409</v>
      </c>
      <c r="B394" s="12" t="s">
        <v>15</v>
      </c>
      <c r="C394" s="11">
        <v>201701</v>
      </c>
      <c r="D394" s="11" t="s">
        <v>437</v>
      </c>
      <c r="E394" s="11" t="s">
        <v>17</v>
      </c>
      <c r="F394" s="11">
        <v>20200104401</v>
      </c>
      <c r="G394" s="13">
        <v>75.2</v>
      </c>
      <c r="H394" s="13">
        <f t="shared" si="24"/>
        <v>37.6</v>
      </c>
      <c r="I394" s="13">
        <v>74.18</v>
      </c>
      <c r="J394" s="13">
        <f t="shared" si="22"/>
        <v>37.09</v>
      </c>
      <c r="K394" s="13">
        <f t="shared" si="23"/>
        <v>74.69</v>
      </c>
      <c r="L394" s="11">
        <f>SUMPRODUCT((C:C=C394)*(K:K&gt;K394))+1</f>
        <v>28</v>
      </c>
      <c r="M394" s="11" t="s">
        <v>25</v>
      </c>
    </row>
    <row r="395" s="1" customFormat="1" ht="20" customHeight="1" spans="1:13">
      <c r="A395" s="8" t="s">
        <v>409</v>
      </c>
      <c r="B395" s="9" t="s">
        <v>32</v>
      </c>
      <c r="C395" s="8">
        <v>201702</v>
      </c>
      <c r="D395" s="8" t="s">
        <v>438</v>
      </c>
      <c r="E395" s="8" t="s">
        <v>17</v>
      </c>
      <c r="F395" s="8">
        <v>20200104803</v>
      </c>
      <c r="G395" s="10">
        <v>84.2</v>
      </c>
      <c r="H395" s="10">
        <f t="shared" si="24"/>
        <v>42.1</v>
      </c>
      <c r="I395" s="10">
        <v>90.89</v>
      </c>
      <c r="J395" s="10">
        <f t="shared" si="22"/>
        <v>45.445</v>
      </c>
      <c r="K395" s="10">
        <f t="shared" si="23"/>
        <v>87.545</v>
      </c>
      <c r="L395" s="8">
        <f>SUMPRODUCT((C:C=C395)*(K:K&gt;K395))+1</f>
        <v>1</v>
      </c>
      <c r="M395" s="15" t="s">
        <v>18</v>
      </c>
    </row>
    <row r="396" s="1" customFormat="1" ht="20" customHeight="1" spans="1:13">
      <c r="A396" s="8" t="s">
        <v>409</v>
      </c>
      <c r="B396" s="9" t="s">
        <v>32</v>
      </c>
      <c r="C396" s="8">
        <v>201702</v>
      </c>
      <c r="D396" s="8" t="s">
        <v>439</v>
      </c>
      <c r="E396" s="8" t="s">
        <v>17</v>
      </c>
      <c r="F396" s="8">
        <v>20200104829</v>
      </c>
      <c r="G396" s="10">
        <v>83.7</v>
      </c>
      <c r="H396" s="10">
        <f t="shared" si="24"/>
        <v>41.85</v>
      </c>
      <c r="I396" s="10">
        <v>88.88</v>
      </c>
      <c r="J396" s="10">
        <f t="shared" si="22"/>
        <v>44.44</v>
      </c>
      <c r="K396" s="10">
        <f t="shared" si="23"/>
        <v>86.29</v>
      </c>
      <c r="L396" s="8">
        <f>SUMPRODUCT((C:C=C396)*(K:K&gt;K396))+1</f>
        <v>2</v>
      </c>
      <c r="M396" s="15" t="s">
        <v>18</v>
      </c>
    </row>
    <row r="397" s="1" customFormat="1" ht="20" customHeight="1" spans="1:13">
      <c r="A397" s="8" t="s">
        <v>409</v>
      </c>
      <c r="B397" s="9" t="s">
        <v>32</v>
      </c>
      <c r="C397" s="8">
        <v>201702</v>
      </c>
      <c r="D397" s="8" t="s">
        <v>440</v>
      </c>
      <c r="E397" s="8" t="s">
        <v>34</v>
      </c>
      <c r="F397" s="8">
        <v>20200105002</v>
      </c>
      <c r="G397" s="10">
        <v>82.6</v>
      </c>
      <c r="H397" s="10">
        <f t="shared" si="24"/>
        <v>41.3</v>
      </c>
      <c r="I397" s="10">
        <v>89.07</v>
      </c>
      <c r="J397" s="10">
        <f t="shared" si="22"/>
        <v>44.535</v>
      </c>
      <c r="K397" s="10">
        <f t="shared" si="23"/>
        <v>85.835</v>
      </c>
      <c r="L397" s="8">
        <f>SUMPRODUCT((C:C=C397)*(K:K&gt;K397))+1</f>
        <v>3</v>
      </c>
      <c r="M397" s="15" t="s">
        <v>18</v>
      </c>
    </row>
    <row r="398" s="1" customFormat="1" ht="20" customHeight="1" spans="1:13">
      <c r="A398" s="8" t="s">
        <v>409</v>
      </c>
      <c r="B398" s="9" t="s">
        <v>32</v>
      </c>
      <c r="C398" s="8">
        <v>201702</v>
      </c>
      <c r="D398" s="8" t="s">
        <v>441</v>
      </c>
      <c r="E398" s="8" t="s">
        <v>17</v>
      </c>
      <c r="F398" s="8">
        <v>20200104721</v>
      </c>
      <c r="G398" s="10">
        <v>83.2</v>
      </c>
      <c r="H398" s="10">
        <f t="shared" si="24"/>
        <v>41.6</v>
      </c>
      <c r="I398" s="10">
        <v>87.02</v>
      </c>
      <c r="J398" s="10">
        <f t="shared" si="22"/>
        <v>43.51</v>
      </c>
      <c r="K398" s="10">
        <f t="shared" si="23"/>
        <v>85.11</v>
      </c>
      <c r="L398" s="8">
        <f>SUMPRODUCT((C:C=C398)*(K:K&gt;K398))+1</f>
        <v>4</v>
      </c>
      <c r="M398" s="15" t="s">
        <v>18</v>
      </c>
    </row>
    <row r="399" s="1" customFormat="1" ht="20" customHeight="1" spans="1:13">
      <c r="A399" s="8" t="s">
        <v>409</v>
      </c>
      <c r="B399" s="9" t="s">
        <v>32</v>
      </c>
      <c r="C399" s="8">
        <v>201702</v>
      </c>
      <c r="D399" s="8" t="s">
        <v>113</v>
      </c>
      <c r="E399" s="8" t="s">
        <v>17</v>
      </c>
      <c r="F399" s="8">
        <v>20200104826</v>
      </c>
      <c r="G399" s="10">
        <v>78</v>
      </c>
      <c r="H399" s="10">
        <f t="shared" si="24"/>
        <v>39</v>
      </c>
      <c r="I399" s="10">
        <v>91.51</v>
      </c>
      <c r="J399" s="10">
        <f t="shared" si="22"/>
        <v>45.755</v>
      </c>
      <c r="K399" s="10">
        <f t="shared" si="23"/>
        <v>84.755</v>
      </c>
      <c r="L399" s="8">
        <f>SUMPRODUCT((C:C=C399)*(K:K&gt;K399))+1</f>
        <v>5</v>
      </c>
      <c r="M399" s="15" t="s">
        <v>18</v>
      </c>
    </row>
    <row r="400" s="1" customFormat="1" ht="20" customHeight="1" spans="1:13">
      <c r="A400" s="8" t="s">
        <v>409</v>
      </c>
      <c r="B400" s="9" t="s">
        <v>32</v>
      </c>
      <c r="C400" s="8">
        <v>201702</v>
      </c>
      <c r="D400" s="8" t="s">
        <v>442</v>
      </c>
      <c r="E400" s="8" t="s">
        <v>17</v>
      </c>
      <c r="F400" s="8">
        <v>20200104910</v>
      </c>
      <c r="G400" s="10">
        <v>77.3</v>
      </c>
      <c r="H400" s="10">
        <f t="shared" si="24"/>
        <v>38.65</v>
      </c>
      <c r="I400" s="10">
        <v>91.9</v>
      </c>
      <c r="J400" s="10">
        <f t="shared" si="22"/>
        <v>45.95</v>
      </c>
      <c r="K400" s="10">
        <f t="shared" si="23"/>
        <v>84.6</v>
      </c>
      <c r="L400" s="8">
        <f>SUMPRODUCT((C:C=C400)*(K:K&gt;K400))+1</f>
        <v>6</v>
      </c>
      <c r="M400" s="15" t="s">
        <v>18</v>
      </c>
    </row>
    <row r="401" s="1" customFormat="1" ht="20" customHeight="1" spans="1:13">
      <c r="A401" s="8" t="s">
        <v>409</v>
      </c>
      <c r="B401" s="9" t="s">
        <v>32</v>
      </c>
      <c r="C401" s="8">
        <v>201702</v>
      </c>
      <c r="D401" s="8" t="s">
        <v>443</v>
      </c>
      <c r="E401" s="8" t="s">
        <v>17</v>
      </c>
      <c r="F401" s="8">
        <v>20200104817</v>
      </c>
      <c r="G401" s="10">
        <v>79.9</v>
      </c>
      <c r="H401" s="10">
        <f t="shared" si="24"/>
        <v>39.95</v>
      </c>
      <c r="I401" s="10">
        <v>89.28</v>
      </c>
      <c r="J401" s="10">
        <f t="shared" si="22"/>
        <v>44.64</v>
      </c>
      <c r="K401" s="10">
        <f t="shared" si="23"/>
        <v>84.59</v>
      </c>
      <c r="L401" s="8">
        <f>SUMPRODUCT((C:C=C401)*(K:K&gt;K401))+1</f>
        <v>7</v>
      </c>
      <c r="M401" s="15" t="s">
        <v>18</v>
      </c>
    </row>
    <row r="402" s="1" customFormat="1" ht="20" customHeight="1" spans="1:13">
      <c r="A402" s="8" t="s">
        <v>409</v>
      </c>
      <c r="B402" s="9" t="s">
        <v>32</v>
      </c>
      <c r="C402" s="8">
        <v>201702</v>
      </c>
      <c r="D402" s="8" t="s">
        <v>444</v>
      </c>
      <c r="E402" s="8" t="s">
        <v>17</v>
      </c>
      <c r="F402" s="8">
        <v>20200104813</v>
      </c>
      <c r="G402" s="10">
        <v>80.4</v>
      </c>
      <c r="H402" s="10">
        <f t="shared" si="24"/>
        <v>40.2</v>
      </c>
      <c r="I402" s="10">
        <v>87.7</v>
      </c>
      <c r="J402" s="10">
        <f t="shared" si="22"/>
        <v>43.85</v>
      </c>
      <c r="K402" s="10">
        <f t="shared" si="23"/>
        <v>84.05</v>
      </c>
      <c r="L402" s="8">
        <f>SUMPRODUCT((C:C=C402)*(K:K&gt;K402))+1</f>
        <v>8</v>
      </c>
      <c r="M402" s="15" t="s">
        <v>18</v>
      </c>
    </row>
    <row r="403" s="1" customFormat="1" ht="20" customHeight="1" spans="1:13">
      <c r="A403" s="8" t="s">
        <v>409</v>
      </c>
      <c r="B403" s="9" t="s">
        <v>32</v>
      </c>
      <c r="C403" s="8">
        <v>201702</v>
      </c>
      <c r="D403" s="8" t="s">
        <v>445</v>
      </c>
      <c r="E403" s="8" t="s">
        <v>17</v>
      </c>
      <c r="F403" s="8">
        <v>20200104907</v>
      </c>
      <c r="G403" s="10">
        <v>77.1</v>
      </c>
      <c r="H403" s="10">
        <f t="shared" si="24"/>
        <v>38.55</v>
      </c>
      <c r="I403" s="10">
        <v>88.95</v>
      </c>
      <c r="J403" s="10">
        <f t="shared" si="22"/>
        <v>44.475</v>
      </c>
      <c r="K403" s="10">
        <f t="shared" si="23"/>
        <v>83.025</v>
      </c>
      <c r="L403" s="8">
        <f>SUMPRODUCT((C:C=C403)*(K:K&gt;K403))+1</f>
        <v>9</v>
      </c>
      <c r="M403" s="15" t="s">
        <v>18</v>
      </c>
    </row>
    <row r="404" s="1" customFormat="1" ht="20" customHeight="1" spans="1:13">
      <c r="A404" s="8" t="s">
        <v>409</v>
      </c>
      <c r="B404" s="9" t="s">
        <v>32</v>
      </c>
      <c r="C404" s="8">
        <v>201702</v>
      </c>
      <c r="D404" s="8" t="s">
        <v>446</v>
      </c>
      <c r="E404" s="8" t="s">
        <v>17</v>
      </c>
      <c r="F404" s="8">
        <v>20200105016</v>
      </c>
      <c r="G404" s="10">
        <v>79.8</v>
      </c>
      <c r="H404" s="10">
        <f t="shared" si="24"/>
        <v>39.9</v>
      </c>
      <c r="I404" s="10">
        <v>86.11</v>
      </c>
      <c r="J404" s="10">
        <f t="shared" si="22"/>
        <v>43.055</v>
      </c>
      <c r="K404" s="10">
        <f t="shared" si="23"/>
        <v>82.955</v>
      </c>
      <c r="L404" s="8">
        <f>SUMPRODUCT((C:C=C404)*(K:K&gt;K404))+1</f>
        <v>10</v>
      </c>
      <c r="M404" s="15" t="s">
        <v>18</v>
      </c>
    </row>
    <row r="405" s="1" customFormat="1" ht="20" customHeight="1" spans="1:13">
      <c r="A405" s="8" t="s">
        <v>409</v>
      </c>
      <c r="B405" s="9" t="s">
        <v>32</v>
      </c>
      <c r="C405" s="8">
        <v>201702</v>
      </c>
      <c r="D405" s="8" t="s">
        <v>447</v>
      </c>
      <c r="E405" s="8" t="s">
        <v>17</v>
      </c>
      <c r="F405" s="8">
        <v>20200104830</v>
      </c>
      <c r="G405" s="10">
        <v>76.2</v>
      </c>
      <c r="H405" s="10">
        <f t="shared" si="24"/>
        <v>38.1</v>
      </c>
      <c r="I405" s="10">
        <v>88.94</v>
      </c>
      <c r="J405" s="10">
        <f t="shared" si="22"/>
        <v>44.47</v>
      </c>
      <c r="K405" s="10">
        <f t="shared" si="23"/>
        <v>82.57</v>
      </c>
      <c r="L405" s="8">
        <f>SUMPRODUCT((C:C=C405)*(K:K&gt;K405))+1</f>
        <v>11</v>
      </c>
      <c r="M405" s="8" t="s">
        <v>25</v>
      </c>
    </row>
    <row r="406" s="1" customFormat="1" ht="20" customHeight="1" spans="1:13">
      <c r="A406" s="8" t="s">
        <v>409</v>
      </c>
      <c r="B406" s="9" t="s">
        <v>32</v>
      </c>
      <c r="C406" s="8">
        <v>201702</v>
      </c>
      <c r="D406" s="8" t="s">
        <v>448</v>
      </c>
      <c r="E406" s="8" t="s">
        <v>17</v>
      </c>
      <c r="F406" s="8">
        <v>20200105007</v>
      </c>
      <c r="G406" s="10">
        <v>85.3</v>
      </c>
      <c r="H406" s="10">
        <f t="shared" si="24"/>
        <v>42.65</v>
      </c>
      <c r="I406" s="10">
        <v>77.51</v>
      </c>
      <c r="J406" s="10">
        <f t="shared" si="22"/>
        <v>38.755</v>
      </c>
      <c r="K406" s="10">
        <f t="shared" si="23"/>
        <v>81.405</v>
      </c>
      <c r="L406" s="8">
        <f>SUMPRODUCT((C:C=C406)*(K:K&gt;K406))+1</f>
        <v>12</v>
      </c>
      <c r="M406" s="8" t="s">
        <v>25</v>
      </c>
    </row>
    <row r="407" s="1" customFormat="1" ht="20" customHeight="1" spans="1:13">
      <c r="A407" s="8" t="s">
        <v>409</v>
      </c>
      <c r="B407" s="9" t="s">
        <v>32</v>
      </c>
      <c r="C407" s="8">
        <v>201702</v>
      </c>
      <c r="D407" s="8" t="s">
        <v>449</v>
      </c>
      <c r="E407" s="8" t="s">
        <v>17</v>
      </c>
      <c r="F407" s="8">
        <v>20200104922</v>
      </c>
      <c r="G407" s="10">
        <v>75</v>
      </c>
      <c r="H407" s="10">
        <f t="shared" si="24"/>
        <v>37.5</v>
      </c>
      <c r="I407" s="10">
        <v>86.25</v>
      </c>
      <c r="J407" s="10">
        <f t="shared" si="22"/>
        <v>43.125</v>
      </c>
      <c r="K407" s="10">
        <f t="shared" si="23"/>
        <v>80.625</v>
      </c>
      <c r="L407" s="8">
        <f>SUMPRODUCT((C:C=C407)*(K:K&gt;K407))+1</f>
        <v>13</v>
      </c>
      <c r="M407" s="8" t="s">
        <v>25</v>
      </c>
    </row>
    <row r="408" s="1" customFormat="1" ht="20" customHeight="1" spans="1:13">
      <c r="A408" s="8" t="s">
        <v>409</v>
      </c>
      <c r="B408" s="9" t="s">
        <v>32</v>
      </c>
      <c r="C408" s="8">
        <v>201702</v>
      </c>
      <c r="D408" s="8" t="s">
        <v>450</v>
      </c>
      <c r="E408" s="8" t="s">
        <v>17</v>
      </c>
      <c r="F408" s="8">
        <v>20200104903</v>
      </c>
      <c r="G408" s="10">
        <v>82.5</v>
      </c>
      <c r="H408" s="10">
        <f t="shared" si="24"/>
        <v>41.25</v>
      </c>
      <c r="I408" s="10">
        <v>77.69</v>
      </c>
      <c r="J408" s="10">
        <f t="shared" si="22"/>
        <v>38.845</v>
      </c>
      <c r="K408" s="10">
        <f t="shared" si="23"/>
        <v>80.095</v>
      </c>
      <c r="L408" s="8">
        <f>SUMPRODUCT((C:C=C408)*(K:K&gt;K408))+1</f>
        <v>14</v>
      </c>
      <c r="M408" s="8" t="s">
        <v>25</v>
      </c>
    </row>
    <row r="409" s="1" customFormat="1" ht="20" customHeight="1" spans="1:13">
      <c r="A409" s="8" t="s">
        <v>409</v>
      </c>
      <c r="B409" s="9" t="s">
        <v>32</v>
      </c>
      <c r="C409" s="8">
        <v>201702</v>
      </c>
      <c r="D409" s="8" t="s">
        <v>451</v>
      </c>
      <c r="E409" s="8" t="s">
        <v>17</v>
      </c>
      <c r="F409" s="8">
        <v>20200104722</v>
      </c>
      <c r="G409" s="10">
        <v>78.6</v>
      </c>
      <c r="H409" s="10">
        <f t="shared" si="24"/>
        <v>39.3</v>
      </c>
      <c r="I409" s="10">
        <v>81.43</v>
      </c>
      <c r="J409" s="10">
        <f t="shared" si="22"/>
        <v>40.715</v>
      </c>
      <c r="K409" s="10">
        <f t="shared" si="23"/>
        <v>80.015</v>
      </c>
      <c r="L409" s="8">
        <f>SUMPRODUCT((C:C=C409)*(K:K&gt;K409))+1</f>
        <v>15</v>
      </c>
      <c r="M409" s="8" t="s">
        <v>25</v>
      </c>
    </row>
    <row r="410" s="1" customFormat="1" ht="20" customHeight="1" spans="1:13">
      <c r="A410" s="8" t="s">
        <v>409</v>
      </c>
      <c r="B410" s="9" t="s">
        <v>32</v>
      </c>
      <c r="C410" s="8">
        <v>201702</v>
      </c>
      <c r="D410" s="8" t="s">
        <v>452</v>
      </c>
      <c r="E410" s="8" t="s">
        <v>17</v>
      </c>
      <c r="F410" s="8">
        <v>20200104805</v>
      </c>
      <c r="G410" s="10">
        <v>75.9</v>
      </c>
      <c r="H410" s="10">
        <f t="shared" si="24"/>
        <v>37.95</v>
      </c>
      <c r="I410" s="10">
        <v>83.81</v>
      </c>
      <c r="J410" s="10">
        <f t="shared" si="22"/>
        <v>41.905</v>
      </c>
      <c r="K410" s="10">
        <f t="shared" si="23"/>
        <v>79.855</v>
      </c>
      <c r="L410" s="8">
        <f>SUMPRODUCT((C:C=C410)*(K:K&gt;K410))+1</f>
        <v>16</v>
      </c>
      <c r="M410" s="8" t="s">
        <v>25</v>
      </c>
    </row>
    <row r="411" s="1" customFormat="1" ht="20" customHeight="1" spans="1:13">
      <c r="A411" s="8" t="s">
        <v>409</v>
      </c>
      <c r="B411" s="9" t="s">
        <v>32</v>
      </c>
      <c r="C411" s="8">
        <v>201702</v>
      </c>
      <c r="D411" s="8" t="s">
        <v>453</v>
      </c>
      <c r="E411" s="8" t="s">
        <v>17</v>
      </c>
      <c r="F411" s="8">
        <v>20200105011</v>
      </c>
      <c r="G411" s="10">
        <v>75.7</v>
      </c>
      <c r="H411" s="10">
        <f t="shared" si="24"/>
        <v>37.85</v>
      </c>
      <c r="I411" s="10">
        <v>83.52</v>
      </c>
      <c r="J411" s="10">
        <f t="shared" ref="J411:J474" si="25">I411*0.5</f>
        <v>41.76</v>
      </c>
      <c r="K411" s="10">
        <f t="shared" ref="K411:K474" si="26">H411+J411</f>
        <v>79.61</v>
      </c>
      <c r="L411" s="8">
        <f>SUMPRODUCT((C:C=C411)*(K:K&gt;K411))+1</f>
        <v>17</v>
      </c>
      <c r="M411" s="8" t="s">
        <v>25</v>
      </c>
    </row>
    <row r="412" s="1" customFormat="1" ht="20" customHeight="1" spans="1:13">
      <c r="A412" s="8" t="s">
        <v>409</v>
      </c>
      <c r="B412" s="9" t="s">
        <v>32</v>
      </c>
      <c r="C412" s="8">
        <v>201702</v>
      </c>
      <c r="D412" s="8" t="s">
        <v>454</v>
      </c>
      <c r="E412" s="8" t="s">
        <v>17</v>
      </c>
      <c r="F412" s="8">
        <v>20200104822</v>
      </c>
      <c r="G412" s="10">
        <v>75.5</v>
      </c>
      <c r="H412" s="10">
        <f t="shared" si="24"/>
        <v>37.75</v>
      </c>
      <c r="I412" s="10">
        <v>82.13</v>
      </c>
      <c r="J412" s="10">
        <f t="shared" si="25"/>
        <v>41.065</v>
      </c>
      <c r="K412" s="10">
        <f t="shared" si="26"/>
        <v>78.815</v>
      </c>
      <c r="L412" s="8">
        <f>SUMPRODUCT((C:C=C412)*(K:K&gt;K412))+1</f>
        <v>18</v>
      </c>
      <c r="M412" s="8" t="s">
        <v>25</v>
      </c>
    </row>
    <row r="413" s="1" customFormat="1" ht="20" customHeight="1" spans="1:13">
      <c r="A413" s="8" t="s">
        <v>409</v>
      </c>
      <c r="B413" s="9" t="s">
        <v>32</v>
      </c>
      <c r="C413" s="8">
        <v>201702</v>
      </c>
      <c r="D413" s="8" t="s">
        <v>455</v>
      </c>
      <c r="E413" s="8" t="s">
        <v>34</v>
      </c>
      <c r="F413" s="8">
        <v>20200104921</v>
      </c>
      <c r="G413" s="10">
        <v>75.4</v>
      </c>
      <c r="H413" s="10">
        <f t="shared" si="24"/>
        <v>37.7</v>
      </c>
      <c r="I413" s="10">
        <v>81.88</v>
      </c>
      <c r="J413" s="10">
        <f t="shared" si="25"/>
        <v>40.94</v>
      </c>
      <c r="K413" s="10">
        <f t="shared" si="26"/>
        <v>78.64</v>
      </c>
      <c r="L413" s="8">
        <f>SUMPRODUCT((C:C=C413)*(K:K&gt;K413))+1</f>
        <v>19</v>
      </c>
      <c r="M413" s="8" t="s">
        <v>25</v>
      </c>
    </row>
    <row r="414" s="1" customFormat="1" ht="20" customHeight="1" spans="1:13">
      <c r="A414" s="8" t="s">
        <v>409</v>
      </c>
      <c r="B414" s="9" t="s">
        <v>32</v>
      </c>
      <c r="C414" s="8">
        <v>201702</v>
      </c>
      <c r="D414" s="8" t="s">
        <v>456</v>
      </c>
      <c r="E414" s="8" t="s">
        <v>17</v>
      </c>
      <c r="F414" s="8">
        <v>20200104814</v>
      </c>
      <c r="G414" s="10">
        <v>77.2</v>
      </c>
      <c r="H414" s="10">
        <f t="shared" si="24"/>
        <v>38.6</v>
      </c>
      <c r="I414" s="10">
        <v>75.46</v>
      </c>
      <c r="J414" s="10">
        <f t="shared" si="25"/>
        <v>37.73</v>
      </c>
      <c r="K414" s="10">
        <f t="shared" si="26"/>
        <v>76.33</v>
      </c>
      <c r="L414" s="8">
        <f>SUMPRODUCT((C:C=C414)*(K:K&gt;K414))+1</f>
        <v>20</v>
      </c>
      <c r="M414" s="8" t="s">
        <v>25</v>
      </c>
    </row>
    <row r="415" s="1" customFormat="1" ht="20" customHeight="1" spans="1:13">
      <c r="A415" s="11" t="s">
        <v>457</v>
      </c>
      <c r="B415" s="12" t="s">
        <v>15</v>
      </c>
      <c r="C415" s="11">
        <v>201801</v>
      </c>
      <c r="D415" s="11" t="s">
        <v>458</v>
      </c>
      <c r="E415" s="11" t="s">
        <v>17</v>
      </c>
      <c r="F415" s="11">
        <v>20200105202</v>
      </c>
      <c r="G415" s="13">
        <v>87.9</v>
      </c>
      <c r="H415" s="13">
        <f t="shared" si="24"/>
        <v>43.95</v>
      </c>
      <c r="I415" s="13">
        <v>89.05</v>
      </c>
      <c r="J415" s="13">
        <f t="shared" si="25"/>
        <v>44.525</v>
      </c>
      <c r="K415" s="13">
        <f t="shared" si="26"/>
        <v>88.475</v>
      </c>
      <c r="L415" s="11">
        <f>SUMPRODUCT((C:C=C415)*(K:K&gt;K415))+1</f>
        <v>1</v>
      </c>
      <c r="M415" s="16" t="s">
        <v>18</v>
      </c>
    </row>
    <row r="416" s="1" customFormat="1" ht="20" customHeight="1" spans="1:13">
      <c r="A416" s="11" t="s">
        <v>457</v>
      </c>
      <c r="B416" s="12" t="s">
        <v>15</v>
      </c>
      <c r="C416" s="11">
        <v>201801</v>
      </c>
      <c r="D416" s="11" t="s">
        <v>459</v>
      </c>
      <c r="E416" s="11" t="s">
        <v>17</v>
      </c>
      <c r="F416" s="11">
        <v>20200105115</v>
      </c>
      <c r="G416" s="13">
        <v>83.5</v>
      </c>
      <c r="H416" s="13">
        <f t="shared" si="24"/>
        <v>41.75</v>
      </c>
      <c r="I416" s="13">
        <v>92.96</v>
      </c>
      <c r="J416" s="13">
        <f t="shared" si="25"/>
        <v>46.48</v>
      </c>
      <c r="K416" s="13">
        <f t="shared" si="26"/>
        <v>88.23</v>
      </c>
      <c r="L416" s="11">
        <f>SUMPRODUCT((C:C=C416)*(K:K&gt;K416))+1</f>
        <v>2</v>
      </c>
      <c r="M416" s="16" t="s">
        <v>18</v>
      </c>
    </row>
    <row r="417" s="1" customFormat="1" ht="20" customHeight="1" spans="1:13">
      <c r="A417" s="11" t="s">
        <v>457</v>
      </c>
      <c r="B417" s="12" t="s">
        <v>15</v>
      </c>
      <c r="C417" s="11">
        <v>201801</v>
      </c>
      <c r="D417" s="11" t="s">
        <v>460</v>
      </c>
      <c r="E417" s="11" t="s">
        <v>17</v>
      </c>
      <c r="F417" s="11">
        <v>20200105223</v>
      </c>
      <c r="G417" s="13">
        <v>82.8</v>
      </c>
      <c r="H417" s="13">
        <f t="shared" si="24"/>
        <v>41.4</v>
      </c>
      <c r="I417" s="13">
        <v>92.7</v>
      </c>
      <c r="J417" s="13">
        <f t="shared" si="25"/>
        <v>46.35</v>
      </c>
      <c r="K417" s="13">
        <f t="shared" si="26"/>
        <v>87.75</v>
      </c>
      <c r="L417" s="11">
        <f>SUMPRODUCT((C:C=C417)*(K:K&gt;K417))+1</f>
        <v>3</v>
      </c>
      <c r="M417" s="16" t="s">
        <v>18</v>
      </c>
    </row>
    <row r="418" s="1" customFormat="1" ht="20" customHeight="1" spans="1:13">
      <c r="A418" s="11" t="s">
        <v>457</v>
      </c>
      <c r="B418" s="12" t="s">
        <v>15</v>
      </c>
      <c r="C418" s="11">
        <v>201801</v>
      </c>
      <c r="D418" s="11" t="s">
        <v>461</v>
      </c>
      <c r="E418" s="11" t="s">
        <v>17</v>
      </c>
      <c r="F418" s="11">
        <v>20200105403</v>
      </c>
      <c r="G418" s="13">
        <v>84.2</v>
      </c>
      <c r="H418" s="13">
        <f t="shared" si="24"/>
        <v>42.1</v>
      </c>
      <c r="I418" s="13">
        <v>90.6</v>
      </c>
      <c r="J418" s="13">
        <f t="shared" si="25"/>
        <v>45.3</v>
      </c>
      <c r="K418" s="13">
        <f t="shared" si="26"/>
        <v>87.4</v>
      </c>
      <c r="L418" s="11">
        <f>SUMPRODUCT((C:C=C418)*(K:K&gt;K418))+1</f>
        <v>4</v>
      </c>
      <c r="M418" s="16" t="s">
        <v>18</v>
      </c>
    </row>
    <row r="419" s="1" customFormat="1" ht="20" customHeight="1" spans="1:13">
      <c r="A419" s="11" t="s">
        <v>457</v>
      </c>
      <c r="B419" s="12" t="s">
        <v>15</v>
      </c>
      <c r="C419" s="11">
        <v>201801</v>
      </c>
      <c r="D419" s="11" t="s">
        <v>462</v>
      </c>
      <c r="E419" s="11" t="s">
        <v>17</v>
      </c>
      <c r="F419" s="11">
        <v>20200105310</v>
      </c>
      <c r="G419" s="13">
        <v>83</v>
      </c>
      <c r="H419" s="13">
        <f t="shared" si="24"/>
        <v>41.5</v>
      </c>
      <c r="I419" s="13">
        <v>91.04</v>
      </c>
      <c r="J419" s="13">
        <f t="shared" si="25"/>
        <v>45.52</v>
      </c>
      <c r="K419" s="13">
        <f t="shared" si="26"/>
        <v>87.02</v>
      </c>
      <c r="L419" s="11">
        <f>SUMPRODUCT((C:C=C419)*(K:K&gt;K419))+1</f>
        <v>5</v>
      </c>
      <c r="M419" s="16" t="s">
        <v>18</v>
      </c>
    </row>
    <row r="420" s="1" customFormat="1" ht="20" customHeight="1" spans="1:13">
      <c r="A420" s="11" t="s">
        <v>457</v>
      </c>
      <c r="B420" s="12" t="s">
        <v>15</v>
      </c>
      <c r="C420" s="11">
        <v>201801</v>
      </c>
      <c r="D420" s="11" t="s">
        <v>463</v>
      </c>
      <c r="E420" s="11" t="s">
        <v>17</v>
      </c>
      <c r="F420" s="11">
        <v>20200105521</v>
      </c>
      <c r="G420" s="13">
        <v>83.1</v>
      </c>
      <c r="H420" s="13">
        <f t="shared" si="24"/>
        <v>41.55</v>
      </c>
      <c r="I420" s="13">
        <v>90</v>
      </c>
      <c r="J420" s="13">
        <f t="shared" si="25"/>
        <v>45</v>
      </c>
      <c r="K420" s="13">
        <f t="shared" si="26"/>
        <v>86.55</v>
      </c>
      <c r="L420" s="11">
        <f>SUMPRODUCT((C:C=C420)*(K:K&gt;K420))+1</f>
        <v>6</v>
      </c>
      <c r="M420" s="16" t="s">
        <v>18</v>
      </c>
    </row>
    <row r="421" s="1" customFormat="1" ht="20" customHeight="1" spans="1:13">
      <c r="A421" s="11" t="s">
        <v>457</v>
      </c>
      <c r="B421" s="12" t="s">
        <v>15</v>
      </c>
      <c r="C421" s="11">
        <v>201801</v>
      </c>
      <c r="D421" s="11" t="s">
        <v>464</v>
      </c>
      <c r="E421" s="11" t="s">
        <v>17</v>
      </c>
      <c r="F421" s="11">
        <v>20200105518</v>
      </c>
      <c r="G421" s="13">
        <v>79</v>
      </c>
      <c r="H421" s="13">
        <f t="shared" si="24"/>
        <v>39.5</v>
      </c>
      <c r="I421" s="13">
        <v>93.7</v>
      </c>
      <c r="J421" s="13">
        <f t="shared" si="25"/>
        <v>46.85</v>
      </c>
      <c r="K421" s="13">
        <f t="shared" si="26"/>
        <v>86.35</v>
      </c>
      <c r="L421" s="11">
        <f>SUMPRODUCT((C:C=C421)*(K:K&gt;K421))+1</f>
        <v>7</v>
      </c>
      <c r="M421" s="16" t="s">
        <v>18</v>
      </c>
    </row>
    <row r="422" s="1" customFormat="1" ht="20" customHeight="1" spans="1:13">
      <c r="A422" s="11" t="s">
        <v>457</v>
      </c>
      <c r="B422" s="12" t="s">
        <v>15</v>
      </c>
      <c r="C422" s="11">
        <v>201801</v>
      </c>
      <c r="D422" s="11" t="s">
        <v>465</v>
      </c>
      <c r="E422" s="11" t="s">
        <v>17</v>
      </c>
      <c r="F422" s="11">
        <v>20200105107</v>
      </c>
      <c r="G422" s="13">
        <v>79.7</v>
      </c>
      <c r="H422" s="13">
        <f t="shared" si="24"/>
        <v>39.85</v>
      </c>
      <c r="I422" s="13">
        <v>92.19</v>
      </c>
      <c r="J422" s="13">
        <f t="shared" si="25"/>
        <v>46.095</v>
      </c>
      <c r="K422" s="13">
        <f t="shared" si="26"/>
        <v>85.945</v>
      </c>
      <c r="L422" s="11">
        <f>SUMPRODUCT((C:C=C422)*(K:K&gt;K422))+1</f>
        <v>8</v>
      </c>
      <c r="M422" s="16" t="s">
        <v>18</v>
      </c>
    </row>
    <row r="423" s="1" customFormat="1" ht="20" customHeight="1" spans="1:13">
      <c r="A423" s="11" t="s">
        <v>457</v>
      </c>
      <c r="B423" s="12" t="s">
        <v>15</v>
      </c>
      <c r="C423" s="11">
        <v>201801</v>
      </c>
      <c r="D423" s="11" t="s">
        <v>466</v>
      </c>
      <c r="E423" s="11" t="s">
        <v>17</v>
      </c>
      <c r="F423" s="11">
        <v>20200105329</v>
      </c>
      <c r="G423" s="13">
        <v>79.9</v>
      </c>
      <c r="H423" s="13">
        <f t="shared" si="24"/>
        <v>39.95</v>
      </c>
      <c r="I423" s="13">
        <v>90.24</v>
      </c>
      <c r="J423" s="13">
        <f t="shared" si="25"/>
        <v>45.12</v>
      </c>
      <c r="K423" s="13">
        <f t="shared" si="26"/>
        <v>85.07</v>
      </c>
      <c r="L423" s="11">
        <f>SUMPRODUCT((C:C=C423)*(K:K&gt;K423))+1</f>
        <v>9</v>
      </c>
      <c r="M423" s="16" t="s">
        <v>18</v>
      </c>
    </row>
    <row r="424" s="1" customFormat="1" ht="20" customHeight="1" spans="1:13">
      <c r="A424" s="11" t="s">
        <v>457</v>
      </c>
      <c r="B424" s="12" t="s">
        <v>15</v>
      </c>
      <c r="C424" s="11">
        <v>201801</v>
      </c>
      <c r="D424" s="11" t="s">
        <v>467</v>
      </c>
      <c r="E424" s="11" t="s">
        <v>17</v>
      </c>
      <c r="F424" s="11">
        <v>20200105417</v>
      </c>
      <c r="G424" s="13">
        <v>81.1</v>
      </c>
      <c r="H424" s="13">
        <f t="shared" si="24"/>
        <v>40.55</v>
      </c>
      <c r="I424" s="13">
        <v>88.95</v>
      </c>
      <c r="J424" s="13">
        <f t="shared" si="25"/>
        <v>44.475</v>
      </c>
      <c r="K424" s="13">
        <f t="shared" si="26"/>
        <v>85.025</v>
      </c>
      <c r="L424" s="11">
        <f>SUMPRODUCT((C:C=C424)*(K:K&gt;K424))+1</f>
        <v>10</v>
      </c>
      <c r="M424" s="16" t="s">
        <v>18</v>
      </c>
    </row>
    <row r="425" s="1" customFormat="1" ht="20" customHeight="1" spans="1:13">
      <c r="A425" s="11" t="s">
        <v>457</v>
      </c>
      <c r="B425" s="12" t="s">
        <v>15</v>
      </c>
      <c r="C425" s="11">
        <v>201801</v>
      </c>
      <c r="D425" s="11" t="s">
        <v>468</v>
      </c>
      <c r="E425" s="11" t="s">
        <v>17</v>
      </c>
      <c r="F425" s="11">
        <v>20200105516</v>
      </c>
      <c r="G425" s="13">
        <v>81.6</v>
      </c>
      <c r="H425" s="13">
        <f t="shared" si="24"/>
        <v>40.8</v>
      </c>
      <c r="I425" s="13">
        <v>88.34</v>
      </c>
      <c r="J425" s="13">
        <f t="shared" si="25"/>
        <v>44.17</v>
      </c>
      <c r="K425" s="13">
        <f t="shared" si="26"/>
        <v>84.97</v>
      </c>
      <c r="L425" s="11">
        <f>SUMPRODUCT((C:C=C425)*(K:K&gt;K425))+1</f>
        <v>11</v>
      </c>
      <c r="M425" s="16" t="s">
        <v>18</v>
      </c>
    </row>
    <row r="426" s="1" customFormat="1" ht="20" customHeight="1" spans="1:13">
      <c r="A426" s="11" t="s">
        <v>457</v>
      </c>
      <c r="B426" s="12" t="s">
        <v>15</v>
      </c>
      <c r="C426" s="11">
        <v>201801</v>
      </c>
      <c r="D426" s="11" t="s">
        <v>469</v>
      </c>
      <c r="E426" s="11" t="s">
        <v>17</v>
      </c>
      <c r="F426" s="11">
        <v>20200105409</v>
      </c>
      <c r="G426" s="13">
        <v>76.6</v>
      </c>
      <c r="H426" s="13">
        <f t="shared" si="24"/>
        <v>38.3</v>
      </c>
      <c r="I426" s="13">
        <v>93.25</v>
      </c>
      <c r="J426" s="13">
        <f t="shared" si="25"/>
        <v>46.625</v>
      </c>
      <c r="K426" s="13">
        <f t="shared" si="26"/>
        <v>84.925</v>
      </c>
      <c r="L426" s="11">
        <f>SUMPRODUCT((C:C=C426)*(K:K&gt;K426))+1</f>
        <v>12</v>
      </c>
      <c r="M426" s="16" t="s">
        <v>18</v>
      </c>
    </row>
    <row r="427" s="1" customFormat="1" ht="20" customHeight="1" spans="1:13">
      <c r="A427" s="11" t="s">
        <v>457</v>
      </c>
      <c r="B427" s="12" t="s">
        <v>15</v>
      </c>
      <c r="C427" s="11">
        <v>201801</v>
      </c>
      <c r="D427" s="11" t="s">
        <v>470</v>
      </c>
      <c r="E427" s="11" t="s">
        <v>17</v>
      </c>
      <c r="F427" s="11">
        <v>20200105421</v>
      </c>
      <c r="G427" s="13">
        <v>79.2</v>
      </c>
      <c r="H427" s="13">
        <f t="shared" si="24"/>
        <v>39.6</v>
      </c>
      <c r="I427" s="13">
        <v>90.1</v>
      </c>
      <c r="J427" s="13">
        <f t="shared" si="25"/>
        <v>45.05</v>
      </c>
      <c r="K427" s="13">
        <f t="shared" si="26"/>
        <v>84.65</v>
      </c>
      <c r="L427" s="11">
        <f>SUMPRODUCT((C:C=C427)*(K:K&gt;K427))+1</f>
        <v>13</v>
      </c>
      <c r="M427" s="16" t="s">
        <v>18</v>
      </c>
    </row>
    <row r="428" s="1" customFormat="1" ht="20" customHeight="1" spans="1:13">
      <c r="A428" s="11" t="s">
        <v>457</v>
      </c>
      <c r="B428" s="12" t="s">
        <v>15</v>
      </c>
      <c r="C428" s="11">
        <v>201801</v>
      </c>
      <c r="D428" s="11" t="s">
        <v>471</v>
      </c>
      <c r="E428" s="11" t="s">
        <v>17</v>
      </c>
      <c r="F428" s="11">
        <v>20200105330</v>
      </c>
      <c r="G428" s="13">
        <v>83.9</v>
      </c>
      <c r="H428" s="13">
        <f t="shared" si="24"/>
        <v>41.95</v>
      </c>
      <c r="I428" s="13">
        <v>85.27</v>
      </c>
      <c r="J428" s="13">
        <f t="shared" si="25"/>
        <v>42.635</v>
      </c>
      <c r="K428" s="13">
        <f t="shared" si="26"/>
        <v>84.585</v>
      </c>
      <c r="L428" s="11">
        <f>SUMPRODUCT((C:C=C428)*(K:K&gt;K428))+1</f>
        <v>14</v>
      </c>
      <c r="M428" s="16" t="s">
        <v>18</v>
      </c>
    </row>
    <row r="429" s="1" customFormat="1" ht="20" customHeight="1" spans="1:13">
      <c r="A429" s="11" t="s">
        <v>457</v>
      </c>
      <c r="B429" s="12" t="s">
        <v>15</v>
      </c>
      <c r="C429" s="11">
        <v>201801</v>
      </c>
      <c r="D429" s="11" t="s">
        <v>189</v>
      </c>
      <c r="E429" s="11" t="s">
        <v>17</v>
      </c>
      <c r="F429" s="11">
        <v>20200105114</v>
      </c>
      <c r="G429" s="13">
        <v>79.2</v>
      </c>
      <c r="H429" s="13">
        <f t="shared" si="24"/>
        <v>39.6</v>
      </c>
      <c r="I429" s="13">
        <v>88.45</v>
      </c>
      <c r="J429" s="13">
        <f t="shared" si="25"/>
        <v>44.225</v>
      </c>
      <c r="K429" s="13">
        <f t="shared" si="26"/>
        <v>83.825</v>
      </c>
      <c r="L429" s="11">
        <f>SUMPRODUCT((C:C=C429)*(K:K&gt;K429))+1</f>
        <v>15</v>
      </c>
      <c r="M429" s="16" t="s">
        <v>18</v>
      </c>
    </row>
    <row r="430" s="1" customFormat="1" ht="20" customHeight="1" spans="1:13">
      <c r="A430" s="11" t="s">
        <v>457</v>
      </c>
      <c r="B430" s="12" t="s">
        <v>15</v>
      </c>
      <c r="C430" s="11">
        <v>201801</v>
      </c>
      <c r="D430" s="11" t="s">
        <v>472</v>
      </c>
      <c r="E430" s="11" t="s">
        <v>17</v>
      </c>
      <c r="F430" s="11">
        <v>20200105216</v>
      </c>
      <c r="G430" s="13">
        <v>77</v>
      </c>
      <c r="H430" s="13">
        <f t="shared" si="24"/>
        <v>38.5</v>
      </c>
      <c r="I430" s="13">
        <v>90.5</v>
      </c>
      <c r="J430" s="13">
        <f t="shared" si="25"/>
        <v>45.25</v>
      </c>
      <c r="K430" s="13">
        <f t="shared" si="26"/>
        <v>83.75</v>
      </c>
      <c r="L430" s="11">
        <f>SUMPRODUCT((C:C=C430)*(K:K&gt;K430))+1</f>
        <v>16</v>
      </c>
      <c r="M430" s="16" t="s">
        <v>18</v>
      </c>
    </row>
    <row r="431" s="1" customFormat="1" ht="20" customHeight="1" spans="1:13">
      <c r="A431" s="11" t="s">
        <v>457</v>
      </c>
      <c r="B431" s="12" t="s">
        <v>15</v>
      </c>
      <c r="C431" s="11">
        <v>201801</v>
      </c>
      <c r="D431" s="11" t="s">
        <v>473</v>
      </c>
      <c r="E431" s="11" t="s">
        <v>17</v>
      </c>
      <c r="F431" s="11">
        <v>20200105510</v>
      </c>
      <c r="G431" s="13">
        <v>79.9</v>
      </c>
      <c r="H431" s="13">
        <f t="shared" si="24"/>
        <v>39.95</v>
      </c>
      <c r="I431" s="13">
        <v>87.17</v>
      </c>
      <c r="J431" s="13">
        <f t="shared" si="25"/>
        <v>43.585</v>
      </c>
      <c r="K431" s="13">
        <f t="shared" si="26"/>
        <v>83.535</v>
      </c>
      <c r="L431" s="11">
        <f>SUMPRODUCT((C:C=C431)*(K:K&gt;K431))+1</f>
        <v>17</v>
      </c>
      <c r="M431" s="16" t="s">
        <v>18</v>
      </c>
    </row>
    <row r="432" s="1" customFormat="1" ht="20" customHeight="1" spans="1:13">
      <c r="A432" s="11" t="s">
        <v>457</v>
      </c>
      <c r="B432" s="12" t="s">
        <v>15</v>
      </c>
      <c r="C432" s="11">
        <v>201801</v>
      </c>
      <c r="D432" s="11" t="s">
        <v>474</v>
      </c>
      <c r="E432" s="11" t="s">
        <v>17</v>
      </c>
      <c r="F432" s="11">
        <v>20200105116</v>
      </c>
      <c r="G432" s="13">
        <v>77.6</v>
      </c>
      <c r="H432" s="13">
        <f t="shared" si="24"/>
        <v>38.8</v>
      </c>
      <c r="I432" s="13">
        <v>89.31</v>
      </c>
      <c r="J432" s="13">
        <f t="shared" si="25"/>
        <v>44.655</v>
      </c>
      <c r="K432" s="13">
        <f t="shared" si="26"/>
        <v>83.455</v>
      </c>
      <c r="L432" s="11">
        <f>SUMPRODUCT((C:C=C432)*(K:K&gt;K432))+1</f>
        <v>18</v>
      </c>
      <c r="M432" s="11" t="s">
        <v>25</v>
      </c>
    </row>
    <row r="433" s="1" customFormat="1" ht="20" customHeight="1" spans="1:13">
      <c r="A433" s="11" t="s">
        <v>457</v>
      </c>
      <c r="B433" s="12" t="s">
        <v>15</v>
      </c>
      <c r="C433" s="11">
        <v>201801</v>
      </c>
      <c r="D433" s="11" t="s">
        <v>475</v>
      </c>
      <c r="E433" s="11" t="s">
        <v>17</v>
      </c>
      <c r="F433" s="11">
        <v>20200105505</v>
      </c>
      <c r="G433" s="13">
        <v>78.4</v>
      </c>
      <c r="H433" s="13">
        <f t="shared" si="24"/>
        <v>39.2</v>
      </c>
      <c r="I433" s="13">
        <v>88.4</v>
      </c>
      <c r="J433" s="13">
        <f t="shared" si="25"/>
        <v>44.2</v>
      </c>
      <c r="K433" s="13">
        <f t="shared" si="26"/>
        <v>83.4</v>
      </c>
      <c r="L433" s="11">
        <f>SUMPRODUCT((C:C=C433)*(K:K&gt;K433))+1</f>
        <v>19</v>
      </c>
      <c r="M433" s="11" t="s">
        <v>25</v>
      </c>
    </row>
    <row r="434" s="1" customFormat="1" ht="20" customHeight="1" spans="1:13">
      <c r="A434" s="11" t="s">
        <v>457</v>
      </c>
      <c r="B434" s="12" t="s">
        <v>15</v>
      </c>
      <c r="C434" s="11">
        <v>201801</v>
      </c>
      <c r="D434" s="11" t="s">
        <v>476</v>
      </c>
      <c r="E434" s="11" t="s">
        <v>17</v>
      </c>
      <c r="F434" s="11">
        <v>20200105506</v>
      </c>
      <c r="G434" s="13">
        <v>80.6</v>
      </c>
      <c r="H434" s="13">
        <f t="shared" si="24"/>
        <v>40.3</v>
      </c>
      <c r="I434" s="13">
        <v>84.73</v>
      </c>
      <c r="J434" s="13">
        <f t="shared" si="25"/>
        <v>42.365</v>
      </c>
      <c r="K434" s="13">
        <f t="shared" si="26"/>
        <v>82.665</v>
      </c>
      <c r="L434" s="11">
        <f>SUMPRODUCT((C:C=C434)*(K:K&gt;K434))+1</f>
        <v>20</v>
      </c>
      <c r="M434" s="11" t="s">
        <v>25</v>
      </c>
    </row>
    <row r="435" s="1" customFormat="1" ht="20" customHeight="1" spans="1:13">
      <c r="A435" s="11" t="s">
        <v>457</v>
      </c>
      <c r="B435" s="12" t="s">
        <v>15</v>
      </c>
      <c r="C435" s="11">
        <v>201801</v>
      </c>
      <c r="D435" s="11" t="s">
        <v>477</v>
      </c>
      <c r="E435" s="11" t="s">
        <v>17</v>
      </c>
      <c r="F435" s="11">
        <v>20200105407</v>
      </c>
      <c r="G435" s="13">
        <v>79</v>
      </c>
      <c r="H435" s="13">
        <f t="shared" si="24"/>
        <v>39.5</v>
      </c>
      <c r="I435" s="13">
        <v>85.91</v>
      </c>
      <c r="J435" s="13">
        <f t="shared" si="25"/>
        <v>42.955</v>
      </c>
      <c r="K435" s="13">
        <f t="shared" si="26"/>
        <v>82.455</v>
      </c>
      <c r="L435" s="11">
        <f>SUMPRODUCT((C:C=C435)*(K:K&gt;K435))+1</f>
        <v>21</v>
      </c>
      <c r="M435" s="11" t="s">
        <v>25</v>
      </c>
    </row>
    <row r="436" s="1" customFormat="1" ht="20" customHeight="1" spans="1:13">
      <c r="A436" s="11" t="s">
        <v>457</v>
      </c>
      <c r="B436" s="12" t="s">
        <v>15</v>
      </c>
      <c r="C436" s="11">
        <v>201801</v>
      </c>
      <c r="D436" s="11" t="s">
        <v>478</v>
      </c>
      <c r="E436" s="11" t="s">
        <v>17</v>
      </c>
      <c r="F436" s="11">
        <v>20200105304</v>
      </c>
      <c r="G436" s="13">
        <v>80.5</v>
      </c>
      <c r="H436" s="13">
        <f t="shared" si="24"/>
        <v>40.25</v>
      </c>
      <c r="I436" s="13">
        <v>84.03</v>
      </c>
      <c r="J436" s="13">
        <f t="shared" si="25"/>
        <v>42.015</v>
      </c>
      <c r="K436" s="13">
        <f t="shared" si="26"/>
        <v>82.265</v>
      </c>
      <c r="L436" s="11">
        <f>SUMPRODUCT((C:C=C436)*(K:K&gt;K436))+1</f>
        <v>22</v>
      </c>
      <c r="M436" s="11" t="s">
        <v>25</v>
      </c>
    </row>
    <row r="437" s="1" customFormat="1" ht="20" customHeight="1" spans="1:13">
      <c r="A437" s="11" t="s">
        <v>457</v>
      </c>
      <c r="B437" s="12" t="s">
        <v>15</v>
      </c>
      <c r="C437" s="11">
        <v>201801</v>
      </c>
      <c r="D437" s="11" t="s">
        <v>479</v>
      </c>
      <c r="E437" s="11" t="s">
        <v>17</v>
      </c>
      <c r="F437" s="11">
        <v>20200105513</v>
      </c>
      <c r="G437" s="13">
        <v>77</v>
      </c>
      <c r="H437" s="13">
        <f t="shared" si="24"/>
        <v>38.5</v>
      </c>
      <c r="I437" s="13">
        <v>87.52</v>
      </c>
      <c r="J437" s="13">
        <f t="shared" si="25"/>
        <v>43.76</v>
      </c>
      <c r="K437" s="13">
        <f t="shared" si="26"/>
        <v>82.26</v>
      </c>
      <c r="L437" s="11">
        <f>SUMPRODUCT((C:C=C437)*(K:K&gt;K437))+1</f>
        <v>23</v>
      </c>
      <c r="M437" s="11" t="s">
        <v>25</v>
      </c>
    </row>
    <row r="438" s="1" customFormat="1" ht="20" customHeight="1" spans="1:13">
      <c r="A438" s="11" t="s">
        <v>457</v>
      </c>
      <c r="B438" s="12" t="s">
        <v>15</v>
      </c>
      <c r="C438" s="11">
        <v>201801</v>
      </c>
      <c r="D438" s="11" t="s">
        <v>480</v>
      </c>
      <c r="E438" s="11" t="s">
        <v>17</v>
      </c>
      <c r="F438" s="11">
        <v>20200105411</v>
      </c>
      <c r="G438" s="13">
        <v>77</v>
      </c>
      <c r="H438" s="13">
        <f t="shared" si="24"/>
        <v>38.5</v>
      </c>
      <c r="I438" s="13">
        <v>87.09</v>
      </c>
      <c r="J438" s="13">
        <f t="shared" si="25"/>
        <v>43.545</v>
      </c>
      <c r="K438" s="13">
        <f t="shared" si="26"/>
        <v>82.045</v>
      </c>
      <c r="L438" s="11">
        <f>SUMPRODUCT((C:C=C438)*(K:K&gt;K438))+1</f>
        <v>24</v>
      </c>
      <c r="M438" s="11" t="s">
        <v>25</v>
      </c>
    </row>
    <row r="439" s="1" customFormat="1" ht="20" customHeight="1" spans="1:13">
      <c r="A439" s="11" t="s">
        <v>457</v>
      </c>
      <c r="B439" s="12" t="s">
        <v>15</v>
      </c>
      <c r="C439" s="11">
        <v>201801</v>
      </c>
      <c r="D439" s="11" t="s">
        <v>481</v>
      </c>
      <c r="E439" s="11" t="s">
        <v>17</v>
      </c>
      <c r="F439" s="11">
        <v>20200105319</v>
      </c>
      <c r="G439" s="13">
        <v>77.3</v>
      </c>
      <c r="H439" s="13">
        <f t="shared" si="24"/>
        <v>38.65</v>
      </c>
      <c r="I439" s="13">
        <v>86.47</v>
      </c>
      <c r="J439" s="13">
        <f t="shared" si="25"/>
        <v>43.235</v>
      </c>
      <c r="K439" s="13">
        <f t="shared" si="26"/>
        <v>81.885</v>
      </c>
      <c r="L439" s="11">
        <f>SUMPRODUCT((C:C=C439)*(K:K&gt;K439))+1</f>
        <v>25</v>
      </c>
      <c r="M439" s="11" t="s">
        <v>25</v>
      </c>
    </row>
    <row r="440" s="1" customFormat="1" ht="20" customHeight="1" spans="1:13">
      <c r="A440" s="11" t="s">
        <v>457</v>
      </c>
      <c r="B440" s="12" t="s">
        <v>15</v>
      </c>
      <c r="C440" s="11">
        <v>201801</v>
      </c>
      <c r="D440" s="11" t="s">
        <v>482</v>
      </c>
      <c r="E440" s="11" t="s">
        <v>17</v>
      </c>
      <c r="F440" s="11">
        <v>20200105206</v>
      </c>
      <c r="G440" s="13">
        <v>81.9</v>
      </c>
      <c r="H440" s="13">
        <f t="shared" si="24"/>
        <v>40.95</v>
      </c>
      <c r="I440" s="13">
        <v>81.42</v>
      </c>
      <c r="J440" s="13">
        <f t="shared" si="25"/>
        <v>40.71</v>
      </c>
      <c r="K440" s="13">
        <f t="shared" si="26"/>
        <v>81.66</v>
      </c>
      <c r="L440" s="11">
        <f>SUMPRODUCT((C:C=C440)*(K:K&gt;K440))+1</f>
        <v>26</v>
      </c>
      <c r="M440" s="11" t="s">
        <v>25</v>
      </c>
    </row>
    <row r="441" s="1" customFormat="1" ht="20" customHeight="1" spans="1:13">
      <c r="A441" s="11" t="s">
        <v>457</v>
      </c>
      <c r="B441" s="12" t="s">
        <v>15</v>
      </c>
      <c r="C441" s="11">
        <v>201801</v>
      </c>
      <c r="D441" s="11" t="s">
        <v>483</v>
      </c>
      <c r="E441" s="11" t="s">
        <v>17</v>
      </c>
      <c r="F441" s="11">
        <v>20200105217</v>
      </c>
      <c r="G441" s="13">
        <v>77.6</v>
      </c>
      <c r="H441" s="13">
        <f t="shared" si="24"/>
        <v>38.8</v>
      </c>
      <c r="I441" s="13">
        <v>85.49</v>
      </c>
      <c r="J441" s="13">
        <f t="shared" si="25"/>
        <v>42.745</v>
      </c>
      <c r="K441" s="13">
        <f t="shared" si="26"/>
        <v>81.545</v>
      </c>
      <c r="L441" s="11">
        <f>SUMPRODUCT((C:C=C441)*(K:K&gt;K441))+1</f>
        <v>27</v>
      </c>
      <c r="M441" s="11" t="s">
        <v>25</v>
      </c>
    </row>
    <row r="442" s="1" customFormat="1" ht="20" customHeight="1" spans="1:13">
      <c r="A442" s="11" t="s">
        <v>457</v>
      </c>
      <c r="B442" s="12" t="s">
        <v>15</v>
      </c>
      <c r="C442" s="11">
        <v>201801</v>
      </c>
      <c r="D442" s="11" t="s">
        <v>484</v>
      </c>
      <c r="E442" s="11" t="s">
        <v>17</v>
      </c>
      <c r="F442" s="11">
        <v>20200105019</v>
      </c>
      <c r="G442" s="13">
        <v>80.9</v>
      </c>
      <c r="H442" s="13">
        <f t="shared" si="24"/>
        <v>40.45</v>
      </c>
      <c r="I442" s="13">
        <v>81.75</v>
      </c>
      <c r="J442" s="13">
        <f t="shared" si="25"/>
        <v>40.875</v>
      </c>
      <c r="K442" s="13">
        <f t="shared" si="26"/>
        <v>81.325</v>
      </c>
      <c r="L442" s="11">
        <f>SUMPRODUCT((C:C=C442)*(K:K&gt;K442))+1</f>
        <v>28</v>
      </c>
      <c r="M442" s="11" t="s">
        <v>25</v>
      </c>
    </row>
    <row r="443" s="1" customFormat="1" ht="20" customHeight="1" spans="1:13">
      <c r="A443" s="11" t="s">
        <v>457</v>
      </c>
      <c r="B443" s="12" t="s">
        <v>15</v>
      </c>
      <c r="C443" s="11">
        <v>201801</v>
      </c>
      <c r="D443" s="11" t="s">
        <v>485</v>
      </c>
      <c r="E443" s="11" t="s">
        <v>17</v>
      </c>
      <c r="F443" s="11">
        <v>20200105203</v>
      </c>
      <c r="G443" s="13">
        <v>76.8</v>
      </c>
      <c r="H443" s="13">
        <f t="shared" si="24"/>
        <v>38.4</v>
      </c>
      <c r="I443" s="13">
        <v>85.73</v>
      </c>
      <c r="J443" s="13">
        <f t="shared" si="25"/>
        <v>42.865</v>
      </c>
      <c r="K443" s="13">
        <f t="shared" si="26"/>
        <v>81.265</v>
      </c>
      <c r="L443" s="11">
        <f>SUMPRODUCT((C:C=C443)*(K:K&gt;K443))+1</f>
        <v>29</v>
      </c>
      <c r="M443" s="11" t="s">
        <v>25</v>
      </c>
    </row>
    <row r="444" s="1" customFormat="1" ht="20" customHeight="1" spans="1:13">
      <c r="A444" s="11" t="s">
        <v>457</v>
      </c>
      <c r="B444" s="12" t="s">
        <v>15</v>
      </c>
      <c r="C444" s="11">
        <v>201801</v>
      </c>
      <c r="D444" s="11" t="s">
        <v>486</v>
      </c>
      <c r="E444" s="11" t="s">
        <v>17</v>
      </c>
      <c r="F444" s="11">
        <v>20200105030</v>
      </c>
      <c r="G444" s="13">
        <v>76.6</v>
      </c>
      <c r="H444" s="13">
        <f t="shared" si="24"/>
        <v>38.3</v>
      </c>
      <c r="I444" s="13">
        <v>85.74</v>
      </c>
      <c r="J444" s="13">
        <f t="shared" si="25"/>
        <v>42.87</v>
      </c>
      <c r="K444" s="13">
        <f t="shared" si="26"/>
        <v>81.17</v>
      </c>
      <c r="L444" s="11">
        <f>SUMPRODUCT((C:C=C444)*(K:K&gt;K444))+1</f>
        <v>30</v>
      </c>
      <c r="M444" s="11" t="s">
        <v>25</v>
      </c>
    </row>
    <row r="445" s="1" customFormat="1" ht="20" customHeight="1" spans="1:13">
      <c r="A445" s="11" t="s">
        <v>457</v>
      </c>
      <c r="B445" s="12" t="s">
        <v>15</v>
      </c>
      <c r="C445" s="11">
        <v>201801</v>
      </c>
      <c r="D445" s="11" t="s">
        <v>487</v>
      </c>
      <c r="E445" s="11" t="s">
        <v>17</v>
      </c>
      <c r="F445" s="11">
        <v>20200105301</v>
      </c>
      <c r="G445" s="13">
        <v>78.6</v>
      </c>
      <c r="H445" s="13">
        <f t="shared" si="24"/>
        <v>39.3</v>
      </c>
      <c r="I445" s="13">
        <v>83.7</v>
      </c>
      <c r="J445" s="13">
        <f t="shared" si="25"/>
        <v>41.85</v>
      </c>
      <c r="K445" s="13">
        <f t="shared" si="26"/>
        <v>81.15</v>
      </c>
      <c r="L445" s="11">
        <f>SUMPRODUCT((C:C=C445)*(K:K&gt;K445))+1</f>
        <v>31</v>
      </c>
      <c r="M445" s="11" t="s">
        <v>25</v>
      </c>
    </row>
    <row r="446" s="1" customFormat="1" ht="20" customHeight="1" spans="1:13">
      <c r="A446" s="11" t="s">
        <v>457</v>
      </c>
      <c r="B446" s="12" t="s">
        <v>15</v>
      </c>
      <c r="C446" s="11">
        <v>201801</v>
      </c>
      <c r="D446" s="11" t="s">
        <v>488</v>
      </c>
      <c r="E446" s="11" t="s">
        <v>17</v>
      </c>
      <c r="F446" s="11">
        <v>20200105309</v>
      </c>
      <c r="G446" s="13">
        <v>78.3</v>
      </c>
      <c r="H446" s="13">
        <f t="shared" si="24"/>
        <v>39.15</v>
      </c>
      <c r="I446" s="13">
        <v>83.36</v>
      </c>
      <c r="J446" s="13">
        <f t="shared" si="25"/>
        <v>41.68</v>
      </c>
      <c r="K446" s="13">
        <f t="shared" si="26"/>
        <v>80.83</v>
      </c>
      <c r="L446" s="11">
        <f>SUMPRODUCT((C:C=C446)*(K:K&gt;K446))+1</f>
        <v>32</v>
      </c>
      <c r="M446" s="11" t="s">
        <v>25</v>
      </c>
    </row>
    <row r="447" s="1" customFormat="1" ht="20" customHeight="1" spans="1:13">
      <c r="A447" s="11" t="s">
        <v>457</v>
      </c>
      <c r="B447" s="12" t="s">
        <v>15</v>
      </c>
      <c r="C447" s="11">
        <v>201801</v>
      </c>
      <c r="D447" s="11" t="s">
        <v>489</v>
      </c>
      <c r="E447" s="11" t="s">
        <v>17</v>
      </c>
      <c r="F447" s="11">
        <v>20200105425</v>
      </c>
      <c r="G447" s="13">
        <v>76.9</v>
      </c>
      <c r="H447" s="13">
        <f t="shared" si="24"/>
        <v>38.45</v>
      </c>
      <c r="I447" s="13">
        <v>83.81</v>
      </c>
      <c r="J447" s="13">
        <f t="shared" si="25"/>
        <v>41.905</v>
      </c>
      <c r="K447" s="13">
        <f t="shared" si="26"/>
        <v>80.355</v>
      </c>
      <c r="L447" s="11">
        <f>SUMPRODUCT((C:C=C447)*(K:K&gt;K447))+1</f>
        <v>33</v>
      </c>
      <c r="M447" s="11" t="s">
        <v>25</v>
      </c>
    </row>
    <row r="448" s="1" customFormat="1" ht="20" customHeight="1" spans="1:13">
      <c r="A448" s="11" t="s">
        <v>457</v>
      </c>
      <c r="B448" s="12" t="s">
        <v>15</v>
      </c>
      <c r="C448" s="11">
        <v>201801</v>
      </c>
      <c r="D448" s="11" t="s">
        <v>490</v>
      </c>
      <c r="E448" s="11" t="s">
        <v>17</v>
      </c>
      <c r="F448" s="11">
        <v>20200105224</v>
      </c>
      <c r="G448" s="13">
        <v>76.6</v>
      </c>
      <c r="H448" s="13">
        <f t="shared" si="24"/>
        <v>38.3</v>
      </c>
      <c r="I448" s="13">
        <v>81.95</v>
      </c>
      <c r="J448" s="13">
        <f t="shared" si="25"/>
        <v>40.975</v>
      </c>
      <c r="K448" s="13">
        <f t="shared" si="26"/>
        <v>79.275</v>
      </c>
      <c r="L448" s="11">
        <f>SUMPRODUCT((C:C=C448)*(K:K&gt;K448))+1</f>
        <v>34</v>
      </c>
      <c r="M448" s="11" t="s">
        <v>25</v>
      </c>
    </row>
    <row r="449" s="1" customFormat="1" ht="20" customHeight="1" spans="1:13">
      <c r="A449" s="11" t="s">
        <v>457</v>
      </c>
      <c r="B449" s="12" t="s">
        <v>15</v>
      </c>
      <c r="C449" s="11">
        <v>201801</v>
      </c>
      <c r="D449" s="11" t="s">
        <v>491</v>
      </c>
      <c r="E449" s="11" t="s">
        <v>17</v>
      </c>
      <c r="F449" s="11">
        <v>20200105209</v>
      </c>
      <c r="G449" s="13">
        <v>76.6</v>
      </c>
      <c r="H449" s="13">
        <f t="shared" si="24"/>
        <v>38.3</v>
      </c>
      <c r="I449" s="13">
        <v>80.3</v>
      </c>
      <c r="J449" s="13">
        <f t="shared" si="25"/>
        <v>40.15</v>
      </c>
      <c r="K449" s="13">
        <f t="shared" si="26"/>
        <v>78.45</v>
      </c>
      <c r="L449" s="11">
        <f>SUMPRODUCT((C:C=C449)*(K:K&gt;K449))+1</f>
        <v>35</v>
      </c>
      <c r="M449" s="11" t="s">
        <v>25</v>
      </c>
    </row>
    <row r="450" s="1" customFormat="1" ht="20" customHeight="1" spans="1:13">
      <c r="A450" s="8" t="s">
        <v>457</v>
      </c>
      <c r="B450" s="9" t="s">
        <v>32</v>
      </c>
      <c r="C450" s="8">
        <v>201802</v>
      </c>
      <c r="D450" s="8" t="s">
        <v>492</v>
      </c>
      <c r="E450" s="8" t="s">
        <v>17</v>
      </c>
      <c r="F450" s="8">
        <v>20200105818</v>
      </c>
      <c r="G450" s="10">
        <v>84.7</v>
      </c>
      <c r="H450" s="10">
        <f t="shared" si="24"/>
        <v>42.35</v>
      </c>
      <c r="I450" s="10">
        <v>92.41</v>
      </c>
      <c r="J450" s="10">
        <f t="shared" si="25"/>
        <v>46.205</v>
      </c>
      <c r="K450" s="10">
        <f t="shared" si="26"/>
        <v>88.555</v>
      </c>
      <c r="L450" s="8">
        <f>SUMPRODUCT((C:C=C450)*(K:K&gt;K450))+1</f>
        <v>1</v>
      </c>
      <c r="M450" s="15" t="s">
        <v>18</v>
      </c>
    </row>
    <row r="451" s="1" customFormat="1" ht="20" customHeight="1" spans="1:13">
      <c r="A451" s="8" t="s">
        <v>457</v>
      </c>
      <c r="B451" s="9" t="s">
        <v>32</v>
      </c>
      <c r="C451" s="8">
        <v>201802</v>
      </c>
      <c r="D451" s="8" t="s">
        <v>493</v>
      </c>
      <c r="E451" s="8" t="s">
        <v>17</v>
      </c>
      <c r="F451" s="8">
        <v>20200105812</v>
      </c>
      <c r="G451" s="10">
        <v>83.9</v>
      </c>
      <c r="H451" s="10">
        <f t="shared" ref="H451:H514" si="27">G451*0.5</f>
        <v>41.95</v>
      </c>
      <c r="I451" s="10">
        <v>90.54</v>
      </c>
      <c r="J451" s="10">
        <f t="shared" si="25"/>
        <v>45.27</v>
      </c>
      <c r="K451" s="10">
        <f t="shared" si="26"/>
        <v>87.22</v>
      </c>
      <c r="L451" s="8">
        <f>SUMPRODUCT((C:C=C451)*(K:K&gt;K451))+1</f>
        <v>2</v>
      </c>
      <c r="M451" s="15" t="s">
        <v>18</v>
      </c>
    </row>
    <row r="452" s="1" customFormat="1" ht="20" customHeight="1" spans="1:13">
      <c r="A452" s="8" t="s">
        <v>457</v>
      </c>
      <c r="B452" s="9" t="s">
        <v>32</v>
      </c>
      <c r="C452" s="8">
        <v>201802</v>
      </c>
      <c r="D452" s="8" t="s">
        <v>494</v>
      </c>
      <c r="E452" s="8" t="s">
        <v>17</v>
      </c>
      <c r="F452" s="8">
        <v>20200105905</v>
      </c>
      <c r="G452" s="10">
        <v>80.8</v>
      </c>
      <c r="H452" s="10">
        <f t="shared" si="27"/>
        <v>40.4</v>
      </c>
      <c r="I452" s="10">
        <v>93.08</v>
      </c>
      <c r="J452" s="10">
        <f t="shared" si="25"/>
        <v>46.54</v>
      </c>
      <c r="K452" s="10">
        <f t="shared" si="26"/>
        <v>86.94</v>
      </c>
      <c r="L452" s="8">
        <f>SUMPRODUCT((C:C=C452)*(K:K&gt;K452))+1</f>
        <v>3</v>
      </c>
      <c r="M452" s="15" t="s">
        <v>18</v>
      </c>
    </row>
    <row r="453" s="1" customFormat="1" ht="20" customHeight="1" spans="1:13">
      <c r="A453" s="8" t="s">
        <v>457</v>
      </c>
      <c r="B453" s="9" t="s">
        <v>32</v>
      </c>
      <c r="C453" s="8">
        <v>201802</v>
      </c>
      <c r="D453" s="8" t="s">
        <v>495</v>
      </c>
      <c r="E453" s="8" t="s">
        <v>17</v>
      </c>
      <c r="F453" s="8">
        <v>20200105718</v>
      </c>
      <c r="G453" s="10">
        <v>82</v>
      </c>
      <c r="H453" s="10">
        <f t="shared" si="27"/>
        <v>41</v>
      </c>
      <c r="I453" s="10">
        <v>89.3</v>
      </c>
      <c r="J453" s="10">
        <f t="shared" si="25"/>
        <v>44.65</v>
      </c>
      <c r="K453" s="10">
        <f t="shared" si="26"/>
        <v>85.65</v>
      </c>
      <c r="L453" s="8">
        <f>SUMPRODUCT((C:C=C453)*(K:K&gt;K453))+1</f>
        <v>4</v>
      </c>
      <c r="M453" s="15" t="s">
        <v>18</v>
      </c>
    </row>
    <row r="454" s="1" customFormat="1" ht="20" customHeight="1" spans="1:13">
      <c r="A454" s="8" t="s">
        <v>457</v>
      </c>
      <c r="B454" s="9" t="s">
        <v>32</v>
      </c>
      <c r="C454" s="8">
        <v>201802</v>
      </c>
      <c r="D454" s="8" t="s">
        <v>496</v>
      </c>
      <c r="E454" s="8" t="s">
        <v>17</v>
      </c>
      <c r="F454" s="8">
        <v>20200105605</v>
      </c>
      <c r="G454" s="10">
        <v>81.8</v>
      </c>
      <c r="H454" s="10">
        <f t="shared" si="27"/>
        <v>40.9</v>
      </c>
      <c r="I454" s="10">
        <v>89.44</v>
      </c>
      <c r="J454" s="10">
        <f t="shared" si="25"/>
        <v>44.72</v>
      </c>
      <c r="K454" s="10">
        <f t="shared" si="26"/>
        <v>85.62</v>
      </c>
      <c r="L454" s="8">
        <f>SUMPRODUCT((C:C=C454)*(K:K&gt;K454))+1</f>
        <v>5</v>
      </c>
      <c r="M454" s="15" t="s">
        <v>18</v>
      </c>
    </row>
    <row r="455" s="1" customFormat="1" ht="20" customHeight="1" spans="1:13">
      <c r="A455" s="8" t="s">
        <v>457</v>
      </c>
      <c r="B455" s="9" t="s">
        <v>32</v>
      </c>
      <c r="C455" s="8">
        <v>201802</v>
      </c>
      <c r="D455" s="8" t="s">
        <v>497</v>
      </c>
      <c r="E455" s="8" t="s">
        <v>34</v>
      </c>
      <c r="F455" s="8">
        <v>20200105914</v>
      </c>
      <c r="G455" s="10">
        <v>80.8</v>
      </c>
      <c r="H455" s="10">
        <f t="shared" si="27"/>
        <v>40.4</v>
      </c>
      <c r="I455" s="10">
        <v>89.99</v>
      </c>
      <c r="J455" s="10">
        <f t="shared" si="25"/>
        <v>44.995</v>
      </c>
      <c r="K455" s="10">
        <f t="shared" si="26"/>
        <v>85.395</v>
      </c>
      <c r="L455" s="8">
        <f>SUMPRODUCT((C:C=C455)*(K:K&gt;K455))+1</f>
        <v>6</v>
      </c>
      <c r="M455" s="15" t="s">
        <v>18</v>
      </c>
    </row>
    <row r="456" s="1" customFormat="1" ht="20" customHeight="1" spans="1:13">
      <c r="A456" s="8" t="s">
        <v>457</v>
      </c>
      <c r="B456" s="9" t="s">
        <v>32</v>
      </c>
      <c r="C456" s="8">
        <v>201802</v>
      </c>
      <c r="D456" s="8" t="s">
        <v>498</v>
      </c>
      <c r="E456" s="8" t="s">
        <v>17</v>
      </c>
      <c r="F456" s="8">
        <v>20200105808</v>
      </c>
      <c r="G456" s="10">
        <v>78.9</v>
      </c>
      <c r="H456" s="10">
        <f t="shared" si="27"/>
        <v>39.45</v>
      </c>
      <c r="I456" s="10">
        <v>91.27</v>
      </c>
      <c r="J456" s="10">
        <f t="shared" si="25"/>
        <v>45.635</v>
      </c>
      <c r="K456" s="10">
        <f t="shared" si="26"/>
        <v>85.085</v>
      </c>
      <c r="L456" s="8">
        <f>SUMPRODUCT((C:C=C456)*(K:K&gt;K456))+1</f>
        <v>7</v>
      </c>
      <c r="M456" s="15" t="s">
        <v>18</v>
      </c>
    </row>
    <row r="457" s="1" customFormat="1" ht="20" customHeight="1" spans="1:13">
      <c r="A457" s="8" t="s">
        <v>457</v>
      </c>
      <c r="B457" s="9" t="s">
        <v>32</v>
      </c>
      <c r="C457" s="8">
        <v>201802</v>
      </c>
      <c r="D457" s="8" t="s">
        <v>499</v>
      </c>
      <c r="E457" s="8" t="s">
        <v>17</v>
      </c>
      <c r="F457" s="8">
        <v>20200105729</v>
      </c>
      <c r="G457" s="10">
        <v>77.6</v>
      </c>
      <c r="H457" s="10">
        <f t="shared" si="27"/>
        <v>38.8</v>
      </c>
      <c r="I457" s="10">
        <v>91.93</v>
      </c>
      <c r="J457" s="10">
        <f t="shared" si="25"/>
        <v>45.965</v>
      </c>
      <c r="K457" s="10">
        <f t="shared" si="26"/>
        <v>84.765</v>
      </c>
      <c r="L457" s="8">
        <f>SUMPRODUCT((C:C=C457)*(K:K&gt;K457))+1</f>
        <v>8</v>
      </c>
      <c r="M457" s="15" t="s">
        <v>18</v>
      </c>
    </row>
    <row r="458" s="1" customFormat="1" ht="20" customHeight="1" spans="1:13">
      <c r="A458" s="8" t="s">
        <v>457</v>
      </c>
      <c r="B458" s="9" t="s">
        <v>32</v>
      </c>
      <c r="C458" s="8">
        <v>201802</v>
      </c>
      <c r="D458" s="8" t="s">
        <v>500</v>
      </c>
      <c r="E458" s="8" t="s">
        <v>17</v>
      </c>
      <c r="F458" s="8">
        <v>20200105630</v>
      </c>
      <c r="G458" s="10">
        <v>80.8</v>
      </c>
      <c r="H458" s="10">
        <f t="shared" si="27"/>
        <v>40.4</v>
      </c>
      <c r="I458" s="10">
        <v>87.29</v>
      </c>
      <c r="J458" s="10">
        <f t="shared" si="25"/>
        <v>43.645</v>
      </c>
      <c r="K458" s="10">
        <f t="shared" si="26"/>
        <v>84.045</v>
      </c>
      <c r="L458" s="8">
        <f>SUMPRODUCT((C:C=C458)*(K:K&gt;K458))+1</f>
        <v>9</v>
      </c>
      <c r="M458" s="15" t="s">
        <v>18</v>
      </c>
    </row>
    <row r="459" s="1" customFormat="1" ht="20" customHeight="1" spans="1:13">
      <c r="A459" s="8" t="s">
        <v>457</v>
      </c>
      <c r="B459" s="9" t="s">
        <v>32</v>
      </c>
      <c r="C459" s="8">
        <v>201802</v>
      </c>
      <c r="D459" s="8" t="s">
        <v>501</v>
      </c>
      <c r="E459" s="8" t="s">
        <v>17</v>
      </c>
      <c r="F459" s="8">
        <v>20200105802</v>
      </c>
      <c r="G459" s="10">
        <v>88.7</v>
      </c>
      <c r="H459" s="10">
        <f t="shared" si="27"/>
        <v>44.35</v>
      </c>
      <c r="I459" s="10">
        <v>79.17</v>
      </c>
      <c r="J459" s="10">
        <f t="shared" si="25"/>
        <v>39.585</v>
      </c>
      <c r="K459" s="10">
        <f t="shared" si="26"/>
        <v>83.935</v>
      </c>
      <c r="L459" s="8">
        <f>SUMPRODUCT((C:C=C459)*(K:K&gt;K459))+1</f>
        <v>10</v>
      </c>
      <c r="M459" s="15" t="s">
        <v>18</v>
      </c>
    </row>
    <row r="460" s="1" customFormat="1" ht="20" customHeight="1" spans="1:13">
      <c r="A460" s="8" t="s">
        <v>457</v>
      </c>
      <c r="B460" s="9" t="s">
        <v>32</v>
      </c>
      <c r="C460" s="8">
        <v>201802</v>
      </c>
      <c r="D460" s="8" t="s">
        <v>502</v>
      </c>
      <c r="E460" s="8" t="s">
        <v>17</v>
      </c>
      <c r="F460" s="8">
        <v>20200105902</v>
      </c>
      <c r="G460" s="10">
        <v>80.8</v>
      </c>
      <c r="H460" s="10">
        <f t="shared" si="27"/>
        <v>40.4</v>
      </c>
      <c r="I460" s="10">
        <v>86.31</v>
      </c>
      <c r="J460" s="10">
        <f t="shared" si="25"/>
        <v>43.155</v>
      </c>
      <c r="K460" s="10">
        <f t="shared" si="26"/>
        <v>83.555</v>
      </c>
      <c r="L460" s="8">
        <f>SUMPRODUCT((C:C=C460)*(K:K&gt;K460))+1</f>
        <v>11</v>
      </c>
      <c r="M460" s="8" t="s">
        <v>25</v>
      </c>
    </row>
    <row r="461" s="1" customFormat="1" ht="20" customHeight="1" spans="1:13">
      <c r="A461" s="8" t="s">
        <v>457</v>
      </c>
      <c r="B461" s="9" t="s">
        <v>32</v>
      </c>
      <c r="C461" s="8">
        <v>201802</v>
      </c>
      <c r="D461" s="8" t="s">
        <v>503</v>
      </c>
      <c r="E461" s="8" t="s">
        <v>17</v>
      </c>
      <c r="F461" s="8">
        <v>20200105707</v>
      </c>
      <c r="G461" s="10">
        <v>79.2</v>
      </c>
      <c r="H461" s="10">
        <f t="shared" si="27"/>
        <v>39.6</v>
      </c>
      <c r="I461" s="10">
        <v>86.66</v>
      </c>
      <c r="J461" s="10">
        <f t="shared" si="25"/>
        <v>43.33</v>
      </c>
      <c r="K461" s="10">
        <f t="shared" si="26"/>
        <v>82.93</v>
      </c>
      <c r="L461" s="8">
        <f>SUMPRODUCT((C:C=C461)*(K:K&gt;K461))+1</f>
        <v>12</v>
      </c>
      <c r="M461" s="8" t="s">
        <v>25</v>
      </c>
    </row>
    <row r="462" s="1" customFormat="1" ht="20" customHeight="1" spans="1:13">
      <c r="A462" s="8" t="s">
        <v>457</v>
      </c>
      <c r="B462" s="9" t="s">
        <v>32</v>
      </c>
      <c r="C462" s="8">
        <v>201802</v>
      </c>
      <c r="D462" s="8" t="s">
        <v>504</v>
      </c>
      <c r="E462" s="8" t="s">
        <v>17</v>
      </c>
      <c r="F462" s="8">
        <v>20200105813</v>
      </c>
      <c r="G462" s="10">
        <v>80.9</v>
      </c>
      <c r="H462" s="10">
        <f t="shared" si="27"/>
        <v>40.45</v>
      </c>
      <c r="I462" s="10">
        <v>84.89</v>
      </c>
      <c r="J462" s="10">
        <f t="shared" si="25"/>
        <v>42.445</v>
      </c>
      <c r="K462" s="10">
        <f t="shared" si="26"/>
        <v>82.895</v>
      </c>
      <c r="L462" s="8">
        <f>SUMPRODUCT((C:C=C462)*(K:K&gt;K462))+1</f>
        <v>13</v>
      </c>
      <c r="M462" s="8" t="s">
        <v>25</v>
      </c>
    </row>
    <row r="463" s="1" customFormat="1" ht="20" customHeight="1" spans="1:13">
      <c r="A463" s="8" t="s">
        <v>457</v>
      </c>
      <c r="B463" s="9" t="s">
        <v>32</v>
      </c>
      <c r="C463" s="8">
        <v>201802</v>
      </c>
      <c r="D463" s="8" t="s">
        <v>505</v>
      </c>
      <c r="E463" s="8" t="s">
        <v>17</v>
      </c>
      <c r="F463" s="8">
        <v>20200105529</v>
      </c>
      <c r="G463" s="10">
        <v>78.5</v>
      </c>
      <c r="H463" s="10">
        <f t="shared" si="27"/>
        <v>39.25</v>
      </c>
      <c r="I463" s="10">
        <v>85.87</v>
      </c>
      <c r="J463" s="10">
        <f t="shared" si="25"/>
        <v>42.935</v>
      </c>
      <c r="K463" s="10">
        <f t="shared" si="26"/>
        <v>82.185</v>
      </c>
      <c r="L463" s="8">
        <f>SUMPRODUCT((C:C=C463)*(K:K&gt;K463))+1</f>
        <v>14</v>
      </c>
      <c r="M463" s="8" t="s">
        <v>25</v>
      </c>
    </row>
    <row r="464" s="1" customFormat="1" ht="20" customHeight="1" spans="1:13">
      <c r="A464" s="8" t="s">
        <v>457</v>
      </c>
      <c r="B464" s="9" t="s">
        <v>32</v>
      </c>
      <c r="C464" s="8">
        <v>201802</v>
      </c>
      <c r="D464" s="8" t="s">
        <v>506</v>
      </c>
      <c r="E464" s="8" t="s">
        <v>17</v>
      </c>
      <c r="F464" s="8">
        <v>20200105723</v>
      </c>
      <c r="G464" s="10">
        <v>80.6</v>
      </c>
      <c r="H464" s="10">
        <f t="shared" si="27"/>
        <v>40.3</v>
      </c>
      <c r="I464" s="10">
        <v>83.71</v>
      </c>
      <c r="J464" s="10">
        <f t="shared" si="25"/>
        <v>41.855</v>
      </c>
      <c r="K464" s="10">
        <f t="shared" si="26"/>
        <v>82.155</v>
      </c>
      <c r="L464" s="8">
        <f>SUMPRODUCT((C:C=C464)*(K:K&gt;K464))+1</f>
        <v>15</v>
      </c>
      <c r="M464" s="8" t="s">
        <v>25</v>
      </c>
    </row>
    <row r="465" s="1" customFormat="1" ht="20" customHeight="1" spans="1:13">
      <c r="A465" s="8" t="s">
        <v>457</v>
      </c>
      <c r="B465" s="9" t="s">
        <v>32</v>
      </c>
      <c r="C465" s="8">
        <v>201802</v>
      </c>
      <c r="D465" s="8" t="s">
        <v>507</v>
      </c>
      <c r="E465" s="8" t="s">
        <v>17</v>
      </c>
      <c r="F465" s="8">
        <v>20200105727</v>
      </c>
      <c r="G465" s="10">
        <v>79.1</v>
      </c>
      <c r="H465" s="10">
        <f t="shared" si="27"/>
        <v>39.55</v>
      </c>
      <c r="I465" s="10">
        <v>83.48</v>
      </c>
      <c r="J465" s="10">
        <f t="shared" si="25"/>
        <v>41.74</v>
      </c>
      <c r="K465" s="10">
        <f t="shared" si="26"/>
        <v>81.29</v>
      </c>
      <c r="L465" s="8">
        <f>SUMPRODUCT((C:C=C465)*(K:K&gt;K465))+1</f>
        <v>16</v>
      </c>
      <c r="M465" s="8" t="s">
        <v>25</v>
      </c>
    </row>
    <row r="466" s="1" customFormat="1" ht="20" customHeight="1" spans="1:13">
      <c r="A466" s="8" t="s">
        <v>457</v>
      </c>
      <c r="B466" s="9" t="s">
        <v>32</v>
      </c>
      <c r="C466" s="8">
        <v>201802</v>
      </c>
      <c r="D466" s="8" t="s">
        <v>508</v>
      </c>
      <c r="E466" s="8" t="s">
        <v>34</v>
      </c>
      <c r="F466" s="8">
        <v>20200105725</v>
      </c>
      <c r="G466" s="10">
        <v>78.4</v>
      </c>
      <c r="H466" s="10">
        <f t="shared" si="27"/>
        <v>39.2</v>
      </c>
      <c r="I466" s="10">
        <v>81.99</v>
      </c>
      <c r="J466" s="10">
        <f t="shared" si="25"/>
        <v>40.995</v>
      </c>
      <c r="K466" s="10">
        <f t="shared" si="26"/>
        <v>80.195</v>
      </c>
      <c r="L466" s="8">
        <f>SUMPRODUCT((C:C=C466)*(K:K&gt;K466))+1</f>
        <v>17</v>
      </c>
      <c r="M466" s="8" t="s">
        <v>25</v>
      </c>
    </row>
    <row r="467" s="1" customFormat="1" ht="20" customHeight="1" spans="1:13">
      <c r="A467" s="8" t="s">
        <v>457</v>
      </c>
      <c r="B467" s="9" t="s">
        <v>32</v>
      </c>
      <c r="C467" s="8">
        <v>201802</v>
      </c>
      <c r="D467" s="8" t="s">
        <v>509</v>
      </c>
      <c r="E467" s="8" t="s">
        <v>17</v>
      </c>
      <c r="F467" s="8">
        <v>20200105917</v>
      </c>
      <c r="G467" s="10">
        <v>78.5</v>
      </c>
      <c r="H467" s="10">
        <f t="shared" si="27"/>
        <v>39.25</v>
      </c>
      <c r="I467" s="10">
        <v>80.25</v>
      </c>
      <c r="J467" s="10">
        <f t="shared" si="25"/>
        <v>40.125</v>
      </c>
      <c r="K467" s="10">
        <f t="shared" si="26"/>
        <v>79.375</v>
      </c>
      <c r="L467" s="8">
        <f>SUMPRODUCT((C:C=C467)*(K:K&gt;K467))+1</f>
        <v>18</v>
      </c>
      <c r="M467" s="8" t="s">
        <v>25</v>
      </c>
    </row>
    <row r="468" s="1" customFormat="1" ht="20" customHeight="1" spans="1:13">
      <c r="A468" s="8" t="s">
        <v>457</v>
      </c>
      <c r="B468" s="9" t="s">
        <v>32</v>
      </c>
      <c r="C468" s="8">
        <v>201802</v>
      </c>
      <c r="D468" s="8" t="s">
        <v>510</v>
      </c>
      <c r="E468" s="8" t="s">
        <v>17</v>
      </c>
      <c r="F468" s="8">
        <v>20200105628</v>
      </c>
      <c r="G468" s="10">
        <v>78.1</v>
      </c>
      <c r="H468" s="10">
        <f t="shared" si="27"/>
        <v>39.05</v>
      </c>
      <c r="I468" s="10">
        <v>78.84</v>
      </c>
      <c r="J468" s="10">
        <f t="shared" si="25"/>
        <v>39.42</v>
      </c>
      <c r="K468" s="10">
        <f t="shared" si="26"/>
        <v>78.47</v>
      </c>
      <c r="L468" s="8">
        <f>SUMPRODUCT((C:C=C468)*(K:K&gt;K468))+1</f>
        <v>19</v>
      </c>
      <c r="M468" s="8" t="s">
        <v>25</v>
      </c>
    </row>
    <row r="469" s="1" customFormat="1" ht="20" customHeight="1" spans="1:13">
      <c r="A469" s="8" t="s">
        <v>457</v>
      </c>
      <c r="B469" s="9" t="s">
        <v>32</v>
      </c>
      <c r="C469" s="8">
        <v>201802</v>
      </c>
      <c r="D469" s="8" t="s">
        <v>511</v>
      </c>
      <c r="E469" s="8" t="s">
        <v>17</v>
      </c>
      <c r="F469" s="8">
        <v>20200105709</v>
      </c>
      <c r="G469" s="10">
        <v>77.5</v>
      </c>
      <c r="H469" s="10">
        <f t="shared" si="27"/>
        <v>38.75</v>
      </c>
      <c r="I469" s="10">
        <v>77.61</v>
      </c>
      <c r="J469" s="10">
        <f t="shared" si="25"/>
        <v>38.805</v>
      </c>
      <c r="K469" s="10">
        <f t="shared" si="26"/>
        <v>77.555</v>
      </c>
      <c r="L469" s="8">
        <f>SUMPRODUCT((C:C=C469)*(K:K&gt;K469))+1</f>
        <v>20</v>
      </c>
      <c r="M469" s="8" t="s">
        <v>25</v>
      </c>
    </row>
    <row r="470" s="1" customFormat="1" ht="20" customHeight="1" spans="1:13">
      <c r="A470" s="11" t="s">
        <v>457</v>
      </c>
      <c r="B470" s="12" t="s">
        <v>69</v>
      </c>
      <c r="C470" s="11">
        <v>201803</v>
      </c>
      <c r="D470" s="11" t="s">
        <v>512</v>
      </c>
      <c r="E470" s="11" t="s">
        <v>17</v>
      </c>
      <c r="F470" s="11">
        <v>20200105923</v>
      </c>
      <c r="G470" s="13">
        <v>76.2</v>
      </c>
      <c r="H470" s="13">
        <f t="shared" si="27"/>
        <v>38.1</v>
      </c>
      <c r="I470" s="13">
        <v>82.52</v>
      </c>
      <c r="J470" s="13">
        <f t="shared" si="25"/>
        <v>41.26</v>
      </c>
      <c r="K470" s="13">
        <f t="shared" si="26"/>
        <v>79.36</v>
      </c>
      <c r="L470" s="11">
        <f>SUMPRODUCT((C:C=C470)*(K:K&gt;K470))+1</f>
        <v>1</v>
      </c>
      <c r="M470" s="16" t="s">
        <v>18</v>
      </c>
    </row>
    <row r="471" s="1" customFormat="1" ht="20" customHeight="1" spans="1:13">
      <c r="A471" s="11" t="s">
        <v>457</v>
      </c>
      <c r="B471" s="12" t="s">
        <v>69</v>
      </c>
      <c r="C471" s="11">
        <v>201803</v>
      </c>
      <c r="D471" s="11" t="s">
        <v>513</v>
      </c>
      <c r="E471" s="11" t="s">
        <v>17</v>
      </c>
      <c r="F471" s="11">
        <v>20200105919</v>
      </c>
      <c r="G471" s="13">
        <v>70.5</v>
      </c>
      <c r="H471" s="13">
        <f t="shared" si="27"/>
        <v>35.25</v>
      </c>
      <c r="I471" s="13">
        <v>77.78</v>
      </c>
      <c r="J471" s="13">
        <f t="shared" si="25"/>
        <v>38.89</v>
      </c>
      <c r="K471" s="13">
        <f t="shared" si="26"/>
        <v>74.14</v>
      </c>
      <c r="L471" s="11">
        <f>SUMPRODUCT((C:C=C471)*(K:K&gt;K471))+1</f>
        <v>2</v>
      </c>
      <c r="M471" s="11" t="s">
        <v>25</v>
      </c>
    </row>
    <row r="472" s="1" customFormat="1" ht="20" customHeight="1" spans="1:13">
      <c r="A472" s="8" t="s">
        <v>514</v>
      </c>
      <c r="B472" s="9" t="s">
        <v>15</v>
      </c>
      <c r="C472" s="8">
        <v>201901</v>
      </c>
      <c r="D472" s="8" t="s">
        <v>515</v>
      </c>
      <c r="E472" s="8" t="s">
        <v>17</v>
      </c>
      <c r="F472" s="8">
        <v>20200106611</v>
      </c>
      <c r="G472" s="10">
        <v>84.7</v>
      </c>
      <c r="H472" s="10">
        <f t="shared" si="27"/>
        <v>42.35</v>
      </c>
      <c r="I472" s="10">
        <v>91.21</v>
      </c>
      <c r="J472" s="10">
        <f t="shared" si="25"/>
        <v>45.605</v>
      </c>
      <c r="K472" s="10">
        <f t="shared" si="26"/>
        <v>87.955</v>
      </c>
      <c r="L472" s="8">
        <f>SUMPRODUCT((C:C=C472)*(K:K&gt;K472))+1</f>
        <v>1</v>
      </c>
      <c r="M472" s="15" t="s">
        <v>18</v>
      </c>
    </row>
    <row r="473" s="1" customFormat="1" ht="20" customHeight="1" spans="1:13">
      <c r="A473" s="8" t="s">
        <v>514</v>
      </c>
      <c r="B473" s="9" t="s">
        <v>15</v>
      </c>
      <c r="C473" s="8">
        <v>201901</v>
      </c>
      <c r="D473" s="8" t="s">
        <v>516</v>
      </c>
      <c r="E473" s="8" t="s">
        <v>17</v>
      </c>
      <c r="F473" s="8">
        <v>20200106117</v>
      </c>
      <c r="G473" s="10">
        <v>82.1</v>
      </c>
      <c r="H473" s="10">
        <f t="shared" si="27"/>
        <v>41.05</v>
      </c>
      <c r="I473" s="10">
        <v>91.53</v>
      </c>
      <c r="J473" s="10">
        <f t="shared" si="25"/>
        <v>45.765</v>
      </c>
      <c r="K473" s="10">
        <f t="shared" si="26"/>
        <v>86.815</v>
      </c>
      <c r="L473" s="8">
        <f>SUMPRODUCT((C:C=C473)*(K:K&gt;K473))+1</f>
        <v>2</v>
      </c>
      <c r="M473" s="15" t="s">
        <v>18</v>
      </c>
    </row>
    <row r="474" s="1" customFormat="1" ht="20" customHeight="1" spans="1:13">
      <c r="A474" s="8" t="s">
        <v>514</v>
      </c>
      <c r="B474" s="9" t="s">
        <v>15</v>
      </c>
      <c r="C474" s="8">
        <v>201901</v>
      </c>
      <c r="D474" s="8" t="s">
        <v>517</v>
      </c>
      <c r="E474" s="8" t="s">
        <v>17</v>
      </c>
      <c r="F474" s="8">
        <v>20200106502</v>
      </c>
      <c r="G474" s="10">
        <v>87.5</v>
      </c>
      <c r="H474" s="10">
        <f t="shared" si="27"/>
        <v>43.75</v>
      </c>
      <c r="I474" s="10">
        <v>85.67</v>
      </c>
      <c r="J474" s="10">
        <f t="shared" si="25"/>
        <v>42.835</v>
      </c>
      <c r="K474" s="10">
        <f t="shared" si="26"/>
        <v>86.585</v>
      </c>
      <c r="L474" s="8">
        <f>SUMPRODUCT((C:C=C474)*(K:K&gt;K474))+1</f>
        <v>3</v>
      </c>
      <c r="M474" s="15" t="s">
        <v>18</v>
      </c>
    </row>
    <row r="475" s="1" customFormat="1" ht="20" customHeight="1" spans="1:13">
      <c r="A475" s="8" t="s">
        <v>514</v>
      </c>
      <c r="B475" s="9" t="s">
        <v>15</v>
      </c>
      <c r="C475" s="8">
        <v>201901</v>
      </c>
      <c r="D475" s="8" t="s">
        <v>518</v>
      </c>
      <c r="E475" s="8" t="s">
        <v>17</v>
      </c>
      <c r="F475" s="8">
        <v>20200106323</v>
      </c>
      <c r="G475" s="10">
        <v>82.1</v>
      </c>
      <c r="H475" s="10">
        <f t="shared" si="27"/>
        <v>41.05</v>
      </c>
      <c r="I475" s="10">
        <v>90.64</v>
      </c>
      <c r="J475" s="10">
        <f t="shared" ref="J475:J538" si="28">I475*0.5</f>
        <v>45.32</v>
      </c>
      <c r="K475" s="10">
        <f t="shared" ref="K475:K538" si="29">H475+J475</f>
        <v>86.37</v>
      </c>
      <c r="L475" s="8">
        <f>SUMPRODUCT((C:C=C475)*(K:K&gt;K475))+1</f>
        <v>4</v>
      </c>
      <c r="M475" s="15" t="s">
        <v>18</v>
      </c>
    </row>
    <row r="476" s="1" customFormat="1" ht="20" customHeight="1" spans="1:13">
      <c r="A476" s="8" t="s">
        <v>514</v>
      </c>
      <c r="B476" s="9" t="s">
        <v>15</v>
      </c>
      <c r="C476" s="8">
        <v>201901</v>
      </c>
      <c r="D476" s="8" t="s">
        <v>519</v>
      </c>
      <c r="E476" s="8" t="s">
        <v>17</v>
      </c>
      <c r="F476" s="8">
        <v>20200106223</v>
      </c>
      <c r="G476" s="10">
        <v>81.8</v>
      </c>
      <c r="H476" s="10">
        <f t="shared" si="27"/>
        <v>40.9</v>
      </c>
      <c r="I476" s="10">
        <v>90.62</v>
      </c>
      <c r="J476" s="10">
        <f t="shared" si="28"/>
        <v>45.31</v>
      </c>
      <c r="K476" s="10">
        <f t="shared" si="29"/>
        <v>86.21</v>
      </c>
      <c r="L476" s="8">
        <f>SUMPRODUCT((C:C=C476)*(K:K&gt;K476))+1</f>
        <v>5</v>
      </c>
      <c r="M476" s="15" t="s">
        <v>18</v>
      </c>
    </row>
    <row r="477" s="1" customFormat="1" ht="20" customHeight="1" spans="1:13">
      <c r="A477" s="8" t="s">
        <v>514</v>
      </c>
      <c r="B477" s="9" t="s">
        <v>15</v>
      </c>
      <c r="C477" s="8">
        <v>201901</v>
      </c>
      <c r="D477" s="8" t="s">
        <v>520</v>
      </c>
      <c r="E477" s="8" t="s">
        <v>17</v>
      </c>
      <c r="F477" s="8">
        <v>20200106407</v>
      </c>
      <c r="G477" s="10">
        <v>81.9</v>
      </c>
      <c r="H477" s="10">
        <f t="shared" si="27"/>
        <v>40.95</v>
      </c>
      <c r="I477" s="10">
        <v>90.5</v>
      </c>
      <c r="J477" s="10">
        <f t="shared" si="28"/>
        <v>45.25</v>
      </c>
      <c r="K477" s="10">
        <f t="shared" si="29"/>
        <v>86.2</v>
      </c>
      <c r="L477" s="8">
        <f>SUMPRODUCT((C:C=C477)*(K:K&gt;K477))+1</f>
        <v>6</v>
      </c>
      <c r="M477" s="15" t="s">
        <v>18</v>
      </c>
    </row>
    <row r="478" s="1" customFormat="1" ht="20" customHeight="1" spans="1:13">
      <c r="A478" s="8" t="s">
        <v>514</v>
      </c>
      <c r="B478" s="9" t="s">
        <v>15</v>
      </c>
      <c r="C478" s="8">
        <v>201901</v>
      </c>
      <c r="D478" s="8" t="s">
        <v>521</v>
      </c>
      <c r="E478" s="8" t="s">
        <v>17</v>
      </c>
      <c r="F478" s="8">
        <v>20200106128</v>
      </c>
      <c r="G478" s="10">
        <v>79.1</v>
      </c>
      <c r="H478" s="10">
        <f t="shared" si="27"/>
        <v>39.55</v>
      </c>
      <c r="I478" s="10">
        <v>93.12</v>
      </c>
      <c r="J478" s="10">
        <f t="shared" si="28"/>
        <v>46.56</v>
      </c>
      <c r="K478" s="10">
        <f t="shared" si="29"/>
        <v>86.11</v>
      </c>
      <c r="L478" s="8">
        <f>SUMPRODUCT((C:C=C478)*(K:K&gt;K478))+1</f>
        <v>7</v>
      </c>
      <c r="M478" s="15" t="s">
        <v>18</v>
      </c>
    </row>
    <row r="479" s="1" customFormat="1" ht="20" customHeight="1" spans="1:13">
      <c r="A479" s="8" t="s">
        <v>514</v>
      </c>
      <c r="B479" s="9" t="s">
        <v>15</v>
      </c>
      <c r="C479" s="8">
        <v>201901</v>
      </c>
      <c r="D479" s="8" t="s">
        <v>522</v>
      </c>
      <c r="E479" s="8" t="s">
        <v>17</v>
      </c>
      <c r="F479" s="8">
        <v>20200105927</v>
      </c>
      <c r="G479" s="10">
        <v>81.8</v>
      </c>
      <c r="H479" s="10">
        <f t="shared" si="27"/>
        <v>40.9</v>
      </c>
      <c r="I479" s="10">
        <v>90.3</v>
      </c>
      <c r="J479" s="10">
        <f t="shared" si="28"/>
        <v>45.15</v>
      </c>
      <c r="K479" s="10">
        <f t="shared" si="29"/>
        <v>86.05</v>
      </c>
      <c r="L479" s="8">
        <f>SUMPRODUCT((C:C=C479)*(K:K&gt;K479))+1</f>
        <v>8</v>
      </c>
      <c r="M479" s="15" t="s">
        <v>18</v>
      </c>
    </row>
    <row r="480" s="1" customFormat="1" ht="20" customHeight="1" spans="1:13">
      <c r="A480" s="8" t="s">
        <v>514</v>
      </c>
      <c r="B480" s="9" t="s">
        <v>15</v>
      </c>
      <c r="C480" s="8">
        <v>201901</v>
      </c>
      <c r="D480" s="8" t="s">
        <v>523</v>
      </c>
      <c r="E480" s="8" t="s">
        <v>17</v>
      </c>
      <c r="F480" s="8">
        <v>20200106209</v>
      </c>
      <c r="G480" s="10">
        <v>82.1</v>
      </c>
      <c r="H480" s="10">
        <f t="shared" si="27"/>
        <v>41.05</v>
      </c>
      <c r="I480" s="10">
        <v>89.05</v>
      </c>
      <c r="J480" s="10">
        <f t="shared" si="28"/>
        <v>44.525</v>
      </c>
      <c r="K480" s="10">
        <f t="shared" si="29"/>
        <v>85.575</v>
      </c>
      <c r="L480" s="8">
        <f>SUMPRODUCT((C:C=C480)*(K:K&gt;K480))+1</f>
        <v>9</v>
      </c>
      <c r="M480" s="15" t="s">
        <v>18</v>
      </c>
    </row>
    <row r="481" s="1" customFormat="1" ht="20" customHeight="1" spans="1:13">
      <c r="A481" s="8" t="s">
        <v>514</v>
      </c>
      <c r="B481" s="9" t="s">
        <v>15</v>
      </c>
      <c r="C481" s="8">
        <v>201901</v>
      </c>
      <c r="D481" s="8" t="s">
        <v>524</v>
      </c>
      <c r="E481" s="8" t="s">
        <v>17</v>
      </c>
      <c r="F481" s="8">
        <v>20200106123</v>
      </c>
      <c r="G481" s="10">
        <v>79.8</v>
      </c>
      <c r="H481" s="10">
        <f t="shared" si="27"/>
        <v>39.9</v>
      </c>
      <c r="I481" s="10">
        <v>91.32</v>
      </c>
      <c r="J481" s="10">
        <f t="shared" si="28"/>
        <v>45.66</v>
      </c>
      <c r="K481" s="10">
        <f t="shared" si="29"/>
        <v>85.56</v>
      </c>
      <c r="L481" s="8">
        <f>SUMPRODUCT((C:C=C481)*(K:K&gt;K481))+1</f>
        <v>10</v>
      </c>
      <c r="M481" s="15" t="s">
        <v>18</v>
      </c>
    </row>
    <row r="482" s="1" customFormat="1" ht="20" customHeight="1" spans="1:13">
      <c r="A482" s="8" t="s">
        <v>514</v>
      </c>
      <c r="B482" s="9" t="s">
        <v>15</v>
      </c>
      <c r="C482" s="8">
        <v>201901</v>
      </c>
      <c r="D482" s="8" t="s">
        <v>525</v>
      </c>
      <c r="E482" s="8" t="s">
        <v>17</v>
      </c>
      <c r="F482" s="8">
        <v>20200106412</v>
      </c>
      <c r="G482" s="10">
        <v>79.7</v>
      </c>
      <c r="H482" s="10">
        <f t="shared" si="27"/>
        <v>39.85</v>
      </c>
      <c r="I482" s="10">
        <v>91.28</v>
      </c>
      <c r="J482" s="10">
        <f t="shared" si="28"/>
        <v>45.64</v>
      </c>
      <c r="K482" s="10">
        <f t="shared" si="29"/>
        <v>85.49</v>
      </c>
      <c r="L482" s="8">
        <f>SUMPRODUCT((C:C=C482)*(K:K&gt;K482))+1</f>
        <v>11</v>
      </c>
      <c r="M482" s="15" t="s">
        <v>18</v>
      </c>
    </row>
    <row r="483" s="1" customFormat="1" ht="20" customHeight="1" spans="1:13">
      <c r="A483" s="8" t="s">
        <v>514</v>
      </c>
      <c r="B483" s="9" t="s">
        <v>15</v>
      </c>
      <c r="C483" s="8">
        <v>201901</v>
      </c>
      <c r="D483" s="8" t="s">
        <v>526</v>
      </c>
      <c r="E483" s="8" t="s">
        <v>17</v>
      </c>
      <c r="F483" s="8">
        <v>20200106608</v>
      </c>
      <c r="G483" s="10">
        <v>80.4</v>
      </c>
      <c r="H483" s="10">
        <f t="shared" si="27"/>
        <v>40.2</v>
      </c>
      <c r="I483" s="10">
        <v>90.04</v>
      </c>
      <c r="J483" s="10">
        <f t="shared" si="28"/>
        <v>45.02</v>
      </c>
      <c r="K483" s="10">
        <f t="shared" si="29"/>
        <v>85.22</v>
      </c>
      <c r="L483" s="8">
        <f>SUMPRODUCT((C:C=C483)*(K:K&gt;K483))+1</f>
        <v>12</v>
      </c>
      <c r="M483" s="15" t="s">
        <v>18</v>
      </c>
    </row>
    <row r="484" s="1" customFormat="1" ht="20" customHeight="1" spans="1:13">
      <c r="A484" s="8" t="s">
        <v>514</v>
      </c>
      <c r="B484" s="9" t="s">
        <v>15</v>
      </c>
      <c r="C484" s="8">
        <v>201901</v>
      </c>
      <c r="D484" s="8" t="s">
        <v>527</v>
      </c>
      <c r="E484" s="8" t="s">
        <v>17</v>
      </c>
      <c r="F484" s="8">
        <v>20200106520</v>
      </c>
      <c r="G484" s="10">
        <v>79</v>
      </c>
      <c r="H484" s="10">
        <f t="shared" si="27"/>
        <v>39.5</v>
      </c>
      <c r="I484" s="10">
        <v>91.39</v>
      </c>
      <c r="J484" s="10">
        <f t="shared" si="28"/>
        <v>45.695</v>
      </c>
      <c r="K484" s="10">
        <f t="shared" si="29"/>
        <v>85.195</v>
      </c>
      <c r="L484" s="8">
        <f>SUMPRODUCT((C:C=C484)*(K:K&gt;K484))+1</f>
        <v>13</v>
      </c>
      <c r="M484" s="15" t="s">
        <v>18</v>
      </c>
    </row>
    <row r="485" s="1" customFormat="1" ht="20" customHeight="1" spans="1:13">
      <c r="A485" s="8" t="s">
        <v>514</v>
      </c>
      <c r="B485" s="9" t="s">
        <v>15</v>
      </c>
      <c r="C485" s="8">
        <v>201901</v>
      </c>
      <c r="D485" s="8" t="s">
        <v>528</v>
      </c>
      <c r="E485" s="8" t="s">
        <v>17</v>
      </c>
      <c r="F485" s="8">
        <v>20200106003</v>
      </c>
      <c r="G485" s="10">
        <v>80.5</v>
      </c>
      <c r="H485" s="10">
        <f t="shared" si="27"/>
        <v>40.25</v>
      </c>
      <c r="I485" s="10">
        <v>89.59</v>
      </c>
      <c r="J485" s="10">
        <f t="shared" si="28"/>
        <v>44.795</v>
      </c>
      <c r="K485" s="10">
        <f t="shared" si="29"/>
        <v>85.045</v>
      </c>
      <c r="L485" s="8">
        <f>SUMPRODUCT((C:C=C485)*(K:K&gt;K485))+1</f>
        <v>14</v>
      </c>
      <c r="M485" s="15" t="s">
        <v>18</v>
      </c>
    </row>
    <row r="486" s="1" customFormat="1" ht="20" customHeight="1" spans="1:13">
      <c r="A486" s="8" t="s">
        <v>514</v>
      </c>
      <c r="B486" s="9" t="s">
        <v>15</v>
      </c>
      <c r="C486" s="8">
        <v>201901</v>
      </c>
      <c r="D486" s="8" t="s">
        <v>529</v>
      </c>
      <c r="E486" s="8" t="s">
        <v>17</v>
      </c>
      <c r="F486" s="8">
        <v>20200106021</v>
      </c>
      <c r="G486" s="10">
        <v>80.2</v>
      </c>
      <c r="H486" s="10">
        <f t="shared" si="27"/>
        <v>40.1</v>
      </c>
      <c r="I486" s="10">
        <v>88.9</v>
      </c>
      <c r="J486" s="10">
        <f t="shared" si="28"/>
        <v>44.45</v>
      </c>
      <c r="K486" s="10">
        <f t="shared" si="29"/>
        <v>84.55</v>
      </c>
      <c r="L486" s="8">
        <f>SUMPRODUCT((C:C=C486)*(K:K&gt;K486))+1</f>
        <v>15</v>
      </c>
      <c r="M486" s="15" t="s">
        <v>18</v>
      </c>
    </row>
    <row r="487" s="1" customFormat="1" ht="20" customHeight="1" spans="1:13">
      <c r="A487" s="8" t="s">
        <v>514</v>
      </c>
      <c r="B487" s="9" t="s">
        <v>15</v>
      </c>
      <c r="C487" s="8">
        <v>201901</v>
      </c>
      <c r="D487" s="8" t="s">
        <v>530</v>
      </c>
      <c r="E487" s="8" t="s">
        <v>17</v>
      </c>
      <c r="F487" s="8">
        <v>20200106701</v>
      </c>
      <c r="G487" s="10">
        <v>81.6</v>
      </c>
      <c r="H487" s="10">
        <f t="shared" si="27"/>
        <v>40.8</v>
      </c>
      <c r="I487" s="10">
        <v>87.27</v>
      </c>
      <c r="J487" s="10">
        <f t="shared" si="28"/>
        <v>43.635</v>
      </c>
      <c r="K487" s="10">
        <f t="shared" si="29"/>
        <v>84.435</v>
      </c>
      <c r="L487" s="8">
        <f>SUMPRODUCT((C:C=C487)*(K:K&gt;K487))+1</f>
        <v>16</v>
      </c>
      <c r="M487" s="15" t="s">
        <v>18</v>
      </c>
    </row>
    <row r="488" s="1" customFormat="1" ht="20" customHeight="1" spans="1:13">
      <c r="A488" s="8" t="s">
        <v>514</v>
      </c>
      <c r="B488" s="9" t="s">
        <v>15</v>
      </c>
      <c r="C488" s="8">
        <v>201901</v>
      </c>
      <c r="D488" s="8" t="s">
        <v>531</v>
      </c>
      <c r="E488" s="8" t="s">
        <v>17</v>
      </c>
      <c r="F488" s="8">
        <v>20200106517</v>
      </c>
      <c r="G488" s="10">
        <v>81.5</v>
      </c>
      <c r="H488" s="10">
        <f t="shared" si="27"/>
        <v>40.75</v>
      </c>
      <c r="I488" s="10">
        <v>87.15</v>
      </c>
      <c r="J488" s="10">
        <f t="shared" si="28"/>
        <v>43.575</v>
      </c>
      <c r="K488" s="10">
        <f t="shared" si="29"/>
        <v>84.325</v>
      </c>
      <c r="L488" s="8">
        <f>SUMPRODUCT((C:C=C488)*(K:K&gt;K488))+1</f>
        <v>17</v>
      </c>
      <c r="M488" s="15" t="s">
        <v>18</v>
      </c>
    </row>
    <row r="489" s="1" customFormat="1" ht="20" customHeight="1" spans="1:13">
      <c r="A489" s="8" t="s">
        <v>514</v>
      </c>
      <c r="B489" s="9" t="s">
        <v>15</v>
      </c>
      <c r="C489" s="8">
        <v>201901</v>
      </c>
      <c r="D489" s="8" t="s">
        <v>532</v>
      </c>
      <c r="E489" s="8" t="s">
        <v>17</v>
      </c>
      <c r="F489" s="8">
        <v>20200106029</v>
      </c>
      <c r="G489" s="10">
        <v>76.4</v>
      </c>
      <c r="H489" s="10">
        <f t="shared" si="27"/>
        <v>38.2</v>
      </c>
      <c r="I489" s="10">
        <v>91.96</v>
      </c>
      <c r="J489" s="10">
        <f t="shared" si="28"/>
        <v>45.98</v>
      </c>
      <c r="K489" s="10">
        <f t="shared" si="29"/>
        <v>84.18</v>
      </c>
      <c r="L489" s="8">
        <f>SUMPRODUCT((C:C=C489)*(K:K&gt;K489))+1</f>
        <v>18</v>
      </c>
      <c r="M489" s="15" t="s">
        <v>18</v>
      </c>
    </row>
    <row r="490" s="1" customFormat="1" ht="20" customHeight="1" spans="1:13">
      <c r="A490" s="8" t="s">
        <v>514</v>
      </c>
      <c r="B490" s="9" t="s">
        <v>15</v>
      </c>
      <c r="C490" s="8">
        <v>201901</v>
      </c>
      <c r="D490" s="8" t="s">
        <v>533</v>
      </c>
      <c r="E490" s="8" t="s">
        <v>17</v>
      </c>
      <c r="F490" s="8">
        <v>20200106226</v>
      </c>
      <c r="G490" s="10">
        <v>78.3</v>
      </c>
      <c r="H490" s="10">
        <f t="shared" si="27"/>
        <v>39.15</v>
      </c>
      <c r="I490" s="10">
        <v>90</v>
      </c>
      <c r="J490" s="10">
        <f t="shared" si="28"/>
        <v>45</v>
      </c>
      <c r="K490" s="10">
        <f t="shared" si="29"/>
        <v>84.15</v>
      </c>
      <c r="L490" s="8">
        <f>SUMPRODUCT((C:C=C490)*(K:K&gt;K490))+1</f>
        <v>19</v>
      </c>
      <c r="M490" s="15" t="s">
        <v>18</v>
      </c>
    </row>
    <row r="491" s="1" customFormat="1" ht="20" customHeight="1" spans="1:13">
      <c r="A491" s="8" t="s">
        <v>514</v>
      </c>
      <c r="B491" s="9" t="s">
        <v>15</v>
      </c>
      <c r="C491" s="8">
        <v>201901</v>
      </c>
      <c r="D491" s="8" t="s">
        <v>534</v>
      </c>
      <c r="E491" s="8" t="s">
        <v>17</v>
      </c>
      <c r="F491" s="8">
        <v>20200106324</v>
      </c>
      <c r="G491" s="10">
        <v>81.4</v>
      </c>
      <c r="H491" s="10">
        <f t="shared" si="27"/>
        <v>40.7</v>
      </c>
      <c r="I491" s="10">
        <v>86.82</v>
      </c>
      <c r="J491" s="10">
        <f t="shared" si="28"/>
        <v>43.41</v>
      </c>
      <c r="K491" s="10">
        <f t="shared" si="29"/>
        <v>84.11</v>
      </c>
      <c r="L491" s="8">
        <f>SUMPRODUCT((C:C=C491)*(K:K&gt;K491))+1</f>
        <v>20</v>
      </c>
      <c r="M491" s="15" t="s">
        <v>18</v>
      </c>
    </row>
    <row r="492" s="1" customFormat="1" ht="20" customHeight="1" spans="1:13">
      <c r="A492" s="8" t="s">
        <v>514</v>
      </c>
      <c r="B492" s="9" t="s">
        <v>15</v>
      </c>
      <c r="C492" s="8">
        <v>201901</v>
      </c>
      <c r="D492" s="8" t="s">
        <v>535</v>
      </c>
      <c r="E492" s="8" t="s">
        <v>17</v>
      </c>
      <c r="F492" s="8">
        <v>20200106007</v>
      </c>
      <c r="G492" s="10">
        <v>82.2</v>
      </c>
      <c r="H492" s="10">
        <f t="shared" si="27"/>
        <v>41.1</v>
      </c>
      <c r="I492" s="10">
        <v>85.35</v>
      </c>
      <c r="J492" s="10">
        <f t="shared" si="28"/>
        <v>42.675</v>
      </c>
      <c r="K492" s="10">
        <f t="shared" si="29"/>
        <v>83.775</v>
      </c>
      <c r="L492" s="8">
        <f>SUMPRODUCT((C:C=C492)*(K:K&gt;K492))+1</f>
        <v>21</v>
      </c>
      <c r="M492" s="15" t="s">
        <v>18</v>
      </c>
    </row>
    <row r="493" s="1" customFormat="1" ht="20" customHeight="1" spans="1:13">
      <c r="A493" s="8" t="s">
        <v>514</v>
      </c>
      <c r="B493" s="9" t="s">
        <v>15</v>
      </c>
      <c r="C493" s="8">
        <v>201901</v>
      </c>
      <c r="D493" s="8" t="s">
        <v>536</v>
      </c>
      <c r="E493" s="8" t="s">
        <v>17</v>
      </c>
      <c r="F493" s="8">
        <v>20200106015</v>
      </c>
      <c r="G493" s="10">
        <v>83</v>
      </c>
      <c r="H493" s="10">
        <f t="shared" si="27"/>
        <v>41.5</v>
      </c>
      <c r="I493" s="10">
        <v>84.52</v>
      </c>
      <c r="J493" s="10">
        <f t="shared" si="28"/>
        <v>42.26</v>
      </c>
      <c r="K493" s="10">
        <f t="shared" si="29"/>
        <v>83.76</v>
      </c>
      <c r="L493" s="8">
        <f>SUMPRODUCT((C:C=C493)*(K:K&gt;K493))+1</f>
        <v>22</v>
      </c>
      <c r="M493" s="15" t="s">
        <v>18</v>
      </c>
    </row>
    <row r="494" s="1" customFormat="1" ht="20" customHeight="1" spans="1:13">
      <c r="A494" s="8" t="s">
        <v>514</v>
      </c>
      <c r="B494" s="9" t="s">
        <v>15</v>
      </c>
      <c r="C494" s="8">
        <v>201901</v>
      </c>
      <c r="D494" s="8" t="s">
        <v>537</v>
      </c>
      <c r="E494" s="8" t="s">
        <v>17</v>
      </c>
      <c r="F494" s="8">
        <v>20200106319</v>
      </c>
      <c r="G494" s="10">
        <v>80.1</v>
      </c>
      <c r="H494" s="10">
        <f t="shared" si="27"/>
        <v>40.05</v>
      </c>
      <c r="I494" s="10">
        <v>87.32</v>
      </c>
      <c r="J494" s="10">
        <f t="shared" si="28"/>
        <v>43.66</v>
      </c>
      <c r="K494" s="10">
        <f t="shared" si="29"/>
        <v>83.71</v>
      </c>
      <c r="L494" s="8">
        <f>SUMPRODUCT((C:C=C494)*(K:K&gt;K494))+1</f>
        <v>23</v>
      </c>
      <c r="M494" s="15" t="s">
        <v>18</v>
      </c>
    </row>
    <row r="495" s="1" customFormat="1" ht="20" customHeight="1" spans="1:13">
      <c r="A495" s="8" t="s">
        <v>514</v>
      </c>
      <c r="B495" s="9" t="s">
        <v>15</v>
      </c>
      <c r="C495" s="8">
        <v>201901</v>
      </c>
      <c r="D495" s="8" t="s">
        <v>538</v>
      </c>
      <c r="E495" s="8" t="s">
        <v>17</v>
      </c>
      <c r="F495" s="8">
        <v>20200106416</v>
      </c>
      <c r="G495" s="10">
        <v>76.2</v>
      </c>
      <c r="H495" s="10">
        <f t="shared" si="27"/>
        <v>38.1</v>
      </c>
      <c r="I495" s="10">
        <v>90.98</v>
      </c>
      <c r="J495" s="10">
        <f t="shared" si="28"/>
        <v>45.49</v>
      </c>
      <c r="K495" s="10">
        <f t="shared" si="29"/>
        <v>83.59</v>
      </c>
      <c r="L495" s="8">
        <f>SUMPRODUCT((C:C=C495)*(K:K&gt;K495))+1</f>
        <v>24</v>
      </c>
      <c r="M495" s="15" t="s">
        <v>18</v>
      </c>
    </row>
    <row r="496" s="1" customFormat="1" ht="20" customHeight="1" spans="1:13">
      <c r="A496" s="8" t="s">
        <v>514</v>
      </c>
      <c r="B496" s="9" t="s">
        <v>15</v>
      </c>
      <c r="C496" s="8">
        <v>201901</v>
      </c>
      <c r="D496" s="8" t="s">
        <v>539</v>
      </c>
      <c r="E496" s="8" t="s">
        <v>17</v>
      </c>
      <c r="F496" s="8">
        <v>20200106221</v>
      </c>
      <c r="G496" s="10">
        <v>77.5</v>
      </c>
      <c r="H496" s="10">
        <f t="shared" si="27"/>
        <v>38.75</v>
      </c>
      <c r="I496" s="10">
        <v>89.36</v>
      </c>
      <c r="J496" s="10">
        <f t="shared" si="28"/>
        <v>44.68</v>
      </c>
      <c r="K496" s="10">
        <f t="shared" si="29"/>
        <v>83.43</v>
      </c>
      <c r="L496" s="8">
        <f>SUMPRODUCT((C:C=C496)*(K:K&gt;K496))+1</f>
        <v>25</v>
      </c>
      <c r="M496" s="15" t="s">
        <v>18</v>
      </c>
    </row>
    <row r="497" s="1" customFormat="1" ht="20" customHeight="1" spans="1:13">
      <c r="A497" s="8" t="s">
        <v>514</v>
      </c>
      <c r="B497" s="9" t="s">
        <v>15</v>
      </c>
      <c r="C497" s="8">
        <v>201901</v>
      </c>
      <c r="D497" s="8" t="s">
        <v>540</v>
      </c>
      <c r="E497" s="8" t="s">
        <v>17</v>
      </c>
      <c r="F497" s="8">
        <v>20200106216</v>
      </c>
      <c r="G497" s="10">
        <v>82.6</v>
      </c>
      <c r="H497" s="10">
        <f t="shared" si="27"/>
        <v>41.3</v>
      </c>
      <c r="I497" s="10">
        <v>84.19</v>
      </c>
      <c r="J497" s="10">
        <f t="shared" si="28"/>
        <v>42.095</v>
      </c>
      <c r="K497" s="10">
        <f t="shared" si="29"/>
        <v>83.395</v>
      </c>
      <c r="L497" s="8">
        <f>SUMPRODUCT((C:C=C497)*(K:K&gt;K497))+1</f>
        <v>26</v>
      </c>
      <c r="M497" s="15" t="s">
        <v>18</v>
      </c>
    </row>
    <row r="498" s="1" customFormat="1" ht="20" customHeight="1" spans="1:13">
      <c r="A498" s="8" t="s">
        <v>514</v>
      </c>
      <c r="B498" s="9" t="s">
        <v>15</v>
      </c>
      <c r="C498" s="8">
        <v>201901</v>
      </c>
      <c r="D498" s="8" t="s">
        <v>541</v>
      </c>
      <c r="E498" s="8" t="s">
        <v>17</v>
      </c>
      <c r="F498" s="8">
        <v>20200106528</v>
      </c>
      <c r="G498" s="10">
        <v>76.1</v>
      </c>
      <c r="H498" s="10">
        <f t="shared" si="27"/>
        <v>38.05</v>
      </c>
      <c r="I498" s="10">
        <v>90.43</v>
      </c>
      <c r="J498" s="10">
        <f t="shared" si="28"/>
        <v>45.215</v>
      </c>
      <c r="K498" s="10">
        <f t="shared" si="29"/>
        <v>83.265</v>
      </c>
      <c r="L498" s="8">
        <f>SUMPRODUCT((C:C=C498)*(K:K&gt;K498))+1</f>
        <v>27</v>
      </c>
      <c r="M498" s="15" t="s">
        <v>18</v>
      </c>
    </row>
    <row r="499" s="1" customFormat="1" ht="20" customHeight="1" spans="1:13">
      <c r="A499" s="8" t="s">
        <v>514</v>
      </c>
      <c r="B499" s="9" t="s">
        <v>15</v>
      </c>
      <c r="C499" s="8">
        <v>201901</v>
      </c>
      <c r="D499" s="8" t="s">
        <v>542</v>
      </c>
      <c r="E499" s="8" t="s">
        <v>17</v>
      </c>
      <c r="F499" s="8">
        <v>20200106314</v>
      </c>
      <c r="G499" s="10">
        <v>78.7</v>
      </c>
      <c r="H499" s="10">
        <f t="shared" si="27"/>
        <v>39.35</v>
      </c>
      <c r="I499" s="10">
        <v>87.63</v>
      </c>
      <c r="J499" s="10">
        <f t="shared" si="28"/>
        <v>43.815</v>
      </c>
      <c r="K499" s="10">
        <f t="shared" si="29"/>
        <v>83.165</v>
      </c>
      <c r="L499" s="8">
        <f>SUMPRODUCT((C:C=C499)*(K:K&gt;K499))+1</f>
        <v>28</v>
      </c>
      <c r="M499" s="8" t="s">
        <v>25</v>
      </c>
    </row>
    <row r="500" s="1" customFormat="1" ht="20" customHeight="1" spans="1:13">
      <c r="A500" s="8" t="s">
        <v>514</v>
      </c>
      <c r="B500" s="9" t="s">
        <v>15</v>
      </c>
      <c r="C500" s="8">
        <v>201901</v>
      </c>
      <c r="D500" s="8" t="s">
        <v>543</v>
      </c>
      <c r="E500" s="8" t="s">
        <v>17</v>
      </c>
      <c r="F500" s="8">
        <v>20200106627</v>
      </c>
      <c r="G500" s="10">
        <v>75.4</v>
      </c>
      <c r="H500" s="10">
        <f t="shared" si="27"/>
        <v>37.7</v>
      </c>
      <c r="I500" s="10">
        <v>90.8</v>
      </c>
      <c r="J500" s="10">
        <f t="shared" si="28"/>
        <v>45.4</v>
      </c>
      <c r="K500" s="10">
        <f t="shared" si="29"/>
        <v>83.1</v>
      </c>
      <c r="L500" s="8">
        <f>SUMPRODUCT((C:C=C500)*(K:K&gt;K500))+1</f>
        <v>29</v>
      </c>
      <c r="M500" s="8" t="s">
        <v>25</v>
      </c>
    </row>
    <row r="501" s="1" customFormat="1" ht="20" customHeight="1" spans="1:13">
      <c r="A501" s="8" t="s">
        <v>514</v>
      </c>
      <c r="B501" s="9" t="s">
        <v>15</v>
      </c>
      <c r="C501" s="8">
        <v>201901</v>
      </c>
      <c r="D501" s="8" t="s">
        <v>544</v>
      </c>
      <c r="E501" s="8" t="s">
        <v>17</v>
      </c>
      <c r="F501" s="8">
        <v>20200106311</v>
      </c>
      <c r="G501" s="10">
        <v>79.3</v>
      </c>
      <c r="H501" s="10">
        <f t="shared" si="27"/>
        <v>39.65</v>
      </c>
      <c r="I501" s="10">
        <v>85.81</v>
      </c>
      <c r="J501" s="10">
        <f t="shared" si="28"/>
        <v>42.905</v>
      </c>
      <c r="K501" s="10">
        <f t="shared" si="29"/>
        <v>82.555</v>
      </c>
      <c r="L501" s="8">
        <f>SUMPRODUCT((C:C=C501)*(K:K&gt;K501))+1</f>
        <v>30</v>
      </c>
      <c r="M501" s="8" t="s">
        <v>25</v>
      </c>
    </row>
    <row r="502" s="1" customFormat="1" ht="20" customHeight="1" spans="1:13">
      <c r="A502" s="8" t="s">
        <v>514</v>
      </c>
      <c r="B502" s="9" t="s">
        <v>15</v>
      </c>
      <c r="C502" s="8">
        <v>201901</v>
      </c>
      <c r="D502" s="8" t="s">
        <v>545</v>
      </c>
      <c r="E502" s="8" t="s">
        <v>17</v>
      </c>
      <c r="F502" s="8">
        <v>20200106417</v>
      </c>
      <c r="G502" s="10">
        <v>80.5</v>
      </c>
      <c r="H502" s="10">
        <f t="shared" si="27"/>
        <v>40.25</v>
      </c>
      <c r="I502" s="10">
        <v>84.43</v>
      </c>
      <c r="J502" s="10">
        <f t="shared" si="28"/>
        <v>42.215</v>
      </c>
      <c r="K502" s="10">
        <f t="shared" si="29"/>
        <v>82.465</v>
      </c>
      <c r="L502" s="8">
        <f>SUMPRODUCT((C:C=C502)*(K:K&gt;K502))+1</f>
        <v>31</v>
      </c>
      <c r="M502" s="8" t="s">
        <v>25</v>
      </c>
    </row>
    <row r="503" s="1" customFormat="1" ht="20" customHeight="1" spans="1:13">
      <c r="A503" s="8" t="s">
        <v>514</v>
      </c>
      <c r="B503" s="9" t="s">
        <v>15</v>
      </c>
      <c r="C503" s="8">
        <v>201901</v>
      </c>
      <c r="D503" s="8" t="s">
        <v>546</v>
      </c>
      <c r="E503" s="8" t="s">
        <v>17</v>
      </c>
      <c r="F503" s="8">
        <v>20200106114</v>
      </c>
      <c r="G503" s="10">
        <v>76.6</v>
      </c>
      <c r="H503" s="10">
        <f t="shared" si="27"/>
        <v>38.3</v>
      </c>
      <c r="I503" s="10">
        <v>88.17</v>
      </c>
      <c r="J503" s="10">
        <f t="shared" si="28"/>
        <v>44.085</v>
      </c>
      <c r="K503" s="10">
        <f t="shared" si="29"/>
        <v>82.385</v>
      </c>
      <c r="L503" s="8">
        <f>SUMPRODUCT((C:C=C503)*(K:K&gt;K503))+1</f>
        <v>32</v>
      </c>
      <c r="M503" s="8" t="s">
        <v>25</v>
      </c>
    </row>
    <row r="504" s="1" customFormat="1" ht="20" customHeight="1" spans="1:13">
      <c r="A504" s="8" t="s">
        <v>514</v>
      </c>
      <c r="B504" s="9" t="s">
        <v>15</v>
      </c>
      <c r="C504" s="8">
        <v>201901</v>
      </c>
      <c r="D504" s="8" t="s">
        <v>547</v>
      </c>
      <c r="E504" s="8" t="s">
        <v>17</v>
      </c>
      <c r="F504" s="8">
        <v>20200106008</v>
      </c>
      <c r="G504" s="10">
        <v>81.1</v>
      </c>
      <c r="H504" s="10">
        <f t="shared" si="27"/>
        <v>40.55</v>
      </c>
      <c r="I504" s="10">
        <v>83.44</v>
      </c>
      <c r="J504" s="10">
        <f t="shared" si="28"/>
        <v>41.72</v>
      </c>
      <c r="K504" s="10">
        <f t="shared" si="29"/>
        <v>82.27</v>
      </c>
      <c r="L504" s="8">
        <f>SUMPRODUCT((C:C=C504)*(K:K&gt;K504))+1</f>
        <v>33</v>
      </c>
      <c r="M504" s="8" t="s">
        <v>25</v>
      </c>
    </row>
    <row r="505" s="1" customFormat="1" ht="20" customHeight="1" spans="1:13">
      <c r="A505" s="8" t="s">
        <v>514</v>
      </c>
      <c r="B505" s="9" t="s">
        <v>15</v>
      </c>
      <c r="C505" s="8">
        <v>201901</v>
      </c>
      <c r="D505" s="8" t="s">
        <v>548</v>
      </c>
      <c r="E505" s="8" t="s">
        <v>17</v>
      </c>
      <c r="F505" s="8">
        <v>20200106206</v>
      </c>
      <c r="G505" s="10">
        <v>75.5</v>
      </c>
      <c r="H505" s="10">
        <f t="shared" si="27"/>
        <v>37.75</v>
      </c>
      <c r="I505" s="10">
        <v>88.92</v>
      </c>
      <c r="J505" s="10">
        <f t="shared" si="28"/>
        <v>44.46</v>
      </c>
      <c r="K505" s="10">
        <f t="shared" si="29"/>
        <v>82.21</v>
      </c>
      <c r="L505" s="8">
        <f>SUMPRODUCT((C:C=C505)*(K:K&gt;K505))+1</f>
        <v>34</v>
      </c>
      <c r="M505" s="8" t="s">
        <v>25</v>
      </c>
    </row>
    <row r="506" s="1" customFormat="1" ht="20" customHeight="1" spans="1:13">
      <c r="A506" s="8" t="s">
        <v>514</v>
      </c>
      <c r="B506" s="9" t="s">
        <v>15</v>
      </c>
      <c r="C506" s="8">
        <v>201901</v>
      </c>
      <c r="D506" s="8" t="s">
        <v>549</v>
      </c>
      <c r="E506" s="8" t="s">
        <v>17</v>
      </c>
      <c r="F506" s="8">
        <v>20200106101</v>
      </c>
      <c r="G506" s="10">
        <v>77.1</v>
      </c>
      <c r="H506" s="10">
        <f t="shared" si="27"/>
        <v>38.55</v>
      </c>
      <c r="I506" s="10">
        <v>86.86</v>
      </c>
      <c r="J506" s="10">
        <f t="shared" si="28"/>
        <v>43.43</v>
      </c>
      <c r="K506" s="10">
        <f t="shared" si="29"/>
        <v>81.98</v>
      </c>
      <c r="L506" s="8">
        <f>SUMPRODUCT((C:C=C506)*(K:K&gt;K506))+1</f>
        <v>35</v>
      </c>
      <c r="M506" s="8" t="s">
        <v>25</v>
      </c>
    </row>
    <row r="507" s="1" customFormat="1" ht="20" customHeight="1" spans="1:13">
      <c r="A507" s="8" t="s">
        <v>514</v>
      </c>
      <c r="B507" s="9" t="s">
        <v>15</v>
      </c>
      <c r="C507" s="8">
        <v>201901</v>
      </c>
      <c r="D507" s="8" t="s">
        <v>550</v>
      </c>
      <c r="E507" s="8" t="s">
        <v>17</v>
      </c>
      <c r="F507" s="8">
        <v>20200106113</v>
      </c>
      <c r="G507" s="10">
        <v>78.9</v>
      </c>
      <c r="H507" s="10">
        <f t="shared" si="27"/>
        <v>39.45</v>
      </c>
      <c r="I507" s="10">
        <v>84.96</v>
      </c>
      <c r="J507" s="10">
        <f t="shared" si="28"/>
        <v>42.48</v>
      </c>
      <c r="K507" s="10">
        <f t="shared" si="29"/>
        <v>81.93</v>
      </c>
      <c r="L507" s="8">
        <f>SUMPRODUCT((C:C=C507)*(K:K&gt;K507))+1</f>
        <v>36</v>
      </c>
      <c r="M507" s="8" t="s">
        <v>25</v>
      </c>
    </row>
    <row r="508" s="1" customFormat="1" ht="20" customHeight="1" spans="1:13">
      <c r="A508" s="8" t="s">
        <v>514</v>
      </c>
      <c r="B508" s="9" t="s">
        <v>15</v>
      </c>
      <c r="C508" s="8">
        <v>201901</v>
      </c>
      <c r="D508" s="8" t="s">
        <v>551</v>
      </c>
      <c r="E508" s="8" t="s">
        <v>17</v>
      </c>
      <c r="F508" s="8">
        <v>20200106211</v>
      </c>
      <c r="G508" s="10">
        <v>78</v>
      </c>
      <c r="H508" s="10">
        <f t="shared" si="27"/>
        <v>39</v>
      </c>
      <c r="I508" s="10">
        <v>85.75</v>
      </c>
      <c r="J508" s="10">
        <f t="shared" si="28"/>
        <v>42.875</v>
      </c>
      <c r="K508" s="10">
        <f t="shared" si="29"/>
        <v>81.875</v>
      </c>
      <c r="L508" s="8">
        <f>SUMPRODUCT((C:C=C508)*(K:K&gt;K508))+1</f>
        <v>37</v>
      </c>
      <c r="M508" s="8" t="s">
        <v>25</v>
      </c>
    </row>
    <row r="509" s="1" customFormat="1" ht="20" customHeight="1" spans="1:13">
      <c r="A509" s="8" t="s">
        <v>514</v>
      </c>
      <c r="B509" s="9" t="s">
        <v>15</v>
      </c>
      <c r="C509" s="8">
        <v>201901</v>
      </c>
      <c r="D509" s="8" t="s">
        <v>552</v>
      </c>
      <c r="E509" s="8" t="s">
        <v>17</v>
      </c>
      <c r="F509" s="8">
        <v>20200106505</v>
      </c>
      <c r="G509" s="10">
        <v>77.4</v>
      </c>
      <c r="H509" s="10">
        <f t="shared" si="27"/>
        <v>38.7</v>
      </c>
      <c r="I509" s="10">
        <v>86.11</v>
      </c>
      <c r="J509" s="10">
        <f t="shared" si="28"/>
        <v>43.055</v>
      </c>
      <c r="K509" s="10">
        <f t="shared" si="29"/>
        <v>81.755</v>
      </c>
      <c r="L509" s="8">
        <f>SUMPRODUCT((C:C=C509)*(K:K&gt;K509))+1</f>
        <v>38</v>
      </c>
      <c r="M509" s="8" t="s">
        <v>25</v>
      </c>
    </row>
    <row r="510" s="1" customFormat="1" ht="20" customHeight="1" spans="1:13">
      <c r="A510" s="8" t="s">
        <v>514</v>
      </c>
      <c r="B510" s="9" t="s">
        <v>15</v>
      </c>
      <c r="C510" s="8">
        <v>201901</v>
      </c>
      <c r="D510" s="8" t="s">
        <v>553</v>
      </c>
      <c r="E510" s="8" t="s">
        <v>17</v>
      </c>
      <c r="F510" s="8">
        <v>20200106401</v>
      </c>
      <c r="G510" s="10">
        <v>74.8</v>
      </c>
      <c r="H510" s="10">
        <f t="shared" si="27"/>
        <v>37.4</v>
      </c>
      <c r="I510" s="10">
        <v>88.63</v>
      </c>
      <c r="J510" s="10">
        <f t="shared" si="28"/>
        <v>44.315</v>
      </c>
      <c r="K510" s="10">
        <f t="shared" si="29"/>
        <v>81.715</v>
      </c>
      <c r="L510" s="8">
        <f>SUMPRODUCT((C:C=C510)*(K:K&gt;K510))+1</f>
        <v>39</v>
      </c>
      <c r="M510" s="8" t="s">
        <v>25</v>
      </c>
    </row>
    <row r="511" s="1" customFormat="1" ht="20" customHeight="1" spans="1:13">
      <c r="A511" s="8" t="s">
        <v>514</v>
      </c>
      <c r="B511" s="9" t="s">
        <v>15</v>
      </c>
      <c r="C511" s="8">
        <v>201901</v>
      </c>
      <c r="D511" s="8" t="s">
        <v>554</v>
      </c>
      <c r="E511" s="8" t="s">
        <v>17</v>
      </c>
      <c r="F511" s="8">
        <v>20200106219</v>
      </c>
      <c r="G511" s="10">
        <v>81.3</v>
      </c>
      <c r="H511" s="10">
        <f t="shared" si="27"/>
        <v>40.65</v>
      </c>
      <c r="I511" s="10">
        <v>81.96</v>
      </c>
      <c r="J511" s="10">
        <f t="shared" si="28"/>
        <v>40.98</v>
      </c>
      <c r="K511" s="10">
        <f t="shared" si="29"/>
        <v>81.63</v>
      </c>
      <c r="L511" s="8">
        <f>SUMPRODUCT((C:C=C511)*(K:K&gt;K511))+1</f>
        <v>40</v>
      </c>
      <c r="M511" s="8" t="s">
        <v>25</v>
      </c>
    </row>
    <row r="512" s="1" customFormat="1" ht="20" customHeight="1" spans="1:13">
      <c r="A512" s="8" t="s">
        <v>514</v>
      </c>
      <c r="B512" s="9" t="s">
        <v>15</v>
      </c>
      <c r="C512" s="8">
        <v>201901</v>
      </c>
      <c r="D512" s="8" t="s">
        <v>555</v>
      </c>
      <c r="E512" s="8" t="s">
        <v>17</v>
      </c>
      <c r="F512" s="8">
        <v>20200106527</v>
      </c>
      <c r="G512" s="10">
        <v>79.6</v>
      </c>
      <c r="H512" s="10">
        <f t="shared" si="27"/>
        <v>39.8</v>
      </c>
      <c r="I512" s="10">
        <v>83.21</v>
      </c>
      <c r="J512" s="10">
        <f t="shared" si="28"/>
        <v>41.605</v>
      </c>
      <c r="K512" s="10">
        <f t="shared" si="29"/>
        <v>81.405</v>
      </c>
      <c r="L512" s="8">
        <f>SUMPRODUCT((C:C=C512)*(K:K&gt;K512))+1</f>
        <v>41</v>
      </c>
      <c r="M512" s="8" t="s">
        <v>25</v>
      </c>
    </row>
    <row r="513" s="1" customFormat="1" ht="20" customHeight="1" spans="1:13">
      <c r="A513" s="8" t="s">
        <v>514</v>
      </c>
      <c r="B513" s="9" t="s">
        <v>15</v>
      </c>
      <c r="C513" s="8">
        <v>201901</v>
      </c>
      <c r="D513" s="8" t="s">
        <v>556</v>
      </c>
      <c r="E513" s="8" t="s">
        <v>17</v>
      </c>
      <c r="F513" s="8">
        <v>20200106404</v>
      </c>
      <c r="G513" s="10">
        <v>80.9</v>
      </c>
      <c r="H513" s="10">
        <f t="shared" si="27"/>
        <v>40.45</v>
      </c>
      <c r="I513" s="10">
        <v>81.73</v>
      </c>
      <c r="J513" s="10">
        <f t="shared" si="28"/>
        <v>40.865</v>
      </c>
      <c r="K513" s="10">
        <f t="shared" si="29"/>
        <v>81.315</v>
      </c>
      <c r="L513" s="8">
        <f>SUMPRODUCT((C:C=C513)*(K:K&gt;K513))+1</f>
        <v>42</v>
      </c>
      <c r="M513" s="8" t="s">
        <v>25</v>
      </c>
    </row>
    <row r="514" s="1" customFormat="1" ht="20" customHeight="1" spans="1:13">
      <c r="A514" s="8" t="s">
        <v>514</v>
      </c>
      <c r="B514" s="9" t="s">
        <v>15</v>
      </c>
      <c r="C514" s="8">
        <v>201901</v>
      </c>
      <c r="D514" s="8" t="s">
        <v>557</v>
      </c>
      <c r="E514" s="8" t="s">
        <v>17</v>
      </c>
      <c r="F514" s="8">
        <v>20200106501</v>
      </c>
      <c r="G514" s="10">
        <v>76.1</v>
      </c>
      <c r="H514" s="10">
        <f t="shared" si="27"/>
        <v>38.05</v>
      </c>
      <c r="I514" s="10">
        <v>86.49</v>
      </c>
      <c r="J514" s="10">
        <f t="shared" si="28"/>
        <v>43.245</v>
      </c>
      <c r="K514" s="10">
        <f t="shared" si="29"/>
        <v>81.295</v>
      </c>
      <c r="L514" s="8">
        <f>SUMPRODUCT((C:C=C514)*(K:K&gt;K514))+1</f>
        <v>43</v>
      </c>
      <c r="M514" s="8" t="s">
        <v>25</v>
      </c>
    </row>
    <row r="515" s="1" customFormat="1" ht="20" customHeight="1" spans="1:13">
      <c r="A515" s="8" t="s">
        <v>514</v>
      </c>
      <c r="B515" s="9" t="s">
        <v>15</v>
      </c>
      <c r="C515" s="8">
        <v>201901</v>
      </c>
      <c r="D515" s="8" t="s">
        <v>558</v>
      </c>
      <c r="E515" s="8" t="s">
        <v>17</v>
      </c>
      <c r="F515" s="8">
        <v>20200106614</v>
      </c>
      <c r="G515" s="10">
        <v>74.8</v>
      </c>
      <c r="H515" s="10">
        <f t="shared" ref="H515:H570" si="30">G515*0.5</f>
        <v>37.4</v>
      </c>
      <c r="I515" s="10">
        <v>87.55</v>
      </c>
      <c r="J515" s="10">
        <f t="shared" si="28"/>
        <v>43.775</v>
      </c>
      <c r="K515" s="10">
        <f t="shared" si="29"/>
        <v>81.175</v>
      </c>
      <c r="L515" s="8">
        <f>SUMPRODUCT((C:C=C515)*(K:K&gt;K515))+1</f>
        <v>44</v>
      </c>
      <c r="M515" s="8" t="s">
        <v>25</v>
      </c>
    </row>
    <row r="516" s="1" customFormat="1" ht="20" customHeight="1" spans="1:13">
      <c r="A516" s="8" t="s">
        <v>514</v>
      </c>
      <c r="B516" s="9" t="s">
        <v>15</v>
      </c>
      <c r="C516" s="8">
        <v>201901</v>
      </c>
      <c r="D516" s="8" t="s">
        <v>559</v>
      </c>
      <c r="E516" s="8" t="s">
        <v>17</v>
      </c>
      <c r="F516" s="8">
        <v>20200106301</v>
      </c>
      <c r="G516" s="10">
        <v>76.3</v>
      </c>
      <c r="H516" s="10">
        <f t="shared" si="30"/>
        <v>38.15</v>
      </c>
      <c r="I516" s="10">
        <v>85.89</v>
      </c>
      <c r="J516" s="10">
        <f t="shared" si="28"/>
        <v>42.945</v>
      </c>
      <c r="K516" s="10">
        <f t="shared" si="29"/>
        <v>81.095</v>
      </c>
      <c r="L516" s="8">
        <f>SUMPRODUCT((C:C=C516)*(K:K&gt;K516))+1</f>
        <v>45</v>
      </c>
      <c r="M516" s="8" t="s">
        <v>25</v>
      </c>
    </row>
    <row r="517" s="1" customFormat="1" ht="20" customHeight="1" spans="1:13">
      <c r="A517" s="8" t="s">
        <v>514</v>
      </c>
      <c r="B517" s="9" t="s">
        <v>15</v>
      </c>
      <c r="C517" s="8">
        <v>201901</v>
      </c>
      <c r="D517" s="8" t="s">
        <v>560</v>
      </c>
      <c r="E517" s="8" t="s">
        <v>17</v>
      </c>
      <c r="F517" s="8">
        <v>20200106229</v>
      </c>
      <c r="G517" s="10">
        <v>75.1</v>
      </c>
      <c r="H517" s="10">
        <f t="shared" si="30"/>
        <v>37.55</v>
      </c>
      <c r="I517" s="10">
        <v>86.47</v>
      </c>
      <c r="J517" s="10">
        <f t="shared" si="28"/>
        <v>43.235</v>
      </c>
      <c r="K517" s="10">
        <f t="shared" si="29"/>
        <v>80.785</v>
      </c>
      <c r="L517" s="8">
        <f>SUMPRODUCT((C:C=C517)*(K:K&gt;K517))+1</f>
        <v>46</v>
      </c>
      <c r="M517" s="8" t="s">
        <v>25</v>
      </c>
    </row>
    <row r="518" s="1" customFormat="1" ht="20" customHeight="1" spans="1:13">
      <c r="A518" s="8" t="s">
        <v>514</v>
      </c>
      <c r="B518" s="9" t="s">
        <v>15</v>
      </c>
      <c r="C518" s="8">
        <v>201901</v>
      </c>
      <c r="D518" s="8" t="s">
        <v>561</v>
      </c>
      <c r="E518" s="8" t="s">
        <v>17</v>
      </c>
      <c r="F518" s="8">
        <v>20200106330</v>
      </c>
      <c r="G518" s="10">
        <v>76.6</v>
      </c>
      <c r="H518" s="10">
        <f t="shared" si="30"/>
        <v>38.3</v>
      </c>
      <c r="I518" s="10">
        <v>84.56</v>
      </c>
      <c r="J518" s="10">
        <f t="shared" si="28"/>
        <v>42.28</v>
      </c>
      <c r="K518" s="10">
        <f t="shared" si="29"/>
        <v>80.58</v>
      </c>
      <c r="L518" s="8">
        <f>SUMPRODUCT((C:C=C518)*(K:K&gt;K518))+1</f>
        <v>47</v>
      </c>
      <c r="M518" s="8" t="s">
        <v>25</v>
      </c>
    </row>
    <row r="519" s="1" customFormat="1" ht="20" customHeight="1" spans="1:13">
      <c r="A519" s="8" t="s">
        <v>514</v>
      </c>
      <c r="B519" s="9" t="s">
        <v>15</v>
      </c>
      <c r="C519" s="8">
        <v>201901</v>
      </c>
      <c r="D519" s="8" t="s">
        <v>562</v>
      </c>
      <c r="E519" s="8" t="s">
        <v>17</v>
      </c>
      <c r="F519" s="8">
        <v>20200106512</v>
      </c>
      <c r="G519" s="10">
        <v>76.4</v>
      </c>
      <c r="H519" s="10">
        <f t="shared" si="30"/>
        <v>38.2</v>
      </c>
      <c r="I519" s="10">
        <v>84.74</v>
      </c>
      <c r="J519" s="10">
        <f t="shared" si="28"/>
        <v>42.37</v>
      </c>
      <c r="K519" s="10">
        <f t="shared" si="29"/>
        <v>80.57</v>
      </c>
      <c r="L519" s="8">
        <f>SUMPRODUCT((C:C=C519)*(K:K&gt;K519))+1</f>
        <v>48</v>
      </c>
      <c r="M519" s="8" t="s">
        <v>25</v>
      </c>
    </row>
    <row r="520" s="1" customFormat="1" ht="20" customHeight="1" spans="1:13">
      <c r="A520" s="8" t="s">
        <v>514</v>
      </c>
      <c r="B520" s="9" t="s">
        <v>15</v>
      </c>
      <c r="C520" s="8">
        <v>201901</v>
      </c>
      <c r="D520" s="8" t="s">
        <v>563</v>
      </c>
      <c r="E520" s="8" t="s">
        <v>17</v>
      </c>
      <c r="F520" s="8">
        <v>20200106108</v>
      </c>
      <c r="G520" s="10">
        <v>75.5</v>
      </c>
      <c r="H520" s="10">
        <f t="shared" si="30"/>
        <v>37.75</v>
      </c>
      <c r="I520" s="10">
        <v>85.47</v>
      </c>
      <c r="J520" s="10">
        <f t="shared" si="28"/>
        <v>42.735</v>
      </c>
      <c r="K520" s="10">
        <f t="shared" si="29"/>
        <v>80.485</v>
      </c>
      <c r="L520" s="8">
        <f>SUMPRODUCT((C:C=C520)*(K:K&gt;K520))+1</f>
        <v>49</v>
      </c>
      <c r="M520" s="8" t="s">
        <v>25</v>
      </c>
    </row>
    <row r="521" s="1" customFormat="1" ht="20" customHeight="1" spans="1:13">
      <c r="A521" s="8" t="s">
        <v>514</v>
      </c>
      <c r="B521" s="9" t="s">
        <v>15</v>
      </c>
      <c r="C521" s="8">
        <v>201901</v>
      </c>
      <c r="D521" s="8" t="s">
        <v>564</v>
      </c>
      <c r="E521" s="8" t="s">
        <v>17</v>
      </c>
      <c r="F521" s="8">
        <v>20200106119</v>
      </c>
      <c r="G521" s="10">
        <v>76.7</v>
      </c>
      <c r="H521" s="10">
        <f t="shared" si="30"/>
        <v>38.35</v>
      </c>
      <c r="I521" s="10">
        <v>84.23</v>
      </c>
      <c r="J521" s="10">
        <f t="shared" si="28"/>
        <v>42.115</v>
      </c>
      <c r="K521" s="10">
        <f t="shared" si="29"/>
        <v>80.465</v>
      </c>
      <c r="L521" s="8">
        <f>SUMPRODUCT((C:C=C521)*(K:K&gt;K521))+1</f>
        <v>50</v>
      </c>
      <c r="M521" s="8" t="s">
        <v>25</v>
      </c>
    </row>
    <row r="522" s="1" customFormat="1" ht="20" customHeight="1" spans="1:13">
      <c r="A522" s="8" t="s">
        <v>514</v>
      </c>
      <c r="B522" s="9" t="s">
        <v>15</v>
      </c>
      <c r="C522" s="8">
        <v>201901</v>
      </c>
      <c r="D522" s="8" t="s">
        <v>565</v>
      </c>
      <c r="E522" s="8" t="s">
        <v>17</v>
      </c>
      <c r="F522" s="8">
        <v>20200106006</v>
      </c>
      <c r="G522" s="10">
        <v>76.6</v>
      </c>
      <c r="H522" s="10">
        <f t="shared" si="30"/>
        <v>38.3</v>
      </c>
      <c r="I522" s="10">
        <v>83.99</v>
      </c>
      <c r="J522" s="10">
        <f t="shared" si="28"/>
        <v>41.995</v>
      </c>
      <c r="K522" s="10">
        <f t="shared" si="29"/>
        <v>80.295</v>
      </c>
      <c r="L522" s="8">
        <f>SUMPRODUCT((C:C=C522)*(K:K&gt;K522))+1</f>
        <v>51</v>
      </c>
      <c r="M522" s="8" t="s">
        <v>25</v>
      </c>
    </row>
    <row r="523" s="1" customFormat="1" ht="20" customHeight="1" spans="1:13">
      <c r="A523" s="8" t="s">
        <v>514</v>
      </c>
      <c r="B523" s="9" t="s">
        <v>15</v>
      </c>
      <c r="C523" s="8">
        <v>201901</v>
      </c>
      <c r="D523" s="8" t="s">
        <v>566</v>
      </c>
      <c r="E523" s="8" t="s">
        <v>17</v>
      </c>
      <c r="F523" s="8">
        <v>20200106620</v>
      </c>
      <c r="G523" s="10">
        <v>77.3</v>
      </c>
      <c r="H523" s="10">
        <f t="shared" si="30"/>
        <v>38.65</v>
      </c>
      <c r="I523" s="10">
        <v>83.07</v>
      </c>
      <c r="J523" s="10">
        <f t="shared" si="28"/>
        <v>41.535</v>
      </c>
      <c r="K523" s="10">
        <f t="shared" si="29"/>
        <v>80.185</v>
      </c>
      <c r="L523" s="8">
        <f>SUMPRODUCT((C:C=C523)*(K:K&gt;K523))+1</f>
        <v>52</v>
      </c>
      <c r="M523" s="8" t="s">
        <v>25</v>
      </c>
    </row>
    <row r="524" s="1" customFormat="1" ht="20" customHeight="1" spans="1:13">
      <c r="A524" s="8" t="s">
        <v>514</v>
      </c>
      <c r="B524" s="9" t="s">
        <v>15</v>
      </c>
      <c r="C524" s="8">
        <v>201901</v>
      </c>
      <c r="D524" s="8" t="s">
        <v>567</v>
      </c>
      <c r="E524" s="8" t="s">
        <v>17</v>
      </c>
      <c r="F524" s="8">
        <v>20200106304</v>
      </c>
      <c r="G524" s="10">
        <v>76.3</v>
      </c>
      <c r="H524" s="10">
        <f t="shared" si="30"/>
        <v>38.15</v>
      </c>
      <c r="I524" s="10">
        <v>81.72</v>
      </c>
      <c r="J524" s="10">
        <f t="shared" si="28"/>
        <v>40.86</v>
      </c>
      <c r="K524" s="10">
        <f t="shared" si="29"/>
        <v>79.01</v>
      </c>
      <c r="L524" s="8">
        <f>SUMPRODUCT((C:C=C524)*(K:K&gt;K524))+1</f>
        <v>53</v>
      </c>
      <c r="M524" s="8" t="s">
        <v>25</v>
      </c>
    </row>
    <row r="525" s="1" customFormat="1" ht="20" customHeight="1" spans="1:13">
      <c r="A525" s="8" t="s">
        <v>514</v>
      </c>
      <c r="B525" s="9" t="s">
        <v>15</v>
      </c>
      <c r="C525" s="8">
        <v>201901</v>
      </c>
      <c r="D525" s="8" t="s">
        <v>568</v>
      </c>
      <c r="E525" s="8" t="s">
        <v>17</v>
      </c>
      <c r="F525" s="8">
        <v>20200106317</v>
      </c>
      <c r="G525" s="10">
        <v>75.5</v>
      </c>
      <c r="H525" s="10">
        <f t="shared" si="30"/>
        <v>37.75</v>
      </c>
      <c r="I525" s="10">
        <v>81.51</v>
      </c>
      <c r="J525" s="10">
        <f t="shared" si="28"/>
        <v>40.755</v>
      </c>
      <c r="K525" s="10">
        <f t="shared" si="29"/>
        <v>78.505</v>
      </c>
      <c r="L525" s="8">
        <f>SUMPRODUCT((C:C=C525)*(K:K&gt;K525))+1</f>
        <v>54</v>
      </c>
      <c r="M525" s="8" t="s">
        <v>25</v>
      </c>
    </row>
    <row r="526" s="1" customFormat="1" ht="20" customHeight="1" spans="1:13">
      <c r="A526" s="8" t="s">
        <v>514</v>
      </c>
      <c r="B526" s="9" t="s">
        <v>15</v>
      </c>
      <c r="C526" s="8">
        <v>201901</v>
      </c>
      <c r="D526" s="8" t="s">
        <v>569</v>
      </c>
      <c r="E526" s="8" t="s">
        <v>17</v>
      </c>
      <c r="F526" s="8">
        <v>20200105930</v>
      </c>
      <c r="G526" s="10">
        <v>75.5</v>
      </c>
      <c r="H526" s="10">
        <f t="shared" si="30"/>
        <v>37.75</v>
      </c>
      <c r="I526" s="10">
        <v>81.13</v>
      </c>
      <c r="J526" s="10">
        <f t="shared" si="28"/>
        <v>40.565</v>
      </c>
      <c r="K526" s="10">
        <f t="shared" si="29"/>
        <v>78.315</v>
      </c>
      <c r="L526" s="8">
        <f>SUMPRODUCT((C:C=C526)*(K:K&gt;K526))+1</f>
        <v>55</v>
      </c>
      <c r="M526" s="8" t="s">
        <v>25</v>
      </c>
    </row>
    <row r="527" s="1" customFormat="1" ht="20" customHeight="1" spans="1:13">
      <c r="A527" s="11" t="s">
        <v>514</v>
      </c>
      <c r="B527" s="12" t="s">
        <v>32</v>
      </c>
      <c r="C527" s="11">
        <v>201902</v>
      </c>
      <c r="D527" s="11" t="s">
        <v>570</v>
      </c>
      <c r="E527" s="11" t="s">
        <v>17</v>
      </c>
      <c r="F527" s="11">
        <v>20200107127</v>
      </c>
      <c r="G527" s="13">
        <v>81.8</v>
      </c>
      <c r="H527" s="13">
        <f t="shared" si="30"/>
        <v>40.9</v>
      </c>
      <c r="I527" s="13">
        <v>90.9</v>
      </c>
      <c r="J527" s="13">
        <f t="shared" si="28"/>
        <v>45.45</v>
      </c>
      <c r="K527" s="13">
        <f t="shared" si="29"/>
        <v>86.35</v>
      </c>
      <c r="L527" s="11">
        <f>SUMPRODUCT((C:C=C527)*(K:K&gt;K527))+1</f>
        <v>1</v>
      </c>
      <c r="M527" s="16" t="s">
        <v>18</v>
      </c>
    </row>
    <row r="528" s="1" customFormat="1" ht="20" customHeight="1" spans="1:13">
      <c r="A528" s="11" t="s">
        <v>514</v>
      </c>
      <c r="B528" s="12" t="s">
        <v>32</v>
      </c>
      <c r="C528" s="11">
        <v>201902</v>
      </c>
      <c r="D528" s="11" t="s">
        <v>571</v>
      </c>
      <c r="E528" s="11" t="s">
        <v>17</v>
      </c>
      <c r="F528" s="11">
        <v>20200107017</v>
      </c>
      <c r="G528" s="13">
        <v>85.6</v>
      </c>
      <c r="H528" s="13">
        <f t="shared" si="30"/>
        <v>42.8</v>
      </c>
      <c r="I528" s="13">
        <v>85.33</v>
      </c>
      <c r="J528" s="13">
        <f t="shared" si="28"/>
        <v>42.665</v>
      </c>
      <c r="K528" s="13">
        <f t="shared" si="29"/>
        <v>85.465</v>
      </c>
      <c r="L528" s="11">
        <f>SUMPRODUCT((C:C=C528)*(K:K&gt;K528))+1</f>
        <v>2</v>
      </c>
      <c r="M528" s="16" t="s">
        <v>18</v>
      </c>
    </row>
    <row r="529" s="1" customFormat="1" ht="20" customHeight="1" spans="1:13">
      <c r="A529" s="11" t="s">
        <v>514</v>
      </c>
      <c r="B529" s="12" t="s">
        <v>32</v>
      </c>
      <c r="C529" s="11">
        <v>201902</v>
      </c>
      <c r="D529" s="11" t="s">
        <v>572</v>
      </c>
      <c r="E529" s="11" t="s">
        <v>17</v>
      </c>
      <c r="F529" s="11">
        <v>20200107128</v>
      </c>
      <c r="G529" s="13">
        <v>81.6</v>
      </c>
      <c r="H529" s="13">
        <f t="shared" si="30"/>
        <v>40.8</v>
      </c>
      <c r="I529" s="13">
        <v>87.89</v>
      </c>
      <c r="J529" s="13">
        <f t="shared" si="28"/>
        <v>43.945</v>
      </c>
      <c r="K529" s="13">
        <f t="shared" si="29"/>
        <v>84.745</v>
      </c>
      <c r="L529" s="11">
        <f>SUMPRODUCT((C:C=C529)*(K:K&gt;K529))+1</f>
        <v>3</v>
      </c>
      <c r="M529" s="16" t="s">
        <v>18</v>
      </c>
    </row>
    <row r="530" s="1" customFormat="1" ht="20" customHeight="1" spans="1:13">
      <c r="A530" s="11" t="s">
        <v>514</v>
      </c>
      <c r="B530" s="12" t="s">
        <v>32</v>
      </c>
      <c r="C530" s="11">
        <v>201902</v>
      </c>
      <c r="D530" s="11" t="s">
        <v>573</v>
      </c>
      <c r="E530" s="11" t="s">
        <v>17</v>
      </c>
      <c r="F530" s="11">
        <v>20200106925</v>
      </c>
      <c r="G530" s="13">
        <v>87</v>
      </c>
      <c r="H530" s="13">
        <f t="shared" si="30"/>
        <v>43.5</v>
      </c>
      <c r="I530" s="13">
        <v>82.33</v>
      </c>
      <c r="J530" s="13">
        <f t="shared" si="28"/>
        <v>41.165</v>
      </c>
      <c r="K530" s="13">
        <f t="shared" si="29"/>
        <v>84.665</v>
      </c>
      <c r="L530" s="11">
        <f>SUMPRODUCT((C:C=C530)*(K:K&gt;K530))+1</f>
        <v>4</v>
      </c>
      <c r="M530" s="16" t="s">
        <v>18</v>
      </c>
    </row>
    <row r="531" s="1" customFormat="1" ht="20" customHeight="1" spans="1:13">
      <c r="A531" s="11" t="s">
        <v>514</v>
      </c>
      <c r="B531" s="12" t="s">
        <v>32</v>
      </c>
      <c r="C531" s="11">
        <v>201902</v>
      </c>
      <c r="D531" s="11" t="s">
        <v>574</v>
      </c>
      <c r="E531" s="11" t="s">
        <v>17</v>
      </c>
      <c r="F531" s="11">
        <v>20200106905</v>
      </c>
      <c r="G531" s="13">
        <v>78.5</v>
      </c>
      <c r="H531" s="13">
        <f t="shared" si="30"/>
        <v>39.25</v>
      </c>
      <c r="I531" s="13">
        <v>89.82</v>
      </c>
      <c r="J531" s="13">
        <f t="shared" si="28"/>
        <v>44.91</v>
      </c>
      <c r="K531" s="13">
        <f t="shared" si="29"/>
        <v>84.16</v>
      </c>
      <c r="L531" s="11">
        <f>SUMPRODUCT((C:C=C531)*(K:K&gt;K531))+1</f>
        <v>5</v>
      </c>
      <c r="M531" s="16" t="s">
        <v>18</v>
      </c>
    </row>
    <row r="532" s="1" customFormat="1" ht="20" customHeight="1" spans="1:13">
      <c r="A532" s="11" t="s">
        <v>514</v>
      </c>
      <c r="B532" s="12" t="s">
        <v>32</v>
      </c>
      <c r="C532" s="11">
        <v>201902</v>
      </c>
      <c r="D532" s="11" t="s">
        <v>575</v>
      </c>
      <c r="E532" s="11" t="s">
        <v>17</v>
      </c>
      <c r="F532" s="11">
        <v>20200107030</v>
      </c>
      <c r="G532" s="13">
        <v>83.7</v>
      </c>
      <c r="H532" s="13">
        <f t="shared" si="30"/>
        <v>41.85</v>
      </c>
      <c r="I532" s="13">
        <v>84.57</v>
      </c>
      <c r="J532" s="13">
        <f t="shared" si="28"/>
        <v>42.285</v>
      </c>
      <c r="K532" s="13">
        <f t="shared" si="29"/>
        <v>84.135</v>
      </c>
      <c r="L532" s="11">
        <f>SUMPRODUCT((C:C=C532)*(K:K&gt;K532))+1</f>
        <v>6</v>
      </c>
      <c r="M532" s="16" t="s">
        <v>18</v>
      </c>
    </row>
    <row r="533" s="1" customFormat="1" ht="20" customHeight="1" spans="1:13">
      <c r="A533" s="11" t="s">
        <v>514</v>
      </c>
      <c r="B533" s="12" t="s">
        <v>32</v>
      </c>
      <c r="C533" s="11">
        <v>201902</v>
      </c>
      <c r="D533" s="11" t="s">
        <v>576</v>
      </c>
      <c r="E533" s="11" t="s">
        <v>17</v>
      </c>
      <c r="F533" s="11">
        <v>20200107223</v>
      </c>
      <c r="G533" s="13">
        <v>79.1</v>
      </c>
      <c r="H533" s="13">
        <f t="shared" si="30"/>
        <v>39.55</v>
      </c>
      <c r="I533" s="13">
        <v>88.9</v>
      </c>
      <c r="J533" s="13">
        <f t="shared" si="28"/>
        <v>44.45</v>
      </c>
      <c r="K533" s="13">
        <f t="shared" si="29"/>
        <v>84</v>
      </c>
      <c r="L533" s="11">
        <f>SUMPRODUCT((C:C=C533)*(K:K&gt;K533))+1</f>
        <v>7</v>
      </c>
      <c r="M533" s="16" t="s">
        <v>18</v>
      </c>
    </row>
    <row r="534" s="1" customFormat="1" ht="20" customHeight="1" spans="1:13">
      <c r="A534" s="11" t="s">
        <v>514</v>
      </c>
      <c r="B534" s="12" t="s">
        <v>32</v>
      </c>
      <c r="C534" s="11">
        <v>201902</v>
      </c>
      <c r="D534" s="11" t="s">
        <v>577</v>
      </c>
      <c r="E534" s="11" t="s">
        <v>17</v>
      </c>
      <c r="F534" s="11">
        <v>20200107103</v>
      </c>
      <c r="G534" s="13">
        <v>78.3</v>
      </c>
      <c r="H534" s="13">
        <f t="shared" si="30"/>
        <v>39.15</v>
      </c>
      <c r="I534" s="13">
        <v>88.7</v>
      </c>
      <c r="J534" s="13">
        <f t="shared" si="28"/>
        <v>44.35</v>
      </c>
      <c r="K534" s="13">
        <f t="shared" si="29"/>
        <v>83.5</v>
      </c>
      <c r="L534" s="11">
        <f>SUMPRODUCT((C:C=C534)*(K:K&gt;K534))+1</f>
        <v>8</v>
      </c>
      <c r="M534" s="16" t="s">
        <v>18</v>
      </c>
    </row>
    <row r="535" s="1" customFormat="1" ht="20" customHeight="1" spans="1:13">
      <c r="A535" s="11" t="s">
        <v>514</v>
      </c>
      <c r="B535" s="12" t="s">
        <v>32</v>
      </c>
      <c r="C535" s="11">
        <v>201902</v>
      </c>
      <c r="D535" s="11" t="s">
        <v>578</v>
      </c>
      <c r="E535" s="11" t="s">
        <v>17</v>
      </c>
      <c r="F535" s="11">
        <v>20200106827</v>
      </c>
      <c r="G535" s="13">
        <v>79.9</v>
      </c>
      <c r="H535" s="13">
        <f t="shared" si="30"/>
        <v>39.95</v>
      </c>
      <c r="I535" s="13">
        <v>86.8</v>
      </c>
      <c r="J535" s="13">
        <f t="shared" si="28"/>
        <v>43.4</v>
      </c>
      <c r="K535" s="13">
        <f t="shared" si="29"/>
        <v>83.35</v>
      </c>
      <c r="L535" s="11">
        <f>SUMPRODUCT((C:C=C535)*(K:K&gt;K535))+1</f>
        <v>9</v>
      </c>
      <c r="M535" s="16" t="s">
        <v>18</v>
      </c>
    </row>
    <row r="536" s="1" customFormat="1" ht="20" customHeight="1" spans="1:13">
      <c r="A536" s="11" t="s">
        <v>514</v>
      </c>
      <c r="B536" s="12" t="s">
        <v>32</v>
      </c>
      <c r="C536" s="11">
        <v>201902</v>
      </c>
      <c r="D536" s="11" t="s">
        <v>579</v>
      </c>
      <c r="E536" s="11" t="s">
        <v>17</v>
      </c>
      <c r="F536" s="11">
        <v>20200106824</v>
      </c>
      <c r="G536" s="13">
        <v>85.3</v>
      </c>
      <c r="H536" s="13">
        <f t="shared" si="30"/>
        <v>42.65</v>
      </c>
      <c r="I536" s="13">
        <v>81.33</v>
      </c>
      <c r="J536" s="13">
        <f t="shared" si="28"/>
        <v>40.665</v>
      </c>
      <c r="K536" s="13">
        <f t="shared" si="29"/>
        <v>83.315</v>
      </c>
      <c r="L536" s="11">
        <f>SUMPRODUCT((C:C=C536)*(K:K&gt;K536))+1</f>
        <v>10</v>
      </c>
      <c r="M536" s="16" t="s">
        <v>18</v>
      </c>
    </row>
    <row r="537" s="1" customFormat="1" ht="20" customHeight="1" spans="1:13">
      <c r="A537" s="11" t="s">
        <v>514</v>
      </c>
      <c r="B537" s="12" t="s">
        <v>32</v>
      </c>
      <c r="C537" s="11">
        <v>201902</v>
      </c>
      <c r="D537" s="11" t="s">
        <v>580</v>
      </c>
      <c r="E537" s="11" t="s">
        <v>17</v>
      </c>
      <c r="F537" s="11">
        <v>20200106727</v>
      </c>
      <c r="G537" s="13">
        <v>81.1</v>
      </c>
      <c r="H537" s="13">
        <f t="shared" si="30"/>
        <v>40.55</v>
      </c>
      <c r="I537" s="13">
        <v>85.06</v>
      </c>
      <c r="J537" s="13">
        <f t="shared" si="28"/>
        <v>42.53</v>
      </c>
      <c r="K537" s="13">
        <f t="shared" si="29"/>
        <v>83.08</v>
      </c>
      <c r="L537" s="11">
        <f>SUMPRODUCT((C:C=C537)*(K:K&gt;K537))+1</f>
        <v>11</v>
      </c>
      <c r="M537" s="16" t="s">
        <v>18</v>
      </c>
    </row>
    <row r="538" s="1" customFormat="1" ht="20" customHeight="1" spans="1:13">
      <c r="A538" s="11" t="s">
        <v>514</v>
      </c>
      <c r="B538" s="12" t="s">
        <v>32</v>
      </c>
      <c r="C538" s="11">
        <v>201902</v>
      </c>
      <c r="D538" s="11" t="s">
        <v>581</v>
      </c>
      <c r="E538" s="11" t="s">
        <v>17</v>
      </c>
      <c r="F538" s="11">
        <v>20200107305</v>
      </c>
      <c r="G538" s="13">
        <v>83.7</v>
      </c>
      <c r="H538" s="13">
        <f t="shared" si="30"/>
        <v>41.85</v>
      </c>
      <c r="I538" s="13">
        <v>81.71</v>
      </c>
      <c r="J538" s="13">
        <f t="shared" si="28"/>
        <v>40.855</v>
      </c>
      <c r="K538" s="13">
        <f t="shared" si="29"/>
        <v>82.705</v>
      </c>
      <c r="L538" s="11">
        <f>SUMPRODUCT((C:C=C538)*(K:K&gt;K538))+1</f>
        <v>12</v>
      </c>
      <c r="M538" s="16" t="s">
        <v>18</v>
      </c>
    </row>
    <row r="539" s="1" customFormat="1" ht="20" customHeight="1" spans="1:13">
      <c r="A539" s="11" t="s">
        <v>514</v>
      </c>
      <c r="B539" s="12" t="s">
        <v>32</v>
      </c>
      <c r="C539" s="11">
        <v>201902</v>
      </c>
      <c r="D539" s="11" t="s">
        <v>582</v>
      </c>
      <c r="E539" s="11" t="s">
        <v>17</v>
      </c>
      <c r="F539" s="11">
        <v>20200107102</v>
      </c>
      <c r="G539" s="13">
        <v>79.2</v>
      </c>
      <c r="H539" s="13">
        <f t="shared" si="30"/>
        <v>39.6</v>
      </c>
      <c r="I539" s="13">
        <v>86.1</v>
      </c>
      <c r="J539" s="13">
        <f t="shared" ref="J539:J570" si="31">I539*0.5</f>
        <v>43.05</v>
      </c>
      <c r="K539" s="13">
        <f t="shared" ref="K539:K570" si="32">H539+J539</f>
        <v>82.65</v>
      </c>
      <c r="L539" s="11">
        <f>SUMPRODUCT((C:C=C539)*(K:K&gt;K539))+1</f>
        <v>13</v>
      </c>
      <c r="M539" s="16" t="s">
        <v>18</v>
      </c>
    </row>
    <row r="540" s="1" customFormat="1" ht="20" customHeight="1" spans="1:13">
      <c r="A540" s="11" t="s">
        <v>514</v>
      </c>
      <c r="B540" s="12" t="s">
        <v>32</v>
      </c>
      <c r="C540" s="11">
        <v>201902</v>
      </c>
      <c r="D540" s="11" t="s">
        <v>583</v>
      </c>
      <c r="E540" s="11" t="s">
        <v>17</v>
      </c>
      <c r="F540" s="11">
        <v>20200106908</v>
      </c>
      <c r="G540" s="13">
        <v>79.9</v>
      </c>
      <c r="H540" s="13">
        <f t="shared" si="30"/>
        <v>39.95</v>
      </c>
      <c r="I540" s="13">
        <v>85.38</v>
      </c>
      <c r="J540" s="13">
        <f t="shared" si="31"/>
        <v>42.69</v>
      </c>
      <c r="K540" s="13">
        <f t="shared" si="32"/>
        <v>82.64</v>
      </c>
      <c r="L540" s="11">
        <f>SUMPRODUCT((C:C=C540)*(K:K&gt;K540))+1</f>
        <v>14</v>
      </c>
      <c r="M540" s="16" t="s">
        <v>18</v>
      </c>
    </row>
    <row r="541" s="1" customFormat="1" ht="20" customHeight="1" spans="1:13">
      <c r="A541" s="11" t="s">
        <v>514</v>
      </c>
      <c r="B541" s="12" t="s">
        <v>32</v>
      </c>
      <c r="C541" s="11">
        <v>201902</v>
      </c>
      <c r="D541" s="11" t="s">
        <v>584</v>
      </c>
      <c r="E541" s="11" t="s">
        <v>17</v>
      </c>
      <c r="F541" s="11">
        <v>20200107024</v>
      </c>
      <c r="G541" s="13">
        <v>79.2</v>
      </c>
      <c r="H541" s="13">
        <f t="shared" si="30"/>
        <v>39.6</v>
      </c>
      <c r="I541" s="13">
        <v>86.04</v>
      </c>
      <c r="J541" s="13">
        <f t="shared" si="31"/>
        <v>43.02</v>
      </c>
      <c r="K541" s="13">
        <f t="shared" si="32"/>
        <v>82.62</v>
      </c>
      <c r="L541" s="11">
        <f>SUMPRODUCT((C:C=C541)*(K:K&gt;K541))+1</f>
        <v>15</v>
      </c>
      <c r="M541" s="16" t="s">
        <v>18</v>
      </c>
    </row>
    <row r="542" s="1" customFormat="1" ht="20" customHeight="1" spans="1:13">
      <c r="A542" s="11" t="s">
        <v>514</v>
      </c>
      <c r="B542" s="12" t="s">
        <v>32</v>
      </c>
      <c r="C542" s="11">
        <v>201902</v>
      </c>
      <c r="D542" s="11" t="s">
        <v>585</v>
      </c>
      <c r="E542" s="11" t="s">
        <v>17</v>
      </c>
      <c r="F542" s="11">
        <v>20200107124</v>
      </c>
      <c r="G542" s="13">
        <v>80.5</v>
      </c>
      <c r="H542" s="13">
        <f t="shared" si="30"/>
        <v>40.25</v>
      </c>
      <c r="I542" s="13">
        <v>84.57</v>
      </c>
      <c r="J542" s="13">
        <f t="shared" si="31"/>
        <v>42.285</v>
      </c>
      <c r="K542" s="13">
        <f t="shared" si="32"/>
        <v>82.535</v>
      </c>
      <c r="L542" s="11">
        <f>SUMPRODUCT((C:C=C542)*(K:K&gt;K542))+1</f>
        <v>16</v>
      </c>
      <c r="M542" s="16" t="s">
        <v>18</v>
      </c>
    </row>
    <row r="543" s="1" customFormat="1" ht="20" customHeight="1" spans="1:13">
      <c r="A543" s="11" t="s">
        <v>514</v>
      </c>
      <c r="B543" s="12" t="s">
        <v>32</v>
      </c>
      <c r="C543" s="11">
        <v>201902</v>
      </c>
      <c r="D543" s="11" t="s">
        <v>586</v>
      </c>
      <c r="E543" s="11" t="s">
        <v>17</v>
      </c>
      <c r="F543" s="11">
        <v>20200107220</v>
      </c>
      <c r="G543" s="13">
        <v>77.6</v>
      </c>
      <c r="H543" s="13">
        <f t="shared" si="30"/>
        <v>38.8</v>
      </c>
      <c r="I543" s="13">
        <v>87.37</v>
      </c>
      <c r="J543" s="13">
        <f t="shared" si="31"/>
        <v>43.685</v>
      </c>
      <c r="K543" s="13">
        <f t="shared" si="32"/>
        <v>82.485</v>
      </c>
      <c r="L543" s="11">
        <f>SUMPRODUCT((C:C=C543)*(K:K&gt;K543))+1</f>
        <v>17</v>
      </c>
      <c r="M543" s="16" t="s">
        <v>18</v>
      </c>
    </row>
    <row r="544" s="1" customFormat="1" ht="20" customHeight="1" spans="1:13">
      <c r="A544" s="11" t="s">
        <v>514</v>
      </c>
      <c r="B544" s="12" t="s">
        <v>32</v>
      </c>
      <c r="C544" s="11">
        <v>201902</v>
      </c>
      <c r="D544" s="11" t="s">
        <v>587</v>
      </c>
      <c r="E544" s="11" t="s">
        <v>17</v>
      </c>
      <c r="F544" s="11">
        <v>20200106921</v>
      </c>
      <c r="G544" s="13">
        <v>78.7</v>
      </c>
      <c r="H544" s="13">
        <f t="shared" si="30"/>
        <v>39.35</v>
      </c>
      <c r="I544" s="13">
        <v>86.19</v>
      </c>
      <c r="J544" s="13">
        <f t="shared" si="31"/>
        <v>43.095</v>
      </c>
      <c r="K544" s="13">
        <f t="shared" si="32"/>
        <v>82.445</v>
      </c>
      <c r="L544" s="11">
        <f>SUMPRODUCT((C:C=C544)*(K:K&gt;K544))+1</f>
        <v>18</v>
      </c>
      <c r="M544" s="11" t="s">
        <v>25</v>
      </c>
    </row>
    <row r="545" s="1" customFormat="1" ht="20" customHeight="1" spans="1:13">
      <c r="A545" s="11" t="s">
        <v>514</v>
      </c>
      <c r="B545" s="12" t="s">
        <v>32</v>
      </c>
      <c r="C545" s="11">
        <v>201902</v>
      </c>
      <c r="D545" s="11" t="s">
        <v>588</v>
      </c>
      <c r="E545" s="11" t="s">
        <v>17</v>
      </c>
      <c r="F545" s="11">
        <v>20200107109</v>
      </c>
      <c r="G545" s="13">
        <v>82.1</v>
      </c>
      <c r="H545" s="13">
        <f t="shared" si="30"/>
        <v>41.05</v>
      </c>
      <c r="I545" s="13">
        <v>82.66</v>
      </c>
      <c r="J545" s="13">
        <f t="shared" si="31"/>
        <v>41.33</v>
      </c>
      <c r="K545" s="13">
        <f t="shared" si="32"/>
        <v>82.38</v>
      </c>
      <c r="L545" s="11">
        <f>SUMPRODUCT((C:C=C545)*(K:K&gt;K545))+1</f>
        <v>19</v>
      </c>
      <c r="M545" s="11" t="s">
        <v>25</v>
      </c>
    </row>
    <row r="546" s="1" customFormat="1" ht="20" customHeight="1" spans="1:13">
      <c r="A546" s="11" t="s">
        <v>514</v>
      </c>
      <c r="B546" s="12" t="s">
        <v>32</v>
      </c>
      <c r="C546" s="11">
        <v>201902</v>
      </c>
      <c r="D546" s="11" t="s">
        <v>589</v>
      </c>
      <c r="E546" s="11" t="s">
        <v>34</v>
      </c>
      <c r="F546" s="11">
        <v>20200107228</v>
      </c>
      <c r="G546" s="13">
        <v>82.3</v>
      </c>
      <c r="H546" s="13">
        <f t="shared" si="30"/>
        <v>41.15</v>
      </c>
      <c r="I546" s="13">
        <v>82.3</v>
      </c>
      <c r="J546" s="13">
        <f t="shared" si="31"/>
        <v>41.15</v>
      </c>
      <c r="K546" s="13">
        <f t="shared" si="32"/>
        <v>82.3</v>
      </c>
      <c r="L546" s="11">
        <f>SUMPRODUCT((C:C=C546)*(K:K&gt;K546))+1</f>
        <v>20</v>
      </c>
      <c r="M546" s="11" t="s">
        <v>25</v>
      </c>
    </row>
    <row r="547" s="1" customFormat="1" ht="20" customHeight="1" spans="1:13">
      <c r="A547" s="11" t="s">
        <v>514</v>
      </c>
      <c r="B547" s="12" t="s">
        <v>32</v>
      </c>
      <c r="C547" s="11">
        <v>201902</v>
      </c>
      <c r="D547" s="11" t="s">
        <v>590</v>
      </c>
      <c r="E547" s="11" t="s">
        <v>17</v>
      </c>
      <c r="F547" s="11">
        <v>20200107114</v>
      </c>
      <c r="G547" s="13">
        <v>78.5</v>
      </c>
      <c r="H547" s="13">
        <f t="shared" si="30"/>
        <v>39.25</v>
      </c>
      <c r="I547" s="13">
        <v>85.02</v>
      </c>
      <c r="J547" s="13">
        <f t="shared" si="31"/>
        <v>42.51</v>
      </c>
      <c r="K547" s="13">
        <f t="shared" si="32"/>
        <v>81.76</v>
      </c>
      <c r="L547" s="11">
        <f>SUMPRODUCT((C:C=C547)*(K:K&gt;K547))+1</f>
        <v>21</v>
      </c>
      <c r="M547" s="11" t="s">
        <v>25</v>
      </c>
    </row>
    <row r="548" s="1" customFormat="1" ht="20" customHeight="1" spans="1:13">
      <c r="A548" s="11" t="s">
        <v>514</v>
      </c>
      <c r="B548" s="12" t="s">
        <v>32</v>
      </c>
      <c r="C548" s="11">
        <v>201902</v>
      </c>
      <c r="D548" s="11" t="s">
        <v>591</v>
      </c>
      <c r="E548" s="11" t="s">
        <v>17</v>
      </c>
      <c r="F548" s="11">
        <v>20200106815</v>
      </c>
      <c r="G548" s="13">
        <v>78.8</v>
      </c>
      <c r="H548" s="13">
        <f t="shared" si="30"/>
        <v>39.4</v>
      </c>
      <c r="I548" s="13">
        <v>84.55</v>
      </c>
      <c r="J548" s="13">
        <f t="shared" si="31"/>
        <v>42.275</v>
      </c>
      <c r="K548" s="13">
        <f t="shared" si="32"/>
        <v>81.675</v>
      </c>
      <c r="L548" s="11">
        <f>SUMPRODUCT((C:C=C548)*(K:K&gt;K548))+1</f>
        <v>22</v>
      </c>
      <c r="M548" s="11" t="s">
        <v>25</v>
      </c>
    </row>
    <row r="549" s="1" customFormat="1" ht="20" customHeight="1" spans="1:13">
      <c r="A549" s="11" t="s">
        <v>514</v>
      </c>
      <c r="B549" s="12" t="s">
        <v>32</v>
      </c>
      <c r="C549" s="11">
        <v>201902</v>
      </c>
      <c r="D549" s="11" t="s">
        <v>592</v>
      </c>
      <c r="E549" s="11" t="s">
        <v>17</v>
      </c>
      <c r="F549" s="11">
        <v>20200107310</v>
      </c>
      <c r="G549" s="13">
        <v>78.7</v>
      </c>
      <c r="H549" s="13">
        <f t="shared" si="30"/>
        <v>39.35</v>
      </c>
      <c r="I549" s="13">
        <v>84.41</v>
      </c>
      <c r="J549" s="13">
        <f t="shared" si="31"/>
        <v>42.205</v>
      </c>
      <c r="K549" s="13">
        <f t="shared" si="32"/>
        <v>81.555</v>
      </c>
      <c r="L549" s="11">
        <f>SUMPRODUCT((C:C=C549)*(K:K&gt;K549))+1</f>
        <v>23</v>
      </c>
      <c r="M549" s="11" t="s">
        <v>25</v>
      </c>
    </row>
    <row r="550" s="1" customFormat="1" ht="20" customHeight="1" spans="1:13">
      <c r="A550" s="11" t="s">
        <v>514</v>
      </c>
      <c r="B550" s="12" t="s">
        <v>32</v>
      </c>
      <c r="C550" s="11">
        <v>201902</v>
      </c>
      <c r="D550" s="11" t="s">
        <v>593</v>
      </c>
      <c r="E550" s="11" t="s">
        <v>17</v>
      </c>
      <c r="F550" s="11">
        <v>20200107001</v>
      </c>
      <c r="G550" s="13">
        <v>79.6</v>
      </c>
      <c r="H550" s="13">
        <f t="shared" si="30"/>
        <v>39.8</v>
      </c>
      <c r="I550" s="13">
        <v>82.3</v>
      </c>
      <c r="J550" s="13">
        <f t="shared" si="31"/>
        <v>41.15</v>
      </c>
      <c r="K550" s="13">
        <f t="shared" si="32"/>
        <v>80.95</v>
      </c>
      <c r="L550" s="11">
        <f>SUMPRODUCT((C:C=C550)*(K:K&gt;K550))+1</f>
        <v>24</v>
      </c>
      <c r="M550" s="11" t="s">
        <v>25</v>
      </c>
    </row>
    <row r="551" s="1" customFormat="1" ht="20" customHeight="1" spans="1:13">
      <c r="A551" s="11" t="s">
        <v>514</v>
      </c>
      <c r="B551" s="12" t="s">
        <v>32</v>
      </c>
      <c r="C551" s="11">
        <v>201902</v>
      </c>
      <c r="D551" s="11" t="s">
        <v>594</v>
      </c>
      <c r="E551" s="11" t="s">
        <v>17</v>
      </c>
      <c r="F551" s="11">
        <v>20200106904</v>
      </c>
      <c r="G551" s="13">
        <v>78.6</v>
      </c>
      <c r="H551" s="13">
        <f t="shared" si="30"/>
        <v>39.3</v>
      </c>
      <c r="I551" s="13">
        <v>83.19</v>
      </c>
      <c r="J551" s="13">
        <f t="shared" si="31"/>
        <v>41.595</v>
      </c>
      <c r="K551" s="13">
        <f t="shared" si="32"/>
        <v>80.895</v>
      </c>
      <c r="L551" s="11">
        <f>SUMPRODUCT((C:C=C551)*(K:K&gt;K551))+1</f>
        <v>25</v>
      </c>
      <c r="M551" s="11" t="s">
        <v>25</v>
      </c>
    </row>
    <row r="552" s="1" customFormat="1" ht="20" customHeight="1" spans="1:13">
      <c r="A552" s="11" t="s">
        <v>514</v>
      </c>
      <c r="B552" s="12" t="s">
        <v>32</v>
      </c>
      <c r="C552" s="11">
        <v>201902</v>
      </c>
      <c r="D552" s="11" t="s">
        <v>595</v>
      </c>
      <c r="E552" s="11" t="s">
        <v>17</v>
      </c>
      <c r="F552" s="11">
        <v>20200107028</v>
      </c>
      <c r="G552" s="13">
        <v>79</v>
      </c>
      <c r="H552" s="13">
        <f t="shared" si="30"/>
        <v>39.5</v>
      </c>
      <c r="I552" s="13">
        <v>82.03</v>
      </c>
      <c r="J552" s="13">
        <f t="shared" si="31"/>
        <v>41.015</v>
      </c>
      <c r="K552" s="13">
        <f t="shared" si="32"/>
        <v>80.515</v>
      </c>
      <c r="L552" s="11">
        <f>SUMPRODUCT((C:C=C552)*(K:K&gt;K552))+1</f>
        <v>26</v>
      </c>
      <c r="M552" s="11" t="s">
        <v>25</v>
      </c>
    </row>
    <row r="553" s="1" customFormat="1" ht="20" customHeight="1" spans="1:13">
      <c r="A553" s="11" t="s">
        <v>514</v>
      </c>
      <c r="B553" s="12" t="s">
        <v>32</v>
      </c>
      <c r="C553" s="11">
        <v>201902</v>
      </c>
      <c r="D553" s="11" t="s">
        <v>596</v>
      </c>
      <c r="E553" s="11" t="s">
        <v>17</v>
      </c>
      <c r="F553" s="11">
        <v>20200107229</v>
      </c>
      <c r="G553" s="13">
        <v>84</v>
      </c>
      <c r="H553" s="13">
        <f t="shared" si="30"/>
        <v>42</v>
      </c>
      <c r="I553" s="13">
        <v>75.87</v>
      </c>
      <c r="J553" s="13">
        <f t="shared" si="31"/>
        <v>37.935</v>
      </c>
      <c r="K553" s="13">
        <f t="shared" si="32"/>
        <v>79.935</v>
      </c>
      <c r="L553" s="11">
        <f>SUMPRODUCT((C:C=C553)*(K:K&gt;K553))+1</f>
        <v>27</v>
      </c>
      <c r="M553" s="11" t="s">
        <v>25</v>
      </c>
    </row>
    <row r="554" s="1" customFormat="1" ht="20" customHeight="1" spans="1:13">
      <c r="A554" s="11" t="s">
        <v>514</v>
      </c>
      <c r="B554" s="12" t="s">
        <v>32</v>
      </c>
      <c r="C554" s="11">
        <v>201902</v>
      </c>
      <c r="D554" s="11" t="s">
        <v>597</v>
      </c>
      <c r="E554" s="11" t="s">
        <v>17</v>
      </c>
      <c r="F554" s="11">
        <v>20200107230</v>
      </c>
      <c r="G554" s="13">
        <v>76.9</v>
      </c>
      <c r="H554" s="13">
        <f t="shared" si="30"/>
        <v>38.45</v>
      </c>
      <c r="I554" s="13">
        <v>82.59</v>
      </c>
      <c r="J554" s="13">
        <f t="shared" si="31"/>
        <v>41.295</v>
      </c>
      <c r="K554" s="13">
        <f t="shared" si="32"/>
        <v>79.745</v>
      </c>
      <c r="L554" s="11">
        <f>SUMPRODUCT((C:C=C554)*(K:K&gt;K554))+1</f>
        <v>28</v>
      </c>
      <c r="M554" s="11" t="s">
        <v>25</v>
      </c>
    </row>
    <row r="555" s="1" customFormat="1" ht="20" customHeight="1" spans="1:13">
      <c r="A555" s="11" t="s">
        <v>514</v>
      </c>
      <c r="B555" s="12" t="s">
        <v>32</v>
      </c>
      <c r="C555" s="11">
        <v>201902</v>
      </c>
      <c r="D555" s="11" t="s">
        <v>598</v>
      </c>
      <c r="E555" s="11" t="s">
        <v>17</v>
      </c>
      <c r="F555" s="11">
        <v>20200107126</v>
      </c>
      <c r="G555" s="13">
        <v>77.7</v>
      </c>
      <c r="H555" s="13">
        <f t="shared" si="30"/>
        <v>38.85</v>
      </c>
      <c r="I555" s="13">
        <v>81.42</v>
      </c>
      <c r="J555" s="13">
        <f t="shared" si="31"/>
        <v>40.71</v>
      </c>
      <c r="K555" s="13">
        <f t="shared" si="32"/>
        <v>79.56</v>
      </c>
      <c r="L555" s="11">
        <f>SUMPRODUCT((C:C=C555)*(K:K&gt;K555))+1</f>
        <v>29</v>
      </c>
      <c r="M555" s="11" t="s">
        <v>25</v>
      </c>
    </row>
    <row r="556" s="1" customFormat="1" ht="20" customHeight="1" spans="1:13">
      <c r="A556" s="11" t="s">
        <v>514</v>
      </c>
      <c r="B556" s="12" t="s">
        <v>32</v>
      </c>
      <c r="C556" s="11">
        <v>201902</v>
      </c>
      <c r="D556" s="11" t="s">
        <v>599</v>
      </c>
      <c r="E556" s="11" t="s">
        <v>17</v>
      </c>
      <c r="F556" s="11">
        <v>20200107225</v>
      </c>
      <c r="G556" s="13">
        <v>78</v>
      </c>
      <c r="H556" s="13">
        <f t="shared" si="30"/>
        <v>39</v>
      </c>
      <c r="I556" s="13">
        <v>80.55</v>
      </c>
      <c r="J556" s="13">
        <f t="shared" si="31"/>
        <v>40.275</v>
      </c>
      <c r="K556" s="13">
        <f t="shared" si="32"/>
        <v>79.275</v>
      </c>
      <c r="L556" s="11">
        <f>SUMPRODUCT((C:C=C556)*(K:K&gt;K556))+1</f>
        <v>30</v>
      </c>
      <c r="M556" s="11" t="s">
        <v>25</v>
      </c>
    </row>
    <row r="557" s="1" customFormat="1" ht="20" customHeight="1" spans="1:13">
      <c r="A557" s="11" t="s">
        <v>514</v>
      </c>
      <c r="B557" s="12" t="s">
        <v>32</v>
      </c>
      <c r="C557" s="11">
        <v>201902</v>
      </c>
      <c r="D557" s="11" t="s">
        <v>600</v>
      </c>
      <c r="E557" s="11" t="s">
        <v>17</v>
      </c>
      <c r="F557" s="11">
        <v>20200107016</v>
      </c>
      <c r="G557" s="13">
        <v>78.6</v>
      </c>
      <c r="H557" s="13">
        <f t="shared" si="30"/>
        <v>39.3</v>
      </c>
      <c r="I557" s="13">
        <v>78.31</v>
      </c>
      <c r="J557" s="13">
        <f t="shared" si="31"/>
        <v>39.155</v>
      </c>
      <c r="K557" s="13">
        <f t="shared" si="32"/>
        <v>78.455</v>
      </c>
      <c r="L557" s="11">
        <f>SUMPRODUCT((C:C=C557)*(K:K&gt;K557))+1</f>
        <v>31</v>
      </c>
      <c r="M557" s="11" t="s">
        <v>25</v>
      </c>
    </row>
    <row r="558" s="1" customFormat="1" ht="20" customHeight="1" spans="1:13">
      <c r="A558" s="11" t="s">
        <v>514</v>
      </c>
      <c r="B558" s="12" t="s">
        <v>32</v>
      </c>
      <c r="C558" s="11">
        <v>201902</v>
      </c>
      <c r="D558" s="11" t="s">
        <v>601</v>
      </c>
      <c r="E558" s="11" t="s">
        <v>17</v>
      </c>
      <c r="F558" s="11">
        <v>20200106915</v>
      </c>
      <c r="G558" s="13">
        <v>80.7</v>
      </c>
      <c r="H558" s="13">
        <f t="shared" si="30"/>
        <v>40.35</v>
      </c>
      <c r="I558" s="13">
        <v>73.86</v>
      </c>
      <c r="J558" s="13">
        <f t="shared" si="31"/>
        <v>36.93</v>
      </c>
      <c r="K558" s="13">
        <f t="shared" si="32"/>
        <v>77.28</v>
      </c>
      <c r="L558" s="11">
        <f>SUMPRODUCT((C:C=C558)*(K:K&gt;K558))+1</f>
        <v>32</v>
      </c>
      <c r="M558" s="11" t="s">
        <v>25</v>
      </c>
    </row>
    <row r="559" s="1" customFormat="1" ht="20" customHeight="1" spans="1:13">
      <c r="A559" s="11" t="s">
        <v>514</v>
      </c>
      <c r="B559" s="12" t="s">
        <v>32</v>
      </c>
      <c r="C559" s="11">
        <v>201902</v>
      </c>
      <c r="D559" s="11" t="s">
        <v>602</v>
      </c>
      <c r="E559" s="11" t="s">
        <v>17</v>
      </c>
      <c r="F559" s="11">
        <v>20200107204</v>
      </c>
      <c r="G559" s="13">
        <v>79.5</v>
      </c>
      <c r="H559" s="13">
        <f t="shared" si="30"/>
        <v>39.75</v>
      </c>
      <c r="I559" s="13">
        <v>74.4</v>
      </c>
      <c r="J559" s="13">
        <f t="shared" si="31"/>
        <v>37.2</v>
      </c>
      <c r="K559" s="13">
        <f t="shared" si="32"/>
        <v>76.95</v>
      </c>
      <c r="L559" s="11">
        <f>SUMPRODUCT((C:C=C559)*(K:K&gt;K559))+1</f>
        <v>33</v>
      </c>
      <c r="M559" s="11" t="s">
        <v>25</v>
      </c>
    </row>
    <row r="560" s="1" customFormat="1" ht="20" customHeight="1" spans="1:13">
      <c r="A560" s="11" t="s">
        <v>514</v>
      </c>
      <c r="B560" s="12" t="s">
        <v>32</v>
      </c>
      <c r="C560" s="11">
        <v>201902</v>
      </c>
      <c r="D560" s="11" t="s">
        <v>603</v>
      </c>
      <c r="E560" s="11" t="s">
        <v>17</v>
      </c>
      <c r="F560" s="11">
        <v>20200106810</v>
      </c>
      <c r="G560" s="13">
        <v>81.2</v>
      </c>
      <c r="H560" s="13">
        <f t="shared" si="30"/>
        <v>40.6</v>
      </c>
      <c r="I560" s="13">
        <v>71.01</v>
      </c>
      <c r="J560" s="13">
        <f t="shared" si="31"/>
        <v>35.505</v>
      </c>
      <c r="K560" s="13">
        <f t="shared" si="32"/>
        <v>76.105</v>
      </c>
      <c r="L560" s="11">
        <f>SUMPRODUCT((C:C=C560)*(K:K&gt;K560))+1</f>
        <v>34</v>
      </c>
      <c r="M560" s="11" t="s">
        <v>25</v>
      </c>
    </row>
    <row r="561" s="1" customFormat="1" ht="20" customHeight="1" spans="1:13">
      <c r="A561" s="8" t="s">
        <v>604</v>
      </c>
      <c r="B561" s="9" t="s">
        <v>15</v>
      </c>
      <c r="C561" s="8">
        <v>202001</v>
      </c>
      <c r="D561" s="8" t="s">
        <v>605</v>
      </c>
      <c r="E561" s="8" t="s">
        <v>17</v>
      </c>
      <c r="F561" s="8">
        <v>20200107402</v>
      </c>
      <c r="G561" s="10">
        <v>83.2</v>
      </c>
      <c r="H561" s="10">
        <f t="shared" si="30"/>
        <v>41.6</v>
      </c>
      <c r="I561" s="10">
        <v>88.1</v>
      </c>
      <c r="J561" s="10">
        <f t="shared" si="31"/>
        <v>44.05</v>
      </c>
      <c r="K561" s="10">
        <f t="shared" si="32"/>
        <v>85.65</v>
      </c>
      <c r="L561" s="8">
        <f>SUMPRODUCT((C:C=C561)*(K:K&gt;K561))+1</f>
        <v>1</v>
      </c>
      <c r="M561" s="15" t="s">
        <v>18</v>
      </c>
    </row>
    <row r="562" s="1" customFormat="1" ht="20" customHeight="1" spans="1:13">
      <c r="A562" s="8" t="s">
        <v>604</v>
      </c>
      <c r="B562" s="9" t="s">
        <v>15</v>
      </c>
      <c r="C562" s="8">
        <v>202001</v>
      </c>
      <c r="D562" s="8" t="s">
        <v>606</v>
      </c>
      <c r="E562" s="8" t="s">
        <v>17</v>
      </c>
      <c r="F562" s="8">
        <v>20200107319</v>
      </c>
      <c r="G562" s="10">
        <v>78.3</v>
      </c>
      <c r="H562" s="10">
        <f t="shared" si="30"/>
        <v>39.15</v>
      </c>
      <c r="I562" s="10">
        <v>92.94</v>
      </c>
      <c r="J562" s="10">
        <f t="shared" si="31"/>
        <v>46.47</v>
      </c>
      <c r="K562" s="10">
        <f t="shared" si="32"/>
        <v>85.62</v>
      </c>
      <c r="L562" s="8">
        <f>SUMPRODUCT((C:C=C562)*(K:K&gt;K562))+1</f>
        <v>2</v>
      </c>
      <c r="M562" s="15" t="s">
        <v>18</v>
      </c>
    </row>
    <row r="563" s="1" customFormat="1" ht="20" customHeight="1" spans="1:13">
      <c r="A563" s="8" t="s">
        <v>604</v>
      </c>
      <c r="B563" s="9" t="s">
        <v>15</v>
      </c>
      <c r="C563" s="8">
        <v>202001</v>
      </c>
      <c r="D563" s="8" t="s">
        <v>607</v>
      </c>
      <c r="E563" s="8" t="s">
        <v>17</v>
      </c>
      <c r="F563" s="8">
        <v>20200107321</v>
      </c>
      <c r="G563" s="10">
        <v>79.4</v>
      </c>
      <c r="H563" s="10">
        <f t="shared" si="30"/>
        <v>39.7</v>
      </c>
      <c r="I563" s="10">
        <v>89.12</v>
      </c>
      <c r="J563" s="10">
        <f t="shared" si="31"/>
        <v>44.56</v>
      </c>
      <c r="K563" s="10">
        <f t="shared" si="32"/>
        <v>84.26</v>
      </c>
      <c r="L563" s="8">
        <f>SUMPRODUCT((C:C=C563)*(K:K&gt;K563))+1</f>
        <v>3</v>
      </c>
      <c r="M563" s="15" t="s">
        <v>18</v>
      </c>
    </row>
    <row r="564" s="1" customFormat="1" ht="20" customHeight="1" spans="1:13">
      <c r="A564" s="8" t="s">
        <v>604</v>
      </c>
      <c r="B564" s="9" t="s">
        <v>15</v>
      </c>
      <c r="C564" s="8">
        <v>202001</v>
      </c>
      <c r="D564" s="8" t="s">
        <v>608</v>
      </c>
      <c r="E564" s="8" t="s">
        <v>17</v>
      </c>
      <c r="F564" s="8">
        <v>20200107325</v>
      </c>
      <c r="G564" s="10">
        <v>76.1</v>
      </c>
      <c r="H564" s="10">
        <f t="shared" si="30"/>
        <v>38.05</v>
      </c>
      <c r="I564" s="10">
        <v>91.75</v>
      </c>
      <c r="J564" s="10">
        <f t="shared" si="31"/>
        <v>45.875</v>
      </c>
      <c r="K564" s="10">
        <f t="shared" si="32"/>
        <v>83.925</v>
      </c>
      <c r="L564" s="8">
        <f>SUMPRODUCT((C:C=C564)*(K:K&gt;K564))+1</f>
        <v>4</v>
      </c>
      <c r="M564" s="8" t="s">
        <v>25</v>
      </c>
    </row>
    <row r="565" s="1" customFormat="1" ht="20" customHeight="1" spans="1:13">
      <c r="A565" s="8" t="s">
        <v>604</v>
      </c>
      <c r="B565" s="9" t="s">
        <v>15</v>
      </c>
      <c r="C565" s="8">
        <v>202001</v>
      </c>
      <c r="D565" s="8" t="s">
        <v>609</v>
      </c>
      <c r="E565" s="8" t="s">
        <v>17</v>
      </c>
      <c r="F565" s="8">
        <v>20200107322</v>
      </c>
      <c r="G565" s="10">
        <v>80.3</v>
      </c>
      <c r="H565" s="10">
        <f t="shared" si="30"/>
        <v>40.15</v>
      </c>
      <c r="I565" s="10">
        <v>83.96</v>
      </c>
      <c r="J565" s="10">
        <f t="shared" si="31"/>
        <v>41.98</v>
      </c>
      <c r="K565" s="10">
        <f t="shared" si="32"/>
        <v>82.13</v>
      </c>
      <c r="L565" s="8">
        <f>SUMPRODUCT((C:C=C565)*(K:K&gt;K565))+1</f>
        <v>5</v>
      </c>
      <c r="M565" s="8" t="s">
        <v>25</v>
      </c>
    </row>
    <row r="566" s="1" customFormat="1" ht="20" customHeight="1" spans="1:13">
      <c r="A566" s="8" t="s">
        <v>604</v>
      </c>
      <c r="B566" s="9" t="s">
        <v>15</v>
      </c>
      <c r="C566" s="8">
        <v>202001</v>
      </c>
      <c r="D566" s="8" t="s">
        <v>610</v>
      </c>
      <c r="E566" s="8" t="s">
        <v>17</v>
      </c>
      <c r="F566" s="8">
        <v>20200107315</v>
      </c>
      <c r="G566" s="10">
        <v>75.6</v>
      </c>
      <c r="H566" s="10">
        <f t="shared" si="30"/>
        <v>37.8</v>
      </c>
      <c r="I566" s="10">
        <v>78.27</v>
      </c>
      <c r="J566" s="10">
        <f t="shared" si="31"/>
        <v>39.135</v>
      </c>
      <c r="K566" s="10">
        <f t="shared" si="32"/>
        <v>76.935</v>
      </c>
      <c r="L566" s="8">
        <f>SUMPRODUCT((C:C=C566)*(K:K&gt;K566))+1</f>
        <v>6</v>
      </c>
      <c r="M566" s="8" t="s">
        <v>25</v>
      </c>
    </row>
    <row r="567" s="1" customFormat="1" ht="20" customHeight="1" spans="1:13">
      <c r="A567" s="11" t="s">
        <v>604</v>
      </c>
      <c r="B567" s="12" t="s">
        <v>32</v>
      </c>
      <c r="C567" s="11">
        <v>202002</v>
      </c>
      <c r="D567" s="11" t="s">
        <v>611</v>
      </c>
      <c r="E567" s="11" t="s">
        <v>17</v>
      </c>
      <c r="F567" s="11">
        <v>20200107410</v>
      </c>
      <c r="G567" s="13">
        <v>78.7</v>
      </c>
      <c r="H567" s="13">
        <f t="shared" si="30"/>
        <v>39.35</v>
      </c>
      <c r="I567" s="13">
        <v>78.49</v>
      </c>
      <c r="J567" s="13">
        <f t="shared" si="31"/>
        <v>39.245</v>
      </c>
      <c r="K567" s="13">
        <f t="shared" si="32"/>
        <v>78.595</v>
      </c>
      <c r="L567" s="11">
        <f>SUMPRODUCT((C:C=C567)*(K:K&gt;K567))+1</f>
        <v>1</v>
      </c>
      <c r="M567" s="16" t="s">
        <v>18</v>
      </c>
    </row>
    <row r="568" s="1" customFormat="1" ht="20" customHeight="1" spans="1:13">
      <c r="A568" s="11" t="s">
        <v>604</v>
      </c>
      <c r="B568" s="12" t="s">
        <v>32</v>
      </c>
      <c r="C568" s="11">
        <v>202002</v>
      </c>
      <c r="D568" s="11" t="s">
        <v>612</v>
      </c>
      <c r="E568" s="11" t="s">
        <v>17</v>
      </c>
      <c r="F568" s="11">
        <v>20200107406</v>
      </c>
      <c r="G568" s="13">
        <v>77</v>
      </c>
      <c r="H568" s="13">
        <f t="shared" si="30"/>
        <v>38.5</v>
      </c>
      <c r="I568" s="13">
        <v>79.55</v>
      </c>
      <c r="J568" s="13">
        <f t="shared" si="31"/>
        <v>39.775</v>
      </c>
      <c r="K568" s="13">
        <f t="shared" si="32"/>
        <v>78.275</v>
      </c>
      <c r="L568" s="11">
        <f>SUMPRODUCT((C:C=C568)*(K:K&gt;K568))+1</f>
        <v>2</v>
      </c>
      <c r="M568" s="11" t="s">
        <v>25</v>
      </c>
    </row>
    <row r="569" s="1" customFormat="1" ht="20" customHeight="1" spans="1:13">
      <c r="A569" s="8" t="s">
        <v>604</v>
      </c>
      <c r="B569" s="9" t="s">
        <v>46</v>
      </c>
      <c r="C569" s="8">
        <v>202003</v>
      </c>
      <c r="D569" s="8" t="s">
        <v>613</v>
      </c>
      <c r="E569" s="8" t="s">
        <v>17</v>
      </c>
      <c r="F569" s="8">
        <v>20200107423</v>
      </c>
      <c r="G569" s="10">
        <v>82.7</v>
      </c>
      <c r="H569" s="10">
        <f t="shared" si="30"/>
        <v>41.35</v>
      </c>
      <c r="I569" s="10">
        <v>84.44</v>
      </c>
      <c r="J569" s="10">
        <f t="shared" si="31"/>
        <v>42.22</v>
      </c>
      <c r="K569" s="10">
        <f t="shared" si="32"/>
        <v>83.57</v>
      </c>
      <c r="L569" s="8">
        <f>SUMPRODUCT((C:C=C569)*(K:K&gt;K569))+1</f>
        <v>1</v>
      </c>
      <c r="M569" s="15" t="s">
        <v>18</v>
      </c>
    </row>
    <row r="570" s="1" customFormat="1" ht="20" customHeight="1" spans="1:13">
      <c r="A570" s="8" t="s">
        <v>604</v>
      </c>
      <c r="B570" s="9" t="s">
        <v>46</v>
      </c>
      <c r="C570" s="8">
        <v>202003</v>
      </c>
      <c r="D570" s="8" t="s">
        <v>614</v>
      </c>
      <c r="E570" s="8" t="s">
        <v>17</v>
      </c>
      <c r="F570" s="8">
        <v>20200107420</v>
      </c>
      <c r="G570" s="10">
        <v>74.2</v>
      </c>
      <c r="H570" s="10">
        <f t="shared" si="30"/>
        <v>37.1</v>
      </c>
      <c r="I570" s="10">
        <v>82.19</v>
      </c>
      <c r="J570" s="10">
        <f t="shared" si="31"/>
        <v>41.095</v>
      </c>
      <c r="K570" s="10">
        <f t="shared" si="32"/>
        <v>78.195</v>
      </c>
      <c r="L570" s="8">
        <f>SUMPRODUCT((C:C=C570)*(K:K&gt;K570))+1</f>
        <v>2</v>
      </c>
      <c r="M570" s="8" t="s">
        <v>25</v>
      </c>
    </row>
  </sheetData>
  <mergeCells count="1">
    <mergeCell ref="A1:M1"/>
  </mergeCells>
  <pageMargins left="0.357638888888889" right="0.554861111111111" top="0.409027777777778" bottom="0.409027777777778" header="0.5" footer="0.3027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柚子不怕冷</cp:lastModifiedBy>
  <dcterms:created xsi:type="dcterms:W3CDTF">2020-08-12T07:36:00Z</dcterms:created>
  <dcterms:modified xsi:type="dcterms:W3CDTF">2020-08-12T08:33:45Z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