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zhang\Documents\WeChat Files\wxid_ykir0h7tmovs21\FileStorage\File\2020-08\"/>
    </mc:Choice>
  </mc:AlternateContent>
  <xr:revisionPtr revIDLastSave="0" documentId="13_ncr:1_{0F944A1F-FA84-43E6-A9C5-F2C2EC067F2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Sheet1!$1:3</definedName>
  </definedNames>
  <calcPr calcId="191029"/>
</workbook>
</file>

<file path=xl/calcChain.xml><?xml version="1.0" encoding="utf-8"?>
<calcChain xmlns="http://schemas.openxmlformats.org/spreadsheetml/2006/main">
  <c r="K29" i="1" l="1"/>
  <c r="L29" i="1" s="1"/>
  <c r="I29" i="1"/>
  <c r="K28" i="1"/>
  <c r="L28" i="1" s="1"/>
  <c r="I28" i="1"/>
  <c r="K27" i="1"/>
  <c r="L27" i="1" s="1"/>
  <c r="I27" i="1"/>
  <c r="K26" i="1"/>
  <c r="L26" i="1" s="1"/>
  <c r="I26" i="1"/>
  <c r="K25" i="1"/>
  <c r="L25" i="1" s="1"/>
  <c r="I25" i="1"/>
  <c r="K24" i="1"/>
  <c r="L24" i="1" s="1"/>
  <c r="I24" i="1"/>
  <c r="K23" i="1"/>
  <c r="L23" i="1" s="1"/>
  <c r="I23" i="1"/>
  <c r="K22" i="1"/>
  <c r="L22" i="1" s="1"/>
  <c r="I22" i="1"/>
  <c r="K21" i="1"/>
  <c r="L21" i="1" s="1"/>
  <c r="I21" i="1"/>
  <c r="K20" i="1"/>
  <c r="L20" i="1" s="1"/>
  <c r="I20" i="1"/>
  <c r="K19" i="1"/>
  <c r="L19" i="1" s="1"/>
  <c r="I19" i="1"/>
  <c r="K18" i="1"/>
  <c r="L18" i="1" s="1"/>
  <c r="I18" i="1"/>
  <c r="K17" i="1"/>
  <c r="L17" i="1" s="1"/>
  <c r="I17" i="1"/>
  <c r="K16" i="1"/>
  <c r="L16" i="1" s="1"/>
  <c r="I16" i="1"/>
  <c r="K15" i="1"/>
  <c r="L15" i="1" s="1"/>
  <c r="I15" i="1"/>
  <c r="K14" i="1"/>
  <c r="L14" i="1" s="1"/>
  <c r="I14" i="1"/>
  <c r="K13" i="1"/>
  <c r="L13" i="1" s="1"/>
  <c r="M13" i="1" s="1"/>
  <c r="I13" i="1"/>
  <c r="K12" i="1"/>
  <c r="L12" i="1" s="1"/>
  <c r="I12" i="1"/>
  <c r="K11" i="1"/>
  <c r="L11" i="1" s="1"/>
  <c r="I11" i="1"/>
  <c r="K10" i="1"/>
  <c r="L10" i="1" s="1"/>
  <c r="I10" i="1"/>
  <c r="K9" i="1"/>
  <c r="L9" i="1" s="1"/>
  <c r="M9" i="1" s="1"/>
  <c r="I9" i="1"/>
  <c r="K8" i="1"/>
  <c r="L8" i="1" s="1"/>
  <c r="I8" i="1"/>
  <c r="K7" i="1"/>
  <c r="L7" i="1" s="1"/>
  <c r="M7" i="1" s="1"/>
  <c r="I7" i="1"/>
  <c r="K6" i="1"/>
  <c r="L6" i="1" s="1"/>
  <c r="I6" i="1"/>
  <c r="K5" i="1"/>
  <c r="L5" i="1" s="1"/>
  <c r="M5" i="1" s="1"/>
  <c r="I5" i="1"/>
  <c r="K4" i="1"/>
  <c r="L4" i="1" s="1"/>
  <c r="M4" i="1" s="1"/>
  <c r="I4" i="1"/>
  <c r="M21" i="1" l="1"/>
  <c r="M29" i="1"/>
  <c r="M17" i="1"/>
  <c r="M6" i="1"/>
  <c r="M18" i="1"/>
  <c r="M26" i="1"/>
  <c r="M25" i="1"/>
  <c r="M10" i="1"/>
  <c r="M14" i="1"/>
  <c r="M22" i="1"/>
  <c r="M11" i="1"/>
  <c r="M15" i="1"/>
  <c r="M19" i="1"/>
  <c r="M23" i="1"/>
  <c r="M27" i="1"/>
  <c r="M12" i="1"/>
  <c r="M20" i="1"/>
  <c r="M28" i="1"/>
  <c r="M8" i="1"/>
  <c r="M16" i="1"/>
  <c r="M24" i="1"/>
</calcChain>
</file>

<file path=xl/sharedStrings.xml><?xml version="1.0" encoding="utf-8"?>
<sst xmlns="http://schemas.openxmlformats.org/spreadsheetml/2006/main" count="118" uniqueCount="69">
  <si>
    <t>报考部门</t>
  </si>
  <si>
    <t>报考职位</t>
  </si>
  <si>
    <t>姓名</t>
  </si>
  <si>
    <t>考试号</t>
  </si>
  <si>
    <t>考场</t>
  </si>
  <si>
    <t>座号</t>
  </si>
  <si>
    <t>笔试
分数</t>
  </si>
  <si>
    <t>笔试
名次</t>
  </si>
  <si>
    <t>笔试
折合</t>
  </si>
  <si>
    <t>面试
成绩</t>
  </si>
  <si>
    <t>面试
折合</t>
  </si>
  <si>
    <t>总分</t>
  </si>
  <si>
    <t>总
名次</t>
  </si>
  <si>
    <t>中共四平市纪律检查委员会廉政教育中心</t>
  </si>
  <si>
    <t>讲解员（男）</t>
  </si>
  <si>
    <t>王镁铜</t>
  </si>
  <si>
    <t>30100112</t>
  </si>
  <si>
    <t>徐畅</t>
  </si>
  <si>
    <t>30100111</t>
  </si>
  <si>
    <t>孙尧</t>
  </si>
  <si>
    <t>30100104</t>
  </si>
  <si>
    <t>李航</t>
  </si>
  <si>
    <t>30100223</t>
  </si>
  <si>
    <t>赵海龙</t>
  </si>
  <si>
    <t>30100123</t>
  </si>
  <si>
    <t>讲解员（女）</t>
  </si>
  <si>
    <t>侯雨杉</t>
  </si>
  <si>
    <t>30100110</t>
  </si>
  <si>
    <t>李阳</t>
  </si>
  <si>
    <t>30100116</t>
  </si>
  <si>
    <t>王馨悦</t>
  </si>
  <si>
    <t>30100301</t>
  </si>
  <si>
    <t>王碧含</t>
  </si>
  <si>
    <t>30100121</t>
  </si>
  <si>
    <t>周雪</t>
  </si>
  <si>
    <t>30100125</t>
  </si>
  <si>
    <t>张爽</t>
  </si>
  <si>
    <t>30100306</t>
  </si>
  <si>
    <t>杨丹丹</t>
  </si>
  <si>
    <t>30100218</t>
  </si>
  <si>
    <t>徐婉莹</t>
  </si>
  <si>
    <t>30100226</t>
  </si>
  <si>
    <t>鲍姝燃</t>
  </si>
  <si>
    <t>30100318</t>
  </si>
  <si>
    <t>刘丽丹</t>
  </si>
  <si>
    <t>30100201</t>
  </si>
  <si>
    <t>杜昆</t>
  </si>
  <si>
    <t>30100404</t>
  </si>
  <si>
    <t>孙红红</t>
  </si>
  <si>
    <t>30100114</t>
  </si>
  <si>
    <t>詹天月</t>
  </si>
  <si>
    <t>30100403</t>
  </si>
  <si>
    <t>陆清岚</t>
  </si>
  <si>
    <t>30100128</t>
  </si>
  <si>
    <t>李梓萍</t>
  </si>
  <si>
    <t>30100203</t>
  </si>
  <si>
    <t>王玉</t>
  </si>
  <si>
    <t>30100105</t>
  </si>
  <si>
    <t>付婉东</t>
  </si>
  <si>
    <t>30100102</t>
  </si>
  <si>
    <t>王正春</t>
  </si>
  <si>
    <t>30100225</t>
  </si>
  <si>
    <t>蔺悦</t>
  </si>
  <si>
    <t>30100229</t>
  </si>
  <si>
    <t>郝晏</t>
  </si>
  <si>
    <t>30100330</t>
  </si>
  <si>
    <t>刘佳</t>
  </si>
  <si>
    <t>30100130</t>
  </si>
  <si>
    <t>中共四平市纪律检查委员会廉政教育中心招聘讲解员面试成绩单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</si>
</sst>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26" x14ac:knownFonts="1">
    <font>
      <sz val="11"/>
      <color indexed="8"/>
      <name val="宋体"/>
      <charset val="134"/>
    </font>
    <font>
      <b/>
      <sz val="24"/>
      <color indexed="8"/>
      <name val="宋体"/>
      <charset val="134"/>
    </font>
    <font>
      <sz val="12"/>
      <name val="Arial"/>
      <family val="2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Arial"/>
      <family val="2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sz val="10"/>
      <name val="Arial"/>
      <family val="2"/>
    </font>
    <font>
      <b/>
      <sz val="13"/>
      <color indexed="62"/>
      <name val="宋体"/>
      <charset val="134"/>
    </font>
    <font>
      <sz val="9"/>
      <name val="宋体"/>
      <family val="3"/>
      <charset val="134"/>
    </font>
    <font>
      <b/>
      <sz val="24"/>
      <color indexed="8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3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6" applyNumberFormat="0" applyFont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1" fillId="0" borderId="9" applyNumberFormat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14" fillId="0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" borderId="2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2" fillId="0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7"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/>
    <xf numFmtId="0" fontId="2" fillId="0" borderId="1" xfId="42" applyFont="1" applyFill="1" applyBorder="1" applyAlignment="1">
      <alignment horizontal="center" vertical="center"/>
    </xf>
    <xf numFmtId="0" fontId="3" fillId="0" borderId="1" xfId="42" applyFont="1" applyFill="1" applyBorder="1" applyAlignment="1">
      <alignment horizontal="center" vertical="center" wrapText="1"/>
    </xf>
    <xf numFmtId="0" fontId="3" fillId="0" borderId="1" xfId="42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4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43">
    <cellStyle name="20% - 强调文字颜色 1" xfId="29" xr:uid="{00000000-0005-0000-0000-000024000000}"/>
    <cellStyle name="20% - 强调文字颜色 2" xfId="31" xr:uid="{00000000-0005-0000-0000-000026000000}"/>
    <cellStyle name="20% - 强调文字颜色 3" xfId="3" xr:uid="{00000000-0005-0000-0000-000008000000}"/>
    <cellStyle name="20% - 强调文字颜色 4" xfId="34" xr:uid="{00000000-0005-0000-0000-000029000000}"/>
    <cellStyle name="20% - 强调文字颜色 5" xfId="28" xr:uid="{00000000-0005-0000-0000-000023000000}"/>
    <cellStyle name="20% - 强调文字颜色 6" xfId="23" xr:uid="{00000000-0005-0000-0000-00001E000000}"/>
    <cellStyle name="40% - 强调文字颜色 1" xfId="30" xr:uid="{00000000-0005-0000-0000-000025000000}"/>
    <cellStyle name="40% - 强调文字颜色 2" xfId="32" xr:uid="{00000000-0005-0000-0000-000027000000}"/>
    <cellStyle name="40% - 强调文字颜色 3" xfId="6" xr:uid="{00000000-0005-0000-0000-00000B000000}"/>
    <cellStyle name="40% - 强调文字颜色 4" xfId="35" xr:uid="{00000000-0005-0000-0000-00002A000000}"/>
    <cellStyle name="40% - 强调文字颜色 5" xfId="37" xr:uid="{00000000-0005-0000-0000-00002C000000}"/>
    <cellStyle name="40% - 强调文字颜色 6" xfId="40" xr:uid="{00000000-0005-0000-0000-00002F000000}"/>
    <cellStyle name="60% - 强调文字颜色 1" xfId="16" xr:uid="{00000000-0005-0000-0000-000017000000}"/>
    <cellStyle name="60% - 强调文字颜色 2" xfId="11" xr:uid="{00000000-0005-0000-0000-000012000000}"/>
    <cellStyle name="60% - 强调文字颜色 3" xfId="7" xr:uid="{00000000-0005-0000-0000-00000C000000}"/>
    <cellStyle name="60% - 强调文字颜色 4" xfId="18" xr:uid="{00000000-0005-0000-0000-000019000000}"/>
    <cellStyle name="60% - 强调文字颜色 5" xfId="38" xr:uid="{00000000-0005-0000-0000-00002D000000}"/>
    <cellStyle name="60% - 强调文字颜色 6" xfId="41" xr:uid="{00000000-0005-0000-0000-000030000000}"/>
    <cellStyle name="标题" xfId="2" xr:uid="{00000000-0005-0000-0000-000007000000}"/>
    <cellStyle name="标题 1" xfId="13" xr:uid="{00000000-0005-0000-0000-000014000000}"/>
    <cellStyle name="标题 2" xfId="14" xr:uid="{00000000-0005-0000-0000-000015000000}"/>
    <cellStyle name="标题 3" xfId="15" xr:uid="{00000000-0005-0000-0000-000016000000}"/>
    <cellStyle name="标题 4" xfId="10" xr:uid="{00000000-0005-0000-0000-000011000000}"/>
    <cellStyle name="差" xfId="5" xr:uid="{00000000-0005-0000-0000-00000A000000}"/>
    <cellStyle name="常规" xfId="0" builtinId="0"/>
    <cellStyle name="常规 2" xfId="42" xr:uid="{00000000-0005-0000-0000-000031000000}"/>
    <cellStyle name="好" xfId="25" xr:uid="{00000000-0005-0000-0000-000020000000}"/>
    <cellStyle name="汇总" xfId="24" xr:uid="{00000000-0005-0000-0000-00001F000000}"/>
    <cellStyle name="计算" xfId="19" xr:uid="{00000000-0005-0000-0000-00001A000000}"/>
    <cellStyle name="检查单元格" xfId="20" xr:uid="{00000000-0005-0000-0000-00001B000000}"/>
    <cellStyle name="解释性文本" xfId="12" xr:uid="{00000000-0005-0000-0000-000013000000}"/>
    <cellStyle name="警告文本" xfId="9" xr:uid="{00000000-0005-0000-0000-000010000000}"/>
    <cellStyle name="链接单元格" xfId="21" xr:uid="{00000000-0005-0000-0000-00001C000000}"/>
    <cellStyle name="强调文字颜色 1" xfId="27" xr:uid="{00000000-0005-0000-0000-000022000000}"/>
    <cellStyle name="强调文字颜色 2" xfId="22" xr:uid="{00000000-0005-0000-0000-00001D000000}"/>
    <cellStyle name="强调文字颜色 3" xfId="33" xr:uid="{00000000-0005-0000-0000-000028000000}"/>
    <cellStyle name="强调文字颜色 4" xfId="1" xr:uid="{00000000-0005-0000-0000-000004000000}"/>
    <cellStyle name="强调文字颜色 5" xfId="36" xr:uid="{00000000-0005-0000-0000-00002B000000}"/>
    <cellStyle name="强调文字颜色 6" xfId="39" xr:uid="{00000000-0005-0000-0000-00002E000000}"/>
    <cellStyle name="适中" xfId="26" xr:uid="{00000000-0005-0000-0000-000021000000}"/>
    <cellStyle name="输出" xfId="17" xr:uid="{00000000-0005-0000-0000-000018000000}"/>
    <cellStyle name="输入" xfId="4" xr:uid="{00000000-0005-0000-0000-000009000000}"/>
    <cellStyle name="注释" xfId="8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workbookViewId="0">
      <selection sqref="A1:M1"/>
    </sheetView>
  </sheetViews>
  <sheetFormatPr defaultColWidth="9" defaultRowHeight="14" x14ac:dyDescent="0.25"/>
  <cols>
    <col min="1" max="1" width="25.08984375" customWidth="1"/>
    <col min="2" max="2" width="15.08984375" customWidth="1"/>
    <col min="3" max="3" width="12.36328125" customWidth="1"/>
    <col min="4" max="4" width="10.6328125" customWidth="1"/>
    <col min="5" max="6" width="7.6328125" hidden="1" customWidth="1"/>
    <col min="7" max="7" width="8" hidden="1" customWidth="1"/>
    <col min="8" max="8" width="5.453125" hidden="1" customWidth="1"/>
    <col min="9" max="9" width="6.453125" style="2" hidden="1" customWidth="1"/>
    <col min="10" max="10" width="9.08984375" style="2" customWidth="1"/>
    <col min="11" max="11" width="6" style="2" hidden="1" customWidth="1"/>
    <col min="12" max="12" width="9.26953125" style="2" customWidth="1"/>
    <col min="13" max="13" width="7.36328125" style="2" customWidth="1"/>
  </cols>
  <sheetData>
    <row r="1" spans="1:13" ht="63" customHeight="1" x14ac:dyDescent="0.25">
      <c r="A1" s="16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ht="33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9" t="s">
        <v>8</v>
      </c>
      <c r="J3" s="9" t="s">
        <v>9</v>
      </c>
      <c r="K3" s="9" t="s">
        <v>10</v>
      </c>
      <c r="L3" s="10" t="s">
        <v>11</v>
      </c>
      <c r="M3" s="9" t="s">
        <v>12</v>
      </c>
    </row>
    <row r="4" spans="1:13" s="1" customFormat="1" ht="35" customHeight="1" x14ac:dyDescent="0.25">
      <c r="A4" s="4" t="s">
        <v>13</v>
      </c>
      <c r="B4" s="5" t="s">
        <v>14</v>
      </c>
      <c r="C4" s="6" t="s">
        <v>15</v>
      </c>
      <c r="D4" s="7" t="s">
        <v>16</v>
      </c>
      <c r="E4" s="6">
        <v>1</v>
      </c>
      <c r="F4" s="8">
        <v>12</v>
      </c>
      <c r="G4" s="6">
        <v>64</v>
      </c>
      <c r="H4" s="8">
        <v>2</v>
      </c>
      <c r="I4" s="11">
        <f t="shared" ref="I4" si="0">G4*0%</f>
        <v>0</v>
      </c>
      <c r="J4" s="11">
        <v>79.069999999999993</v>
      </c>
      <c r="K4" s="11">
        <f t="shared" ref="K4" si="1">J4*100%</f>
        <v>79.069999999999993</v>
      </c>
      <c r="L4" s="12">
        <f t="shared" ref="L4" si="2">K4</f>
        <v>79.069999999999993</v>
      </c>
      <c r="M4" s="13">
        <f>RANK(L4,$L$4:$L$8,0)</f>
        <v>1</v>
      </c>
    </row>
    <row r="5" spans="1:13" s="1" customFormat="1" ht="35" customHeight="1" x14ac:dyDescent="0.25">
      <c r="A5" s="4" t="s">
        <v>13</v>
      </c>
      <c r="B5" s="5" t="s">
        <v>14</v>
      </c>
      <c r="C5" s="6" t="s">
        <v>17</v>
      </c>
      <c r="D5" s="7" t="s">
        <v>18</v>
      </c>
      <c r="E5" s="6">
        <v>1</v>
      </c>
      <c r="F5" s="8">
        <v>11</v>
      </c>
      <c r="G5" s="6">
        <v>45.5</v>
      </c>
      <c r="H5" s="8">
        <v>4</v>
      </c>
      <c r="I5" s="11">
        <f t="shared" ref="I5:I29" si="3">G5*0%</f>
        <v>0</v>
      </c>
      <c r="J5" s="11">
        <v>76.95</v>
      </c>
      <c r="K5" s="11">
        <f t="shared" ref="K5:K29" si="4">J5*100%</f>
        <v>76.95</v>
      </c>
      <c r="L5" s="12">
        <f t="shared" ref="L5:L29" si="5">K5</f>
        <v>76.95</v>
      </c>
      <c r="M5" s="13">
        <f>RANK(L5,$L$4:$L$8,0)</f>
        <v>2</v>
      </c>
    </row>
    <row r="6" spans="1:13" s="1" customFormat="1" ht="35" customHeight="1" x14ac:dyDescent="0.25">
      <c r="A6" s="4" t="s">
        <v>13</v>
      </c>
      <c r="B6" s="5" t="s">
        <v>14</v>
      </c>
      <c r="C6" s="6" t="s">
        <v>19</v>
      </c>
      <c r="D6" s="7" t="s">
        <v>20</v>
      </c>
      <c r="E6" s="6">
        <v>1</v>
      </c>
      <c r="F6" s="8">
        <v>4</v>
      </c>
      <c r="G6" s="6">
        <v>64.5</v>
      </c>
      <c r="H6" s="8">
        <v>1</v>
      </c>
      <c r="I6" s="11">
        <f t="shared" si="3"/>
        <v>0</v>
      </c>
      <c r="J6" s="11">
        <v>74.8</v>
      </c>
      <c r="K6" s="11">
        <f t="shared" si="4"/>
        <v>74.8</v>
      </c>
      <c r="L6" s="12">
        <f t="shared" si="5"/>
        <v>74.8</v>
      </c>
      <c r="M6" s="13">
        <f>RANK(L6,$L$4:$L$8,0)</f>
        <v>3</v>
      </c>
    </row>
    <row r="7" spans="1:13" s="1" customFormat="1" ht="35" customHeight="1" x14ac:dyDescent="0.25">
      <c r="A7" s="4" t="s">
        <v>13</v>
      </c>
      <c r="B7" s="5" t="s">
        <v>14</v>
      </c>
      <c r="C7" s="6" t="s">
        <v>21</v>
      </c>
      <c r="D7" s="7" t="s">
        <v>22</v>
      </c>
      <c r="E7" s="6">
        <v>2</v>
      </c>
      <c r="F7" s="8">
        <v>23</v>
      </c>
      <c r="G7" s="6">
        <v>44.5</v>
      </c>
      <c r="H7" s="8">
        <v>5</v>
      </c>
      <c r="I7" s="11">
        <f t="shared" si="3"/>
        <v>0</v>
      </c>
      <c r="J7" s="11">
        <v>71.66</v>
      </c>
      <c r="K7" s="11">
        <f t="shared" si="4"/>
        <v>71.66</v>
      </c>
      <c r="L7" s="12">
        <f t="shared" si="5"/>
        <v>71.66</v>
      </c>
      <c r="M7" s="13">
        <f>RANK(L7,$L$4:$L$8,0)</f>
        <v>4</v>
      </c>
    </row>
    <row r="8" spans="1:13" s="1" customFormat="1" ht="35" customHeight="1" x14ac:dyDescent="0.25">
      <c r="A8" s="4" t="s">
        <v>13</v>
      </c>
      <c r="B8" s="5" t="s">
        <v>14</v>
      </c>
      <c r="C8" s="6" t="s">
        <v>23</v>
      </c>
      <c r="D8" s="7" t="s">
        <v>24</v>
      </c>
      <c r="E8" s="6">
        <v>1</v>
      </c>
      <c r="F8" s="8">
        <v>23</v>
      </c>
      <c r="G8" s="6">
        <v>58.5</v>
      </c>
      <c r="H8" s="8">
        <v>3</v>
      </c>
      <c r="I8" s="11">
        <f t="shared" si="3"/>
        <v>0</v>
      </c>
      <c r="J8" s="11">
        <v>64.11</v>
      </c>
      <c r="K8" s="11">
        <f t="shared" si="4"/>
        <v>64.11</v>
      </c>
      <c r="L8" s="12">
        <f t="shared" si="5"/>
        <v>64.11</v>
      </c>
      <c r="M8" s="13">
        <f>RANK(L8,$L$4:$L$8,0)</f>
        <v>5</v>
      </c>
    </row>
    <row r="9" spans="1:13" s="1" customFormat="1" ht="35" customHeight="1" x14ac:dyDescent="0.25">
      <c r="A9" s="4" t="s">
        <v>13</v>
      </c>
      <c r="B9" s="5" t="s">
        <v>25</v>
      </c>
      <c r="C9" s="6" t="s">
        <v>26</v>
      </c>
      <c r="D9" s="7" t="s">
        <v>27</v>
      </c>
      <c r="E9" s="6">
        <v>1</v>
      </c>
      <c r="F9" s="8">
        <v>10</v>
      </c>
      <c r="G9" s="6">
        <v>56</v>
      </c>
      <c r="H9" s="8">
        <v>19</v>
      </c>
      <c r="I9" s="11">
        <f t="shared" si="3"/>
        <v>0</v>
      </c>
      <c r="J9" s="14">
        <v>88.2</v>
      </c>
      <c r="K9" s="11">
        <f t="shared" si="4"/>
        <v>88.2</v>
      </c>
      <c r="L9" s="12">
        <f t="shared" si="5"/>
        <v>88.2</v>
      </c>
      <c r="M9" s="13">
        <f t="shared" ref="M9" si="6">RANK(L9,$L$9:$L$29,0)</f>
        <v>1</v>
      </c>
    </row>
    <row r="10" spans="1:13" s="1" customFormat="1" ht="35" customHeight="1" x14ac:dyDescent="0.25">
      <c r="A10" s="4" t="s">
        <v>13</v>
      </c>
      <c r="B10" s="5" t="s">
        <v>25</v>
      </c>
      <c r="C10" s="6" t="s">
        <v>28</v>
      </c>
      <c r="D10" s="7" t="s">
        <v>29</v>
      </c>
      <c r="E10" s="6">
        <v>1</v>
      </c>
      <c r="F10" s="8">
        <v>16</v>
      </c>
      <c r="G10" s="6">
        <v>83</v>
      </c>
      <c r="H10" s="8">
        <v>1</v>
      </c>
      <c r="I10" s="11">
        <f t="shared" si="3"/>
        <v>0</v>
      </c>
      <c r="J10" s="11">
        <v>87.39</v>
      </c>
      <c r="K10" s="11">
        <f t="shared" si="4"/>
        <v>87.39</v>
      </c>
      <c r="L10" s="12">
        <f t="shared" si="5"/>
        <v>87.39</v>
      </c>
      <c r="M10" s="13">
        <f t="shared" ref="M10:M29" si="7">RANK(L10,$L$9:$L$29,0)</f>
        <v>2</v>
      </c>
    </row>
    <row r="11" spans="1:13" s="1" customFormat="1" ht="35" customHeight="1" x14ac:dyDescent="0.25">
      <c r="A11" s="4" t="s">
        <v>13</v>
      </c>
      <c r="B11" s="5" t="s">
        <v>25</v>
      </c>
      <c r="C11" s="6" t="s">
        <v>30</v>
      </c>
      <c r="D11" s="7" t="s">
        <v>31</v>
      </c>
      <c r="E11" s="6">
        <v>3</v>
      </c>
      <c r="F11" s="8">
        <v>1</v>
      </c>
      <c r="G11" s="6">
        <v>56</v>
      </c>
      <c r="H11" s="8">
        <v>19</v>
      </c>
      <c r="I11" s="11">
        <f t="shared" si="3"/>
        <v>0</v>
      </c>
      <c r="J11" s="11">
        <v>85.18</v>
      </c>
      <c r="K11" s="11">
        <f t="shared" si="4"/>
        <v>85.18</v>
      </c>
      <c r="L11" s="12">
        <f t="shared" si="5"/>
        <v>85.18</v>
      </c>
      <c r="M11" s="13">
        <f t="shared" si="7"/>
        <v>3</v>
      </c>
    </row>
    <row r="12" spans="1:13" s="1" customFormat="1" ht="35" customHeight="1" x14ac:dyDescent="0.25">
      <c r="A12" s="4" t="s">
        <v>13</v>
      </c>
      <c r="B12" s="5" t="s">
        <v>25</v>
      </c>
      <c r="C12" s="6" t="s">
        <v>32</v>
      </c>
      <c r="D12" s="7" t="s">
        <v>33</v>
      </c>
      <c r="E12" s="6">
        <v>1</v>
      </c>
      <c r="F12" s="8">
        <v>21</v>
      </c>
      <c r="G12" s="6">
        <v>60.5</v>
      </c>
      <c r="H12" s="8">
        <v>13</v>
      </c>
      <c r="I12" s="11">
        <f t="shared" si="3"/>
        <v>0</v>
      </c>
      <c r="J12" s="11">
        <v>85.13</v>
      </c>
      <c r="K12" s="11">
        <f t="shared" si="4"/>
        <v>85.13</v>
      </c>
      <c r="L12" s="12">
        <f t="shared" si="5"/>
        <v>85.13</v>
      </c>
      <c r="M12" s="13">
        <f t="shared" si="7"/>
        <v>4</v>
      </c>
    </row>
    <row r="13" spans="1:13" s="1" customFormat="1" ht="35" customHeight="1" x14ac:dyDescent="0.25">
      <c r="A13" s="4" t="s">
        <v>13</v>
      </c>
      <c r="B13" s="5" t="s">
        <v>25</v>
      </c>
      <c r="C13" s="6" t="s">
        <v>34</v>
      </c>
      <c r="D13" s="7" t="s">
        <v>35</v>
      </c>
      <c r="E13" s="6">
        <v>1</v>
      </c>
      <c r="F13" s="8">
        <v>25</v>
      </c>
      <c r="G13" s="6">
        <v>66.5</v>
      </c>
      <c r="H13" s="8">
        <v>4</v>
      </c>
      <c r="I13" s="11">
        <f t="shared" si="3"/>
        <v>0</v>
      </c>
      <c r="J13" s="11">
        <v>83.06</v>
      </c>
      <c r="K13" s="11">
        <f t="shared" si="4"/>
        <v>83.06</v>
      </c>
      <c r="L13" s="12">
        <f t="shared" si="5"/>
        <v>83.06</v>
      </c>
      <c r="M13" s="13">
        <f t="shared" si="7"/>
        <v>5</v>
      </c>
    </row>
    <row r="14" spans="1:13" s="1" customFormat="1" ht="35" customHeight="1" x14ac:dyDescent="0.25">
      <c r="A14" s="4" t="s">
        <v>13</v>
      </c>
      <c r="B14" s="5" t="s">
        <v>25</v>
      </c>
      <c r="C14" s="6" t="s">
        <v>36</v>
      </c>
      <c r="D14" s="7" t="s">
        <v>37</v>
      </c>
      <c r="E14" s="6">
        <v>3</v>
      </c>
      <c r="F14" s="8">
        <v>6</v>
      </c>
      <c r="G14" s="6">
        <v>62</v>
      </c>
      <c r="H14" s="8">
        <v>11</v>
      </c>
      <c r="I14" s="11">
        <f t="shared" si="3"/>
        <v>0</v>
      </c>
      <c r="J14" s="11">
        <v>80.48</v>
      </c>
      <c r="K14" s="11">
        <f t="shared" si="4"/>
        <v>80.48</v>
      </c>
      <c r="L14" s="12">
        <f t="shared" si="5"/>
        <v>80.48</v>
      </c>
      <c r="M14" s="13">
        <f t="shared" si="7"/>
        <v>6</v>
      </c>
    </row>
    <row r="15" spans="1:13" s="1" customFormat="1" ht="35" customHeight="1" x14ac:dyDescent="0.25">
      <c r="A15" s="4" t="s">
        <v>13</v>
      </c>
      <c r="B15" s="5" t="s">
        <v>25</v>
      </c>
      <c r="C15" s="6" t="s">
        <v>38</v>
      </c>
      <c r="D15" s="7" t="s">
        <v>39</v>
      </c>
      <c r="E15" s="6">
        <v>2</v>
      </c>
      <c r="F15" s="8">
        <v>18</v>
      </c>
      <c r="G15" s="6">
        <v>63</v>
      </c>
      <c r="H15" s="8">
        <v>9</v>
      </c>
      <c r="I15" s="11">
        <f t="shared" si="3"/>
        <v>0</v>
      </c>
      <c r="J15" s="11">
        <v>79.97</v>
      </c>
      <c r="K15" s="11">
        <f t="shared" si="4"/>
        <v>79.97</v>
      </c>
      <c r="L15" s="12">
        <f t="shared" si="5"/>
        <v>79.97</v>
      </c>
      <c r="M15" s="13">
        <f t="shared" si="7"/>
        <v>7</v>
      </c>
    </row>
    <row r="16" spans="1:13" s="1" customFormat="1" ht="35" customHeight="1" x14ac:dyDescent="0.25">
      <c r="A16" s="4" t="s">
        <v>13</v>
      </c>
      <c r="B16" s="5" t="s">
        <v>25</v>
      </c>
      <c r="C16" s="6" t="s">
        <v>40</v>
      </c>
      <c r="D16" s="7" t="s">
        <v>41</v>
      </c>
      <c r="E16" s="6">
        <v>2</v>
      </c>
      <c r="F16" s="8">
        <v>26</v>
      </c>
      <c r="G16" s="6">
        <v>72</v>
      </c>
      <c r="H16" s="8">
        <v>2</v>
      </c>
      <c r="I16" s="11">
        <f t="shared" si="3"/>
        <v>0</v>
      </c>
      <c r="J16" s="11">
        <v>79.569999999999993</v>
      </c>
      <c r="K16" s="11">
        <f t="shared" si="4"/>
        <v>79.569999999999993</v>
      </c>
      <c r="L16" s="12">
        <f t="shared" si="5"/>
        <v>79.569999999999993</v>
      </c>
      <c r="M16" s="13">
        <f t="shared" si="7"/>
        <v>8</v>
      </c>
    </row>
    <row r="17" spans="1:13" s="1" customFormat="1" ht="35" customHeight="1" x14ac:dyDescent="0.25">
      <c r="A17" s="4" t="s">
        <v>13</v>
      </c>
      <c r="B17" s="5" t="s">
        <v>25</v>
      </c>
      <c r="C17" s="6" t="s">
        <v>42</v>
      </c>
      <c r="D17" s="7" t="s">
        <v>43</v>
      </c>
      <c r="E17" s="6">
        <v>3</v>
      </c>
      <c r="F17" s="8">
        <v>18</v>
      </c>
      <c r="G17" s="6">
        <v>65.599999999999994</v>
      </c>
      <c r="H17" s="8">
        <v>6</v>
      </c>
      <c r="I17" s="11">
        <f t="shared" si="3"/>
        <v>0</v>
      </c>
      <c r="J17" s="11">
        <v>78.31</v>
      </c>
      <c r="K17" s="11">
        <f t="shared" si="4"/>
        <v>78.31</v>
      </c>
      <c r="L17" s="12">
        <f t="shared" si="5"/>
        <v>78.31</v>
      </c>
      <c r="M17" s="13">
        <f t="shared" si="7"/>
        <v>9</v>
      </c>
    </row>
    <row r="18" spans="1:13" s="1" customFormat="1" ht="35" customHeight="1" x14ac:dyDescent="0.25">
      <c r="A18" s="4" t="s">
        <v>13</v>
      </c>
      <c r="B18" s="5" t="s">
        <v>25</v>
      </c>
      <c r="C18" s="6" t="s">
        <v>44</v>
      </c>
      <c r="D18" s="7" t="s">
        <v>45</v>
      </c>
      <c r="E18" s="6">
        <v>2</v>
      </c>
      <c r="F18" s="8">
        <v>1</v>
      </c>
      <c r="G18" s="6">
        <v>63</v>
      </c>
      <c r="H18" s="8">
        <v>9</v>
      </c>
      <c r="I18" s="11">
        <f t="shared" si="3"/>
        <v>0</v>
      </c>
      <c r="J18" s="11">
        <v>77.55</v>
      </c>
      <c r="K18" s="11">
        <f t="shared" si="4"/>
        <v>77.55</v>
      </c>
      <c r="L18" s="12">
        <f t="shared" si="5"/>
        <v>77.55</v>
      </c>
      <c r="M18" s="13">
        <f t="shared" si="7"/>
        <v>10</v>
      </c>
    </row>
    <row r="19" spans="1:13" s="1" customFormat="1" ht="35" customHeight="1" x14ac:dyDescent="0.25">
      <c r="A19" s="4" t="s">
        <v>13</v>
      </c>
      <c r="B19" s="5" t="s">
        <v>25</v>
      </c>
      <c r="C19" s="6" t="s">
        <v>46</v>
      </c>
      <c r="D19" s="7" t="s">
        <v>47</v>
      </c>
      <c r="E19" s="6">
        <v>4</v>
      </c>
      <c r="F19" s="8">
        <v>4</v>
      </c>
      <c r="G19" s="6">
        <v>58</v>
      </c>
      <c r="H19" s="8">
        <v>17</v>
      </c>
      <c r="I19" s="11">
        <f t="shared" si="3"/>
        <v>0</v>
      </c>
      <c r="J19" s="11">
        <v>77.53</v>
      </c>
      <c r="K19" s="11">
        <f t="shared" si="4"/>
        <v>77.53</v>
      </c>
      <c r="L19" s="12">
        <f t="shared" si="5"/>
        <v>77.53</v>
      </c>
      <c r="M19" s="13">
        <f t="shared" si="7"/>
        <v>11</v>
      </c>
    </row>
    <row r="20" spans="1:13" s="1" customFormat="1" ht="35" customHeight="1" x14ac:dyDescent="0.25">
      <c r="A20" s="4" t="s">
        <v>13</v>
      </c>
      <c r="B20" s="5" t="s">
        <v>25</v>
      </c>
      <c r="C20" s="6" t="s">
        <v>48</v>
      </c>
      <c r="D20" s="7" t="s">
        <v>49</v>
      </c>
      <c r="E20" s="6">
        <v>1</v>
      </c>
      <c r="F20" s="8">
        <v>14</v>
      </c>
      <c r="G20" s="6">
        <v>69</v>
      </c>
      <c r="H20" s="8">
        <v>3</v>
      </c>
      <c r="I20" s="11">
        <f t="shared" si="3"/>
        <v>0</v>
      </c>
      <c r="J20" s="14">
        <v>76.400000000000006</v>
      </c>
      <c r="K20" s="11">
        <f t="shared" si="4"/>
        <v>76.400000000000006</v>
      </c>
      <c r="L20" s="12">
        <f t="shared" si="5"/>
        <v>76.400000000000006</v>
      </c>
      <c r="M20" s="13">
        <f t="shared" si="7"/>
        <v>12</v>
      </c>
    </row>
    <row r="21" spans="1:13" s="1" customFormat="1" ht="35" customHeight="1" x14ac:dyDescent="0.25">
      <c r="A21" s="4" t="s">
        <v>13</v>
      </c>
      <c r="B21" s="5" t="s">
        <v>25</v>
      </c>
      <c r="C21" s="6" t="s">
        <v>50</v>
      </c>
      <c r="D21" s="7" t="s">
        <v>51</v>
      </c>
      <c r="E21" s="6">
        <v>4</v>
      </c>
      <c r="F21" s="8">
        <v>3</v>
      </c>
      <c r="G21" s="6">
        <v>59.5</v>
      </c>
      <c r="H21" s="8">
        <v>14</v>
      </c>
      <c r="I21" s="11">
        <f t="shared" si="3"/>
        <v>0</v>
      </c>
      <c r="J21" s="11">
        <v>75.989999999999995</v>
      </c>
      <c r="K21" s="11">
        <f t="shared" si="4"/>
        <v>75.989999999999995</v>
      </c>
      <c r="L21" s="12">
        <f t="shared" si="5"/>
        <v>75.989999999999995</v>
      </c>
      <c r="M21" s="13">
        <f t="shared" si="7"/>
        <v>13</v>
      </c>
    </row>
    <row r="22" spans="1:13" s="1" customFormat="1" ht="35" customHeight="1" x14ac:dyDescent="0.25">
      <c r="A22" s="4" t="s">
        <v>13</v>
      </c>
      <c r="B22" s="5" t="s">
        <v>25</v>
      </c>
      <c r="C22" s="6" t="s">
        <v>52</v>
      </c>
      <c r="D22" s="7" t="s">
        <v>53</v>
      </c>
      <c r="E22" s="6">
        <v>1</v>
      </c>
      <c r="F22" s="8">
        <v>28</v>
      </c>
      <c r="G22" s="6">
        <v>66</v>
      </c>
      <c r="H22" s="8">
        <v>5</v>
      </c>
      <c r="I22" s="11">
        <f t="shared" si="3"/>
        <v>0</v>
      </c>
      <c r="J22" s="11">
        <v>75.58</v>
      </c>
      <c r="K22" s="11">
        <f t="shared" si="4"/>
        <v>75.58</v>
      </c>
      <c r="L22" s="12">
        <f t="shared" si="5"/>
        <v>75.58</v>
      </c>
      <c r="M22" s="13">
        <f t="shared" si="7"/>
        <v>14</v>
      </c>
    </row>
    <row r="23" spans="1:13" s="1" customFormat="1" ht="35" customHeight="1" x14ac:dyDescent="0.25">
      <c r="A23" s="4" t="s">
        <v>13</v>
      </c>
      <c r="B23" s="5" t="s">
        <v>25</v>
      </c>
      <c r="C23" s="6" t="s">
        <v>54</v>
      </c>
      <c r="D23" s="7" t="s">
        <v>55</v>
      </c>
      <c r="E23" s="6">
        <v>2</v>
      </c>
      <c r="F23" s="8">
        <v>3</v>
      </c>
      <c r="G23" s="6">
        <v>58.5</v>
      </c>
      <c r="H23" s="8">
        <v>15</v>
      </c>
      <c r="I23" s="11">
        <f t="shared" si="3"/>
        <v>0</v>
      </c>
      <c r="J23" s="11">
        <v>75.37</v>
      </c>
      <c r="K23" s="11">
        <f t="shared" si="4"/>
        <v>75.37</v>
      </c>
      <c r="L23" s="12">
        <f t="shared" si="5"/>
        <v>75.37</v>
      </c>
      <c r="M23" s="13">
        <f t="shared" si="7"/>
        <v>15</v>
      </c>
    </row>
    <row r="24" spans="1:13" s="1" customFormat="1" ht="35" customHeight="1" x14ac:dyDescent="0.25">
      <c r="A24" s="4" t="s">
        <v>13</v>
      </c>
      <c r="B24" s="5" t="s">
        <v>25</v>
      </c>
      <c r="C24" s="6" t="s">
        <v>56</v>
      </c>
      <c r="D24" s="7" t="s">
        <v>57</v>
      </c>
      <c r="E24" s="6">
        <v>1</v>
      </c>
      <c r="F24" s="8">
        <v>5</v>
      </c>
      <c r="G24" s="6">
        <v>61</v>
      </c>
      <c r="H24" s="8">
        <v>12</v>
      </c>
      <c r="I24" s="11">
        <f t="shared" si="3"/>
        <v>0</v>
      </c>
      <c r="J24" s="11">
        <v>75.11</v>
      </c>
      <c r="K24" s="11">
        <f t="shared" si="4"/>
        <v>75.11</v>
      </c>
      <c r="L24" s="12">
        <f t="shared" si="5"/>
        <v>75.11</v>
      </c>
      <c r="M24" s="13">
        <f t="shared" si="7"/>
        <v>16</v>
      </c>
    </row>
    <row r="25" spans="1:13" s="1" customFormat="1" ht="35" customHeight="1" x14ac:dyDescent="0.25">
      <c r="A25" s="4" t="s">
        <v>13</v>
      </c>
      <c r="B25" s="5" t="s">
        <v>25</v>
      </c>
      <c r="C25" s="6" t="s">
        <v>58</v>
      </c>
      <c r="D25" s="7" t="s">
        <v>59</v>
      </c>
      <c r="E25" s="6">
        <v>1</v>
      </c>
      <c r="F25" s="8">
        <v>2</v>
      </c>
      <c r="G25" s="6">
        <v>65</v>
      </c>
      <c r="H25" s="8">
        <v>7</v>
      </c>
      <c r="I25" s="11">
        <f t="shared" si="3"/>
        <v>0</v>
      </c>
      <c r="J25" s="11">
        <v>74.09</v>
      </c>
      <c r="K25" s="11">
        <f t="shared" si="4"/>
        <v>74.09</v>
      </c>
      <c r="L25" s="12">
        <f t="shared" si="5"/>
        <v>74.09</v>
      </c>
      <c r="M25" s="13">
        <f t="shared" si="7"/>
        <v>17</v>
      </c>
    </row>
    <row r="26" spans="1:13" s="1" customFormat="1" ht="35" customHeight="1" x14ac:dyDescent="0.25">
      <c r="A26" s="4" t="s">
        <v>13</v>
      </c>
      <c r="B26" s="5" t="s">
        <v>25</v>
      </c>
      <c r="C26" s="6" t="s">
        <v>60</v>
      </c>
      <c r="D26" s="7" t="s">
        <v>61</v>
      </c>
      <c r="E26" s="6">
        <v>2</v>
      </c>
      <c r="F26" s="8">
        <v>25</v>
      </c>
      <c r="G26" s="6">
        <v>58.5</v>
      </c>
      <c r="H26" s="8">
        <v>15</v>
      </c>
      <c r="I26" s="11">
        <f t="shared" si="3"/>
        <v>0</v>
      </c>
      <c r="J26" s="14">
        <v>73</v>
      </c>
      <c r="K26" s="11">
        <f t="shared" si="4"/>
        <v>73</v>
      </c>
      <c r="L26" s="12">
        <f t="shared" si="5"/>
        <v>73</v>
      </c>
      <c r="M26" s="13">
        <f t="shared" si="7"/>
        <v>18</v>
      </c>
    </row>
    <row r="27" spans="1:13" s="1" customFormat="1" ht="35" customHeight="1" x14ac:dyDescent="0.25">
      <c r="A27" s="4" t="s">
        <v>13</v>
      </c>
      <c r="B27" s="5" t="s">
        <v>25</v>
      </c>
      <c r="C27" s="6" t="s">
        <v>62</v>
      </c>
      <c r="D27" s="7" t="s">
        <v>63</v>
      </c>
      <c r="E27" s="6">
        <v>2</v>
      </c>
      <c r="F27" s="8">
        <v>29</v>
      </c>
      <c r="G27" s="6">
        <v>56</v>
      </c>
      <c r="H27" s="8">
        <v>19</v>
      </c>
      <c r="I27" s="11">
        <f t="shared" si="3"/>
        <v>0</v>
      </c>
      <c r="J27" s="11">
        <v>72.819999999999993</v>
      </c>
      <c r="K27" s="11">
        <f t="shared" si="4"/>
        <v>72.819999999999993</v>
      </c>
      <c r="L27" s="12">
        <f t="shared" si="5"/>
        <v>72.819999999999993</v>
      </c>
      <c r="M27" s="13">
        <f t="shared" si="7"/>
        <v>19</v>
      </c>
    </row>
    <row r="28" spans="1:13" s="1" customFormat="1" ht="35" customHeight="1" x14ac:dyDescent="0.25">
      <c r="A28" s="4" t="s">
        <v>13</v>
      </c>
      <c r="B28" s="5" t="s">
        <v>25</v>
      </c>
      <c r="C28" s="6" t="s">
        <v>64</v>
      </c>
      <c r="D28" s="7" t="s">
        <v>65</v>
      </c>
      <c r="E28" s="6">
        <v>3</v>
      </c>
      <c r="F28" s="8">
        <v>30</v>
      </c>
      <c r="G28" s="6">
        <v>65</v>
      </c>
      <c r="H28" s="8">
        <v>7</v>
      </c>
      <c r="I28" s="11">
        <f t="shared" si="3"/>
        <v>0</v>
      </c>
      <c r="J28" s="11">
        <v>70.33</v>
      </c>
      <c r="K28" s="11">
        <f t="shared" si="4"/>
        <v>70.33</v>
      </c>
      <c r="L28" s="12">
        <f t="shared" si="5"/>
        <v>70.33</v>
      </c>
      <c r="M28" s="13">
        <f t="shared" si="7"/>
        <v>20</v>
      </c>
    </row>
    <row r="29" spans="1:13" s="1" customFormat="1" ht="35" customHeight="1" x14ac:dyDescent="0.25">
      <c r="A29" s="4" t="s">
        <v>13</v>
      </c>
      <c r="B29" s="5" t="s">
        <v>25</v>
      </c>
      <c r="C29" s="6" t="s">
        <v>66</v>
      </c>
      <c r="D29" s="7" t="s">
        <v>67</v>
      </c>
      <c r="E29" s="6">
        <v>1</v>
      </c>
      <c r="F29" s="8">
        <v>30</v>
      </c>
      <c r="G29" s="6">
        <v>56.5</v>
      </c>
      <c r="H29" s="8">
        <v>18</v>
      </c>
      <c r="I29" s="11">
        <f t="shared" si="3"/>
        <v>0</v>
      </c>
      <c r="J29" s="11">
        <v>63.18</v>
      </c>
      <c r="K29" s="11">
        <f t="shared" si="4"/>
        <v>63.18</v>
      </c>
      <c r="L29" s="12">
        <f t="shared" si="5"/>
        <v>63.18</v>
      </c>
      <c r="M29" s="13">
        <f t="shared" si="7"/>
        <v>21</v>
      </c>
    </row>
  </sheetData>
  <sortState xmlns:xlrd2="http://schemas.microsoft.com/office/spreadsheetml/2017/richdata2" ref="A9:O29">
    <sortCondition descending="1" ref="N9:N29"/>
  </sortState>
  <mergeCells count="1">
    <mergeCell ref="A1:M1"/>
  </mergeCells>
  <phoneticPr fontId="24" type="noConversion"/>
  <printOptions horizontalCentered="1"/>
  <pageMargins left="0.39305555555555599" right="0.39305555555555599" top="0.59027777777777801" bottom="0.39305555555555599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2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2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jlspzhx</dc:creator>
  <cp:lastModifiedBy>xin zhang</cp:lastModifiedBy>
  <cp:lastPrinted>2020-07-26T03:01:00Z</cp:lastPrinted>
  <dcterms:created xsi:type="dcterms:W3CDTF">2020-07-26T02:19:00Z</dcterms:created>
  <dcterms:modified xsi:type="dcterms:W3CDTF">2020-08-10T04:25:02Z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