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20" windowHeight="7800" tabRatio="863" firstSheet="1" activeTab="11"/>
  </bookViews>
  <sheets>
    <sheet name="Macro1" sheetId="1" state="hidden" r:id="rId1"/>
    <sheet name="初中语文" sheetId="2" r:id="rId2"/>
    <sheet name="初中数学" sheetId="3" r:id="rId3"/>
    <sheet name="初中英语" sheetId="4" r:id="rId4"/>
    <sheet name="初中化学" sheetId="5" r:id="rId5"/>
    <sheet name="初中政治" sheetId="6" r:id="rId6"/>
    <sheet name="初中历史" sheetId="7" r:id="rId7"/>
    <sheet name="初中地理" sheetId="8" r:id="rId8"/>
    <sheet name="初中生物" sheetId="9" r:id="rId9"/>
    <sheet name="初中音乐" sheetId="10" r:id="rId10"/>
    <sheet name="初中体育" sheetId="11" r:id="rId11"/>
    <sheet name="初中美术" sheetId="12" r:id="rId12"/>
  </sheets>
  <definedNames/>
  <calcPr fullCalcOnLoad="1"/>
</workbook>
</file>

<file path=xl/sharedStrings.xml><?xml version="1.0" encoding="utf-8"?>
<sst xmlns="http://schemas.openxmlformats.org/spreadsheetml/2006/main" count="451" uniqueCount="259">
  <si>
    <t xml:space="preserve">    初中语文专业人员总成绩及进入考察范围人员名单</t>
  </si>
  <si>
    <t>序号</t>
  </si>
  <si>
    <t>姓名</t>
  </si>
  <si>
    <t>笔试成绩</t>
  </si>
  <si>
    <t>试讲成绩</t>
  </si>
  <si>
    <t>总成绩</t>
  </si>
  <si>
    <r>
      <t>进入考察范围人员（标“</t>
    </r>
    <r>
      <rPr>
        <b/>
        <sz val="12"/>
        <rFont val="Arial"/>
        <family val="2"/>
      </rPr>
      <t>√</t>
    </r>
    <r>
      <rPr>
        <b/>
        <sz val="12"/>
        <rFont val="宋体"/>
        <family val="0"/>
      </rPr>
      <t>”）</t>
    </r>
  </si>
  <si>
    <t>√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</si>
  <si>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</si>
  <si>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</si>
  <si>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</si>
  <si>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</si>
  <si>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</si>
  <si>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</si>
  <si>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</si>
  <si>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</si>
  <si>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</si>
  <si>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</si>
  <si>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</si>
  <si>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</si>
  <si>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</si>
  <si>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初中数学专业人员总成绩及进入考察范围人员名单</t>
  </si>
  <si>
    <t>初中生物专业人员总成绩及进入考察范围人员名单</t>
  </si>
  <si>
    <t>初中政治专业人员总成绩及进入考察范围人员名单</t>
  </si>
  <si>
    <t>初中历史专业人员总成绩及进入考察范围人员名单</t>
  </si>
  <si>
    <t>初中地理专业人员总成绩及进入考察范围人员名单</t>
  </si>
  <si>
    <t>初中音乐专业人员总成绩及进入考察范围人员名单</t>
  </si>
  <si>
    <t>初中体育专业人员总成绩及进入考察范围人员名单</t>
  </si>
  <si>
    <t>技能成绩</t>
  </si>
  <si>
    <t>初中美术专业人员总成绩及进入考察范围人员名单</t>
  </si>
  <si>
    <t>初中化学专业人员总成绩及进入考察范围人员名单</t>
  </si>
  <si>
    <t>2907</t>
  </si>
  <si>
    <t>刘倩</t>
  </si>
  <si>
    <t>2945</t>
  </si>
  <si>
    <t>王霄宇</t>
  </si>
  <si>
    <t>2889</t>
  </si>
  <si>
    <t>陈雪丽</t>
  </si>
  <si>
    <t>2928</t>
  </si>
  <si>
    <t>刘一卓</t>
  </si>
  <si>
    <t>2882</t>
  </si>
  <si>
    <t>徐双</t>
  </si>
  <si>
    <t>2955</t>
  </si>
  <si>
    <t>孙孝梅</t>
  </si>
  <si>
    <t>2912</t>
  </si>
  <si>
    <t>王思敏</t>
  </si>
  <si>
    <t>2914</t>
  </si>
  <si>
    <t>刘星雨</t>
  </si>
  <si>
    <t>2920</t>
  </si>
  <si>
    <t>2930</t>
  </si>
  <si>
    <t>温琪</t>
  </si>
  <si>
    <t>2873</t>
  </si>
  <si>
    <t>孟令雯</t>
  </si>
  <si>
    <t>2940</t>
  </si>
  <si>
    <t>张振蕊</t>
  </si>
  <si>
    <t>2927</t>
  </si>
  <si>
    <t>王晨晰</t>
  </si>
  <si>
    <t>2893</t>
  </si>
  <si>
    <t>王秀玉</t>
  </si>
  <si>
    <t>张娟</t>
  </si>
  <si>
    <t>3044</t>
  </si>
  <si>
    <t>王赛楠</t>
  </si>
  <si>
    <t>3114</t>
  </si>
  <si>
    <t>刘松</t>
  </si>
  <si>
    <t>3102</t>
  </si>
  <si>
    <t>张国淑</t>
  </si>
  <si>
    <t>3122</t>
  </si>
  <si>
    <t>3053</t>
  </si>
  <si>
    <t>路慧敏</t>
  </si>
  <si>
    <t>3115</t>
  </si>
  <si>
    <t>张洪悦</t>
  </si>
  <si>
    <t>3112</t>
  </si>
  <si>
    <t>石朝晖</t>
  </si>
  <si>
    <t>3068</t>
  </si>
  <si>
    <t>李一品</t>
  </si>
  <si>
    <t>3034</t>
  </si>
  <si>
    <t>吕伟</t>
  </si>
  <si>
    <t>3084</t>
  </si>
  <si>
    <t>杨欢</t>
  </si>
  <si>
    <t>3116</t>
  </si>
  <si>
    <t>郑宏涛</t>
  </si>
  <si>
    <t>3070</t>
  </si>
  <si>
    <t>孟玥</t>
  </si>
  <si>
    <t>3080</t>
  </si>
  <si>
    <t>刘凯悦</t>
  </si>
  <si>
    <t>3043</t>
  </si>
  <si>
    <t>杨娜</t>
  </si>
  <si>
    <t>3030</t>
  </si>
  <si>
    <t>陈阳阳</t>
  </si>
  <si>
    <t>3267</t>
  </si>
  <si>
    <t>史寒芳</t>
  </si>
  <si>
    <t>3159</t>
  </si>
  <si>
    <t>邱春燕</t>
  </si>
  <si>
    <t>3259</t>
  </si>
  <si>
    <t>张静</t>
  </si>
  <si>
    <t>3239</t>
  </si>
  <si>
    <t>朱子天</t>
  </si>
  <si>
    <t>3258</t>
  </si>
  <si>
    <t>3166</t>
  </si>
  <si>
    <t>田晓雪</t>
  </si>
  <si>
    <t>3216</t>
  </si>
  <si>
    <t>王格</t>
  </si>
  <si>
    <t>3260</t>
  </si>
  <si>
    <t>支心笛</t>
  </si>
  <si>
    <t>3194</t>
  </si>
  <si>
    <t>杨文晓</t>
  </si>
  <si>
    <t>3157</t>
  </si>
  <si>
    <t>田悦</t>
  </si>
  <si>
    <t>3214</t>
  </si>
  <si>
    <t>刘艳姿</t>
  </si>
  <si>
    <t>3126</t>
  </si>
  <si>
    <t>申宝华</t>
  </si>
  <si>
    <t>3208</t>
  </si>
  <si>
    <t>宗明霞</t>
  </si>
  <si>
    <t>3203</t>
  </si>
  <si>
    <t>3229</t>
  </si>
  <si>
    <t>黄风娇</t>
  </si>
  <si>
    <t>3131</t>
  </si>
  <si>
    <t>李小霞</t>
  </si>
  <si>
    <t>3223</t>
  </si>
  <si>
    <t>王莹</t>
  </si>
  <si>
    <t>3202</t>
  </si>
  <si>
    <t>张慧伦</t>
  </si>
  <si>
    <t>3153</t>
  </si>
  <si>
    <t>怀英杰</t>
  </si>
  <si>
    <t>3164</t>
  </si>
  <si>
    <t>孙丽敏</t>
  </si>
  <si>
    <t>3147</t>
  </si>
  <si>
    <t>杨宁宇</t>
  </si>
  <si>
    <t>3238</t>
  </si>
  <si>
    <t>张雪莹</t>
  </si>
  <si>
    <t>3145</t>
  </si>
  <si>
    <t>李悦</t>
  </si>
  <si>
    <t>3218</t>
  </si>
  <si>
    <t>3235</t>
  </si>
  <si>
    <t>郑可嘉</t>
  </si>
  <si>
    <t>3148</t>
  </si>
  <si>
    <t>王远哲</t>
  </si>
  <si>
    <t>3127</t>
  </si>
  <si>
    <t>李倩</t>
  </si>
  <si>
    <t>3295</t>
  </si>
  <si>
    <t>庄皓</t>
  </si>
  <si>
    <t>3309</t>
  </si>
  <si>
    <t>张晨</t>
  </si>
  <si>
    <t>3285</t>
  </si>
  <si>
    <t>王庆旭</t>
  </si>
  <si>
    <t>考号</t>
  </si>
  <si>
    <t>考号</t>
  </si>
  <si>
    <t>3492</t>
  </si>
  <si>
    <t>郝盼盼</t>
  </si>
  <si>
    <t>3494</t>
  </si>
  <si>
    <t>王星宇</t>
  </si>
  <si>
    <t>3504</t>
  </si>
  <si>
    <t>李文映</t>
  </si>
  <si>
    <t>2980</t>
  </si>
  <si>
    <t>2965</t>
  </si>
  <si>
    <t>俎玲芳</t>
  </si>
  <si>
    <t>2967</t>
  </si>
  <si>
    <t>武绳</t>
  </si>
  <si>
    <t>2969</t>
  </si>
  <si>
    <t>王梦玉</t>
  </si>
  <si>
    <t>2966</t>
  </si>
  <si>
    <t>纪文华</t>
  </si>
  <si>
    <t>2962</t>
  </si>
  <si>
    <t>崔胜男</t>
  </si>
  <si>
    <t>2976</t>
  </si>
  <si>
    <t>王月新</t>
  </si>
  <si>
    <t>2958</t>
  </si>
  <si>
    <t>毕飞飞</t>
  </si>
  <si>
    <t>2994</t>
  </si>
  <si>
    <t>李雪</t>
  </si>
  <si>
    <t>2996</t>
  </si>
  <si>
    <t>田雪晴</t>
  </si>
  <si>
    <t>3005</t>
  </si>
  <si>
    <t>王贞菊</t>
  </si>
  <si>
    <t>2993</t>
  </si>
  <si>
    <t>宫义祯</t>
  </si>
  <si>
    <t>3002</t>
  </si>
  <si>
    <t>杨梦娜</t>
  </si>
  <si>
    <t>3004</t>
  </si>
  <si>
    <t>迟燕妹</t>
  </si>
  <si>
    <t>2988</t>
  </si>
  <si>
    <t>陈一诺</t>
  </si>
  <si>
    <t>3001</t>
  </si>
  <si>
    <t>陈仁杰</t>
  </si>
  <si>
    <t>3006</t>
  </si>
  <si>
    <t>李铮</t>
  </si>
  <si>
    <t>3013</t>
  </si>
  <si>
    <t>冯晓雪</t>
  </si>
  <si>
    <t>3007</t>
  </si>
  <si>
    <t>王宇</t>
  </si>
  <si>
    <t>3010</t>
  </si>
  <si>
    <t>张晴晴</t>
  </si>
  <si>
    <t>3026</t>
  </si>
  <si>
    <t>王旭</t>
  </si>
  <si>
    <t>3342</t>
  </si>
  <si>
    <t>孙悦</t>
  </si>
  <si>
    <t>3337</t>
  </si>
  <si>
    <t>赵孝乐</t>
  </si>
  <si>
    <t>3341</t>
  </si>
  <si>
    <t>赵之楠</t>
  </si>
  <si>
    <t>3401</t>
  </si>
  <si>
    <t>季正浩</t>
  </si>
  <si>
    <t>3379</t>
  </si>
  <si>
    <t>桑中杰</t>
  </si>
  <si>
    <t>3409</t>
  </si>
  <si>
    <t>王彪</t>
  </si>
  <si>
    <t>3414</t>
  </si>
  <si>
    <t>肖怀瑞</t>
  </si>
  <si>
    <t>3405</t>
  </si>
  <si>
    <t>魏世林</t>
  </si>
  <si>
    <t>3407</t>
  </si>
  <si>
    <t>3429</t>
  </si>
  <si>
    <t>李云鹤</t>
  </si>
  <si>
    <t>3431</t>
  </si>
  <si>
    <t>刘倩婷</t>
  </si>
  <si>
    <t>3465</t>
  </si>
  <si>
    <t>刘悦</t>
  </si>
  <si>
    <t>3520</t>
  </si>
  <si>
    <t>宫媛</t>
  </si>
  <si>
    <t>3517</t>
  </si>
  <si>
    <t>冯乐莹</t>
  </si>
  <si>
    <t>3508</t>
  </si>
  <si>
    <t>朱莉</t>
  </si>
  <si>
    <t>3510</t>
  </si>
  <si>
    <t>刘旭</t>
  </si>
  <si>
    <t>3516</t>
  </si>
  <si>
    <t>魏慧媛</t>
  </si>
  <si>
    <t>3513</t>
  </si>
  <si>
    <t>周新月</t>
  </si>
  <si>
    <t>抽签号</t>
  </si>
  <si>
    <t>抽签号</t>
  </si>
  <si>
    <t>初中英语专业人员总成绩及进入考察范围人员名单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</si>
  <si>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</si>
  <si>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</si>
  <si>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</si>
  <si>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</si>
  <si>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</si>
  <si>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</si>
  <si>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</si>
  <si>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</si>
  <si>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</si>
  <si>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</si>
  <si>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</si>
  <si>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</si>
  <si>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杨慧</t>
  </si>
  <si>
    <t>缺考</t>
  </si>
  <si>
    <t>李越</t>
  </si>
  <si>
    <t>朱荟馨</t>
  </si>
  <si>
    <t>李园园</t>
  </si>
  <si>
    <t>孙晓彤</t>
  </si>
  <si>
    <t>王敏</t>
  </si>
  <si>
    <t>01</t>
  </si>
  <si>
    <t>缺考</t>
  </si>
  <si>
    <r>
      <t>进入考察范围人员（标“</t>
    </r>
    <r>
      <rPr>
        <b/>
        <sz val="12"/>
        <rFont val="宋体"/>
        <family val="0"/>
      </rPr>
      <t>√</t>
    </r>
    <r>
      <rPr>
        <b/>
        <sz val="12"/>
        <rFont val="宋体"/>
        <family val="0"/>
      </rPr>
      <t>”）</t>
    </r>
  </si>
  <si>
    <t>进入考察范围人员（标“√”）</t>
  </si>
  <si>
    <t>王光存</t>
  </si>
  <si>
    <t>01</t>
  </si>
  <si>
    <t>02</t>
  </si>
  <si>
    <t>02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</si>
</sst>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"/>
    <numFmt numFmtId="178" formatCode="0.000"/>
    <numFmt numFmtId="179" formatCode="0.0000"/>
    <numFmt numFmtId="180" formatCode="0.0_ "/>
    <numFmt numFmtId="181" formatCode="0.000_ "/>
    <numFmt numFmtId="182" formatCode="0.0000_ 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8"/>
      <name val="黑体"/>
      <family val="3"/>
    </font>
    <font>
      <b/>
      <sz val="14"/>
      <name val="宋体"/>
      <family val="0"/>
    </font>
    <font>
      <b/>
      <sz val="12"/>
      <name val="宋体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2"/>
      <name val="Arial"/>
      <family val="2"/>
    </font>
    <font>
      <sz val="9"/>
      <name val="宋体"/>
      <family val="0"/>
    </font>
    <font>
      <sz val="12"/>
      <name val="SansSerif"/>
      <family val="2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3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" fillId="0" borderId="0">
      <alignment vertical="center"/>
      <protection/>
    </xf>
    <xf numFmtId="0" fontId="16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25" fillId="13" borderId="5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0" fillId="9" borderId="0" applyNumberFormat="0" applyBorder="0" applyAlignment="0" applyProtection="0"/>
    <xf numFmtId="0" fontId="22" fillId="4" borderId="7" applyNumberFormat="0" applyAlignment="0" applyProtection="0"/>
    <xf numFmtId="0" fontId="15" fillId="7" borderId="4" applyNumberFormat="0" applyAlignment="0" applyProtection="0"/>
    <xf numFmtId="0" fontId="10" fillId="0" borderId="0" applyNumberFormat="0" applyFill="0" applyBorder="0" applyAlignment="0" applyProtection="0"/>
    <xf numFmtId="0" fontId="18" fillId="3" borderId="8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1" fillId="19" borderId="12" xfId="0" applyFont="1" applyFill="1" applyBorder="1" applyAlignment="1">
      <alignment horizontal="center" vertical="center"/>
    </xf>
    <xf numFmtId="0" fontId="31" fillId="19" borderId="13" xfId="0" applyFont="1" applyFill="1" applyBorder="1" applyAlignment="1">
      <alignment horizontal="center" vertical="center"/>
    </xf>
    <xf numFmtId="0" fontId="0" fillId="19" borderId="12" xfId="0" applyFont="1" applyFill="1" applyBorder="1" applyAlignment="1">
      <alignment horizontal="center" vertical="center"/>
    </xf>
    <xf numFmtId="0" fontId="31" fillId="19" borderId="9" xfId="0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0" fillId="19" borderId="13" xfId="0" applyFont="1" applyFill="1" applyBorder="1" applyAlignment="1">
      <alignment horizontal="center" vertical="center"/>
    </xf>
    <xf numFmtId="0" fontId="0" fillId="19" borderId="1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2" fontId="7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 quotePrefix="1">
      <alignment horizontal="center" vertical="center"/>
    </xf>
    <xf numFmtId="0" fontId="31" fillId="19" borderId="14" xfId="0" applyFont="1" applyFill="1" applyBorder="1" applyAlignment="1">
      <alignment horizontal="center" vertical="center"/>
    </xf>
    <xf numFmtId="2" fontId="0" fillId="0" borderId="9" xfId="0" applyNumberFormat="1" applyBorder="1" applyAlignment="1">
      <alignment vertical="center"/>
    </xf>
    <xf numFmtId="2" fontId="0" fillId="0" borderId="9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177" fontId="31" fillId="19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J5"/>
  <sheetViews>
    <sheetView zoomScaleSheetLayoutView="100" zoomScalePageLayoutView="0" workbookViewId="0" topLeftCell="A1">
      <selection activeCell="A3" sqref="A3:A5"/>
    </sheetView>
  </sheetViews>
  <sheetFormatPr defaultColWidth="9.00390625" defaultRowHeight="14.25"/>
  <cols>
    <col min="1" max="2" width="6.625" style="0" customWidth="1"/>
    <col min="3" max="4" width="7.375" style="0" customWidth="1"/>
    <col min="5" max="7" width="9.875" style="0" customWidth="1"/>
    <col min="8" max="8" width="7.75390625" style="0" customWidth="1"/>
    <col min="9" max="9" width="32.125" style="0" customWidth="1"/>
  </cols>
  <sheetData>
    <row r="1" spans="1:9" ht="22.5">
      <c r="A1" s="27" t="s">
        <v>26</v>
      </c>
      <c r="B1" s="27"/>
      <c r="C1" s="27"/>
      <c r="D1" s="27"/>
      <c r="E1" s="27"/>
      <c r="F1" s="27"/>
      <c r="G1" s="27"/>
      <c r="H1" s="27"/>
      <c r="I1" s="27"/>
    </row>
    <row r="2" spans="1:10" ht="17.25">
      <c r="A2" s="15" t="s">
        <v>1</v>
      </c>
      <c r="B2" s="15" t="s">
        <v>146</v>
      </c>
      <c r="C2" s="16" t="s">
        <v>2</v>
      </c>
      <c r="D2" s="16" t="s">
        <v>230</v>
      </c>
      <c r="E2" s="17" t="s">
        <v>3</v>
      </c>
      <c r="F2" s="17" t="s">
        <v>4</v>
      </c>
      <c r="G2" s="5" t="s">
        <v>28</v>
      </c>
      <c r="H2" s="17" t="s">
        <v>5</v>
      </c>
      <c r="I2" s="36" t="s">
        <v>253</v>
      </c>
      <c r="J2" s="2"/>
    </row>
    <row r="3" spans="1:9" s="2" customFormat="1" ht="18">
      <c r="A3" s="6" t="s">
        <v>251</v>
      </c>
      <c r="B3" s="29" t="s">
        <v>196</v>
      </c>
      <c r="C3" s="31" t="s">
        <v>197</v>
      </c>
      <c r="D3" s="34">
        <v>3</v>
      </c>
      <c r="E3" s="30">
        <v>82.3</v>
      </c>
      <c r="F3" s="20">
        <v>92.11800000000001</v>
      </c>
      <c r="G3" s="20">
        <v>88.39</v>
      </c>
      <c r="H3" s="44">
        <f>E3*0.5+F3*0.25+G3*0.25</f>
        <v>86.277</v>
      </c>
      <c r="I3" s="39" t="s">
        <v>7</v>
      </c>
    </row>
    <row r="4" spans="1:9" s="2" customFormat="1" ht="18">
      <c r="A4" s="6" t="s">
        <v>258</v>
      </c>
      <c r="B4" s="29" t="s">
        <v>194</v>
      </c>
      <c r="C4" s="29" t="s">
        <v>195</v>
      </c>
      <c r="D4" s="30">
        <v>2</v>
      </c>
      <c r="E4" s="30">
        <v>85.1</v>
      </c>
      <c r="F4" s="20">
        <v>86.076</v>
      </c>
      <c r="G4" s="20">
        <v>78.09400000000001</v>
      </c>
      <c r="H4" s="44">
        <f>E4*0.5+F4*0.25+G4*0.25</f>
        <v>83.59249999999999</v>
      </c>
      <c r="I4" s="10"/>
    </row>
    <row r="5" spans="1:9" s="2" customFormat="1" ht="18">
      <c r="A5" s="6" t="s">
        <v>8</v>
      </c>
      <c r="B5" s="32" t="s">
        <v>198</v>
      </c>
      <c r="C5" s="32" t="s">
        <v>199</v>
      </c>
      <c r="D5" s="32">
        <v>1</v>
      </c>
      <c r="E5" s="32">
        <v>76.2</v>
      </c>
      <c r="F5" s="20">
        <v>83.25</v>
      </c>
      <c r="G5" s="20">
        <v>79.332</v>
      </c>
      <c r="H5" s="44">
        <f>E5*0.5+F5*0.25+G5*0.25</f>
        <v>78.74549999999999</v>
      </c>
      <c r="I5" s="13"/>
    </row>
  </sheetData>
  <sheetProtection/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L8"/>
  <sheetViews>
    <sheetView zoomScalePageLayoutView="0" workbookViewId="0" topLeftCell="A1">
      <pane xSplit="1" ySplit="2" topLeftCell="B3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H12" sqref="H12"/>
    </sheetView>
  </sheetViews>
  <sheetFormatPr defaultColWidth="9.00390625" defaultRowHeight="14.25"/>
  <cols>
    <col min="1" max="2" width="8.25390625" style="0" customWidth="1"/>
    <col min="3" max="4" width="8.75390625" style="0" customWidth="1"/>
    <col min="5" max="7" width="9.125" style="0" customWidth="1"/>
    <col min="8" max="8" width="7.375" style="0" customWidth="1"/>
    <col min="9" max="9" width="17.625" style="0" customWidth="1"/>
    <col min="10" max="11" width="9.00390625" style="0" customWidth="1"/>
    <col min="12" max="12" width="12.625" style="0" bestFit="1" customWidth="1"/>
  </cols>
  <sheetData>
    <row r="1" spans="1:9" ht="22.5">
      <c r="A1" s="28" t="s">
        <v>27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30">
      <c r="A2" s="3" t="s">
        <v>1</v>
      </c>
      <c r="B2" s="3" t="s">
        <v>146</v>
      </c>
      <c r="C2" s="4" t="s">
        <v>2</v>
      </c>
      <c r="D2" s="4" t="s">
        <v>230</v>
      </c>
      <c r="E2" s="5" t="s">
        <v>3</v>
      </c>
      <c r="F2" s="5" t="s">
        <v>4</v>
      </c>
      <c r="G2" s="5" t="s">
        <v>28</v>
      </c>
      <c r="H2" s="5" t="s">
        <v>5</v>
      </c>
      <c r="I2" s="50" t="s">
        <v>254</v>
      </c>
    </row>
    <row r="3" spans="1:9" s="1" customFormat="1" ht="17.25">
      <c r="A3" s="6" t="s">
        <v>251</v>
      </c>
      <c r="B3" s="29" t="s">
        <v>200</v>
      </c>
      <c r="C3" s="29" t="s">
        <v>201</v>
      </c>
      <c r="D3" s="30">
        <v>4</v>
      </c>
      <c r="E3" s="30">
        <v>82.5</v>
      </c>
      <c r="F3" s="8">
        <v>86.902</v>
      </c>
      <c r="G3" s="9">
        <v>81.592</v>
      </c>
      <c r="H3" s="44">
        <f>E3*0.5+F3*0.25+G3*0.25</f>
        <v>83.37349999999999</v>
      </c>
      <c r="I3" s="36" t="s">
        <v>7</v>
      </c>
    </row>
    <row r="4" spans="1:12" s="2" customFormat="1" ht="17.25">
      <c r="A4" s="6" t="s">
        <v>258</v>
      </c>
      <c r="B4" s="29" t="s">
        <v>204</v>
      </c>
      <c r="C4" s="29" t="s">
        <v>205</v>
      </c>
      <c r="D4" s="30">
        <v>3</v>
      </c>
      <c r="E4" s="30">
        <v>79.6</v>
      </c>
      <c r="F4" s="11">
        <v>87.764</v>
      </c>
      <c r="G4" s="9">
        <v>84.41</v>
      </c>
      <c r="H4" s="44">
        <f>E4*0.5+F4*0.25+G4*0.25</f>
        <v>82.8435</v>
      </c>
      <c r="I4" s="36" t="s">
        <v>7</v>
      </c>
      <c r="L4" s="1"/>
    </row>
    <row r="5" spans="1:12" s="2" customFormat="1" ht="17.25">
      <c r="A5" s="6" t="s">
        <v>8</v>
      </c>
      <c r="B5" s="29" t="s">
        <v>206</v>
      </c>
      <c r="C5" s="29" t="s">
        <v>207</v>
      </c>
      <c r="D5" s="30">
        <v>1</v>
      </c>
      <c r="E5" s="30">
        <v>78</v>
      </c>
      <c r="F5" s="11">
        <v>87.782</v>
      </c>
      <c r="G5" s="9">
        <v>84.548</v>
      </c>
      <c r="H5" s="44">
        <f>E5*0.5+F5*0.25+G5*0.25</f>
        <v>82.0825</v>
      </c>
      <c r="I5" s="13"/>
      <c r="L5" s="1"/>
    </row>
    <row r="6" spans="1:12" ht="17.25">
      <c r="A6" s="6" t="s">
        <v>9</v>
      </c>
      <c r="B6" s="29" t="s">
        <v>208</v>
      </c>
      <c r="C6" s="31" t="s">
        <v>209</v>
      </c>
      <c r="D6" s="34">
        <v>5</v>
      </c>
      <c r="E6" s="30">
        <v>77.9</v>
      </c>
      <c r="F6" s="11">
        <v>87.89</v>
      </c>
      <c r="G6" s="9">
        <v>83.85</v>
      </c>
      <c r="H6" s="44">
        <f>E6*0.5+F6*0.25+G6*0.25</f>
        <v>81.88499999999999</v>
      </c>
      <c r="I6" s="14"/>
      <c r="L6" s="1"/>
    </row>
    <row r="7" spans="1:12" ht="17.25">
      <c r="A7" s="6" t="s">
        <v>10</v>
      </c>
      <c r="B7" s="29" t="s">
        <v>210</v>
      </c>
      <c r="C7" s="35" t="s">
        <v>255</v>
      </c>
      <c r="D7" s="30">
        <v>2</v>
      </c>
      <c r="E7" s="30">
        <v>77.2</v>
      </c>
      <c r="F7" s="47">
        <v>88.03599999999999</v>
      </c>
      <c r="G7" s="9">
        <v>84.604</v>
      </c>
      <c r="H7" s="44">
        <f>E7*0.5+F7*0.25+G7*0.25</f>
        <v>81.75999999999999</v>
      </c>
      <c r="I7" s="5"/>
      <c r="L7" s="1"/>
    </row>
    <row r="8" spans="1:12" ht="17.25">
      <c r="A8" s="6" t="s">
        <v>11</v>
      </c>
      <c r="B8" s="32" t="s">
        <v>202</v>
      </c>
      <c r="C8" s="32" t="s">
        <v>203</v>
      </c>
      <c r="D8" s="40" t="s">
        <v>245</v>
      </c>
      <c r="E8" s="32">
        <v>79.6</v>
      </c>
      <c r="F8" s="11"/>
      <c r="G8" s="12"/>
      <c r="H8" s="44">
        <f>E8*0.5+F8*0.25+G8*0.25</f>
        <v>39.8</v>
      </c>
      <c r="I8" s="10"/>
      <c r="L8" s="1"/>
    </row>
  </sheetData>
  <sheetProtection/>
  <mergeCells count="1">
    <mergeCell ref="A1:I1"/>
  </mergeCells>
  <printOptions horizontalCentered="1"/>
  <pageMargins left="0.7479166666666667" right="0.7479166666666667" top="1.1020833333333333" bottom="0.39305555555555555" header="0.2361111111111111" footer="0.27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L5"/>
  <sheetViews>
    <sheetView tabSelected="1" zoomScaleSheetLayoutView="100" zoomScalePageLayoutView="0" workbookViewId="0" topLeftCell="A1">
      <selection activeCell="F11" sqref="F11"/>
    </sheetView>
  </sheetViews>
  <sheetFormatPr defaultColWidth="9.00390625" defaultRowHeight="14.25"/>
  <cols>
    <col min="1" max="2" width="8.25390625" style="0" customWidth="1"/>
    <col min="3" max="4" width="8.75390625" style="0" customWidth="1"/>
    <col min="5" max="7" width="9.125" style="0" customWidth="1"/>
    <col min="8" max="8" width="7.375" style="0" customWidth="1"/>
    <col min="9" max="9" width="21.375" style="0" customWidth="1"/>
    <col min="10" max="11" width="9.00390625" style="0" customWidth="1"/>
    <col min="12" max="12" width="12.625" style="0" bestFit="1" customWidth="1"/>
  </cols>
  <sheetData>
    <row r="1" spans="1:9" ht="22.5">
      <c r="A1" s="28" t="s">
        <v>29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30">
      <c r="A2" s="3" t="s">
        <v>1</v>
      </c>
      <c r="B2" s="3" t="s">
        <v>145</v>
      </c>
      <c r="C2" s="4" t="s">
        <v>2</v>
      </c>
      <c r="D2" s="4" t="s">
        <v>229</v>
      </c>
      <c r="E2" s="5" t="s">
        <v>3</v>
      </c>
      <c r="F2" s="5" t="s">
        <v>4</v>
      </c>
      <c r="G2" s="5" t="s">
        <v>28</v>
      </c>
      <c r="H2" s="5" t="s">
        <v>5</v>
      </c>
      <c r="I2" s="5" t="s">
        <v>254</v>
      </c>
    </row>
    <row r="3" spans="1:9" s="1" customFormat="1" ht="17.25">
      <c r="A3" s="6" t="s">
        <v>256</v>
      </c>
      <c r="B3" s="29" t="s">
        <v>211</v>
      </c>
      <c r="C3" s="29" t="s">
        <v>212</v>
      </c>
      <c r="D3" s="30">
        <v>1</v>
      </c>
      <c r="E3" s="30">
        <v>89.3</v>
      </c>
      <c r="F3" s="8">
        <v>87.69800000000001</v>
      </c>
      <c r="G3" s="9">
        <v>94.71799999999999</v>
      </c>
      <c r="H3" s="51">
        <f>E3*0.5+F3*0.25+G3*0.25</f>
        <v>90.25399999999999</v>
      </c>
      <c r="I3" s="36" t="s">
        <v>7</v>
      </c>
    </row>
    <row r="4" spans="1:12" s="2" customFormat="1" ht="17.25">
      <c r="A4" s="6" t="s">
        <v>257</v>
      </c>
      <c r="B4" s="29" t="s">
        <v>215</v>
      </c>
      <c r="C4" s="31" t="s">
        <v>216</v>
      </c>
      <c r="D4" s="34">
        <v>2</v>
      </c>
      <c r="E4" s="30">
        <v>84.2</v>
      </c>
      <c r="F4" s="11">
        <v>85.436</v>
      </c>
      <c r="G4" s="12">
        <v>83.268</v>
      </c>
      <c r="H4" s="51">
        <f>E4*0.5+F4*0.25+G4*0.25</f>
        <v>84.27600000000001</v>
      </c>
      <c r="I4" s="13"/>
      <c r="L4" s="1"/>
    </row>
    <row r="5" spans="1:12" s="2" customFormat="1" ht="17.25">
      <c r="A5" s="6" t="s">
        <v>8</v>
      </c>
      <c r="B5" s="29" t="s">
        <v>213</v>
      </c>
      <c r="C5" s="29" t="s">
        <v>214</v>
      </c>
      <c r="D5" s="30">
        <v>3</v>
      </c>
      <c r="E5" s="30">
        <v>84.5</v>
      </c>
      <c r="F5" s="11">
        <v>88.436</v>
      </c>
      <c r="G5" s="12">
        <v>86.242</v>
      </c>
      <c r="H5" s="51">
        <f>E5*0.5+F5*0.25+G5*0.25</f>
        <v>85.91950000000001</v>
      </c>
      <c r="I5" s="10"/>
      <c r="L5" s="1"/>
    </row>
  </sheetData>
  <sheetProtection/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17"/>
  <sheetViews>
    <sheetView zoomScalePageLayoutView="0" workbookViewId="0" topLeftCell="A1">
      <pane xSplit="1" ySplit="2" topLeftCell="B3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D6" sqref="D6"/>
    </sheetView>
  </sheetViews>
  <sheetFormatPr defaultColWidth="9.00390625" defaultRowHeight="14.25"/>
  <cols>
    <col min="1" max="2" width="6.625" style="22" customWidth="1"/>
    <col min="3" max="4" width="8.75390625" style="23" customWidth="1"/>
    <col min="5" max="5" width="9.875" style="23" customWidth="1"/>
    <col min="6" max="6" width="9.875" style="2" customWidth="1"/>
    <col min="7" max="7" width="7.75390625" style="2" customWidth="1"/>
    <col min="8" max="8" width="32.125" style="2" customWidth="1"/>
    <col min="9" max="16384" width="9.00390625" style="2" customWidth="1"/>
  </cols>
  <sheetData>
    <row r="1" spans="1:8" ht="22.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7.25">
      <c r="A2" s="24" t="s">
        <v>1</v>
      </c>
      <c r="B2" s="24" t="s">
        <v>146</v>
      </c>
      <c r="C2" s="25" t="s">
        <v>2</v>
      </c>
      <c r="D2" s="25" t="s">
        <v>230</v>
      </c>
      <c r="E2" s="18" t="s">
        <v>3</v>
      </c>
      <c r="F2" s="18" t="s">
        <v>4</v>
      </c>
      <c r="G2" s="18" t="s">
        <v>5</v>
      </c>
      <c r="H2" s="18" t="s">
        <v>6</v>
      </c>
    </row>
    <row r="3" spans="1:8" ht="17.25">
      <c r="A3" s="6" t="s">
        <v>251</v>
      </c>
      <c r="B3" s="32" t="s">
        <v>33</v>
      </c>
      <c r="C3" s="32" t="s">
        <v>34</v>
      </c>
      <c r="D3" s="32">
        <v>14</v>
      </c>
      <c r="E3" s="32">
        <v>84.8</v>
      </c>
      <c r="F3" s="38">
        <v>90.22</v>
      </c>
      <c r="G3" s="11">
        <f>E3*0.5+F3*0.5</f>
        <v>87.50999999999999</v>
      </c>
      <c r="H3" s="36" t="s">
        <v>7</v>
      </c>
    </row>
    <row r="4" spans="1:8" ht="17.25">
      <c r="A4" s="6" t="s">
        <v>258</v>
      </c>
      <c r="B4" s="32" t="s">
        <v>31</v>
      </c>
      <c r="C4" s="32" t="s">
        <v>32</v>
      </c>
      <c r="D4" s="32">
        <v>4</v>
      </c>
      <c r="E4" s="32">
        <v>85.6</v>
      </c>
      <c r="F4" s="38">
        <v>89.066</v>
      </c>
      <c r="G4" s="11">
        <f>E4*0.5+F4*0.5</f>
        <v>87.333</v>
      </c>
      <c r="H4" s="36" t="s">
        <v>7</v>
      </c>
    </row>
    <row r="5" spans="1:8" ht="17.25">
      <c r="A5" s="6" t="s">
        <v>8</v>
      </c>
      <c r="B5" s="32" t="s">
        <v>48</v>
      </c>
      <c r="C5" s="32" t="s">
        <v>49</v>
      </c>
      <c r="D5" s="32">
        <v>12</v>
      </c>
      <c r="E5" s="32">
        <v>80.5</v>
      </c>
      <c r="F5" s="38">
        <v>92.45</v>
      </c>
      <c r="G5" s="11">
        <f>E5*0.5+F5*0.5</f>
        <v>86.475</v>
      </c>
      <c r="H5" s="36" t="s">
        <v>7</v>
      </c>
    </row>
    <row r="6" spans="1:8" ht="17.25">
      <c r="A6" s="6" t="s">
        <v>9</v>
      </c>
      <c r="B6" s="32" t="s">
        <v>45</v>
      </c>
      <c r="C6" s="32" t="s">
        <v>46</v>
      </c>
      <c r="D6" s="32">
        <v>1</v>
      </c>
      <c r="E6" s="32">
        <v>81.4</v>
      </c>
      <c r="F6" s="38">
        <v>90.998</v>
      </c>
      <c r="G6" s="11">
        <f>E6*0.5+F6*0.5</f>
        <v>86.19900000000001</v>
      </c>
      <c r="H6" s="36" t="s">
        <v>7</v>
      </c>
    </row>
    <row r="7" spans="1:8" ht="17.25">
      <c r="A7" s="6" t="s">
        <v>10</v>
      </c>
      <c r="B7" s="32" t="s">
        <v>52</v>
      </c>
      <c r="C7" s="32" t="s">
        <v>53</v>
      </c>
      <c r="D7" s="32">
        <v>5</v>
      </c>
      <c r="E7" s="32">
        <v>79.8</v>
      </c>
      <c r="F7" s="38">
        <v>91.944</v>
      </c>
      <c r="G7" s="11">
        <f>E7*0.5+F7*0.5</f>
        <v>85.872</v>
      </c>
      <c r="H7" s="36" t="s">
        <v>7</v>
      </c>
    </row>
    <row r="8" spans="1:8" ht="17.25">
      <c r="A8" s="6" t="s">
        <v>11</v>
      </c>
      <c r="B8" s="32" t="s">
        <v>37</v>
      </c>
      <c r="C8" s="32" t="s">
        <v>38</v>
      </c>
      <c r="D8" s="32">
        <v>2</v>
      </c>
      <c r="E8" s="32">
        <v>83.5</v>
      </c>
      <c r="F8" s="38">
        <v>87.33200000000001</v>
      </c>
      <c r="G8" s="11">
        <f>E8*0.5+F8*0.5</f>
        <v>85.416</v>
      </c>
      <c r="H8" s="10"/>
    </row>
    <row r="9" spans="1:8" ht="17.25">
      <c r="A9" s="6" t="s">
        <v>12</v>
      </c>
      <c r="B9" s="32" t="s">
        <v>43</v>
      </c>
      <c r="C9" s="32" t="s">
        <v>44</v>
      </c>
      <c r="D9" s="32">
        <v>6</v>
      </c>
      <c r="E9" s="32">
        <v>81.7</v>
      </c>
      <c r="F9" s="38">
        <v>88.688</v>
      </c>
      <c r="G9" s="11">
        <f>E9*0.5+F9*0.5</f>
        <v>85.194</v>
      </c>
      <c r="H9" s="10"/>
    </row>
    <row r="10" spans="1:8" ht="17.25">
      <c r="A10" s="6" t="s">
        <v>13</v>
      </c>
      <c r="B10" s="32" t="s">
        <v>41</v>
      </c>
      <c r="C10" s="32" t="s">
        <v>42</v>
      </c>
      <c r="D10" s="32">
        <v>10</v>
      </c>
      <c r="E10" s="32">
        <v>82.8</v>
      </c>
      <c r="F10" s="38">
        <v>87.33</v>
      </c>
      <c r="G10" s="11">
        <f>E10*0.5+F10*0.5</f>
        <v>85.065</v>
      </c>
      <c r="H10" s="10"/>
    </row>
    <row r="11" spans="1:8" ht="17.25">
      <c r="A11" s="6" t="s">
        <v>14</v>
      </c>
      <c r="B11" s="32" t="s">
        <v>35</v>
      </c>
      <c r="C11" s="32" t="s">
        <v>36</v>
      </c>
      <c r="D11" s="32">
        <v>8</v>
      </c>
      <c r="E11" s="32">
        <v>84.2</v>
      </c>
      <c r="F11" s="38">
        <v>85.896</v>
      </c>
      <c r="G11" s="11">
        <f>E11*0.5+F11*0.5</f>
        <v>85.048</v>
      </c>
      <c r="H11" s="10"/>
    </row>
    <row r="12" spans="1:8" ht="17.25">
      <c r="A12" s="6" t="s">
        <v>15</v>
      </c>
      <c r="B12" s="32" t="s">
        <v>47</v>
      </c>
      <c r="C12" s="40" t="s">
        <v>246</v>
      </c>
      <c r="D12" s="32">
        <v>13</v>
      </c>
      <c r="E12" s="32">
        <v>81.1</v>
      </c>
      <c r="F12" s="38">
        <v>88.78399999999999</v>
      </c>
      <c r="G12" s="11">
        <f>E12*0.5+F12*0.5</f>
        <v>84.942</v>
      </c>
      <c r="H12" s="10"/>
    </row>
    <row r="13" spans="1:8" ht="17.25">
      <c r="A13" s="6" t="s">
        <v>16</v>
      </c>
      <c r="B13" s="32" t="s">
        <v>50</v>
      </c>
      <c r="C13" s="32" t="s">
        <v>51</v>
      </c>
      <c r="D13" s="32">
        <v>11</v>
      </c>
      <c r="E13" s="32">
        <v>79.8</v>
      </c>
      <c r="F13" s="38">
        <v>89.534</v>
      </c>
      <c r="G13" s="11">
        <f>E13*0.5+F13*0.5</f>
        <v>84.667</v>
      </c>
      <c r="H13" s="10"/>
    </row>
    <row r="14" spans="1:8" ht="17.25">
      <c r="A14" s="6" t="s">
        <v>17</v>
      </c>
      <c r="B14" s="32" t="s">
        <v>56</v>
      </c>
      <c r="C14" s="33" t="s">
        <v>57</v>
      </c>
      <c r="D14" s="33">
        <v>7</v>
      </c>
      <c r="E14" s="32">
        <v>79.3</v>
      </c>
      <c r="F14" s="38">
        <v>88.99</v>
      </c>
      <c r="G14" s="11">
        <f>E14*0.5+F14*0.5</f>
        <v>84.145</v>
      </c>
      <c r="H14" s="10"/>
    </row>
    <row r="15" spans="1:8" ht="17.25">
      <c r="A15" s="6" t="s">
        <v>18</v>
      </c>
      <c r="B15" s="32" t="s">
        <v>54</v>
      </c>
      <c r="C15" s="32" t="s">
        <v>55</v>
      </c>
      <c r="D15" s="32">
        <v>3</v>
      </c>
      <c r="E15" s="32">
        <v>79.4</v>
      </c>
      <c r="F15" s="38">
        <v>87.52000000000001</v>
      </c>
      <c r="G15" s="11">
        <f>E15*0.5+F15*0.5</f>
        <v>83.46000000000001</v>
      </c>
      <c r="H15" s="10"/>
    </row>
    <row r="16" spans="1:8" ht="17.25">
      <c r="A16" s="6" t="s">
        <v>19</v>
      </c>
      <c r="B16" s="32">
        <v>2887</v>
      </c>
      <c r="C16" s="33" t="s">
        <v>58</v>
      </c>
      <c r="D16" s="33">
        <v>9</v>
      </c>
      <c r="E16" s="32">
        <v>78.9</v>
      </c>
      <c r="F16" s="38">
        <v>86.53999999999999</v>
      </c>
      <c r="G16" s="11">
        <f>E16*0.5+F16*0.5</f>
        <v>82.72</v>
      </c>
      <c r="H16" s="10"/>
    </row>
    <row r="17" spans="1:8" ht="17.25">
      <c r="A17" s="6" t="s">
        <v>20</v>
      </c>
      <c r="B17" s="32" t="s">
        <v>39</v>
      </c>
      <c r="C17" s="32" t="s">
        <v>40</v>
      </c>
      <c r="D17" s="32"/>
      <c r="E17" s="32">
        <v>83</v>
      </c>
      <c r="F17" s="39" t="s">
        <v>245</v>
      </c>
      <c r="G17" s="11">
        <f>E17*0.5</f>
        <v>41.5</v>
      </c>
      <c r="H17" s="10"/>
    </row>
  </sheetData>
  <sheetProtection/>
  <mergeCells count="1">
    <mergeCell ref="A1:H1"/>
  </mergeCells>
  <printOptions horizontalCentered="1"/>
  <pageMargins left="0.7479166666666667" right="0.7479166666666667" top="0.8659722222222223" bottom="0.11805555555555555" header="0.2361111111111111" footer="0.1569444444444444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17"/>
  <sheetViews>
    <sheetView zoomScale="85" zoomScaleNormal="85" zoomScalePageLayoutView="0" workbookViewId="0" topLeftCell="A1">
      <pane xSplit="1" ySplit="2" topLeftCell="B3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D15" sqref="D15"/>
    </sheetView>
  </sheetViews>
  <sheetFormatPr defaultColWidth="36.625" defaultRowHeight="14.25"/>
  <cols>
    <col min="1" max="2" width="6.625" style="0" customWidth="1"/>
    <col min="3" max="4" width="8.75390625" style="0" customWidth="1"/>
    <col min="5" max="5" width="13.875" style="0" customWidth="1"/>
    <col min="6" max="6" width="9.875" style="0" customWidth="1"/>
    <col min="7" max="7" width="7.75390625" style="0" customWidth="1"/>
    <col min="8" max="8" width="32.125" style="0" customWidth="1"/>
  </cols>
  <sheetData>
    <row r="1" spans="1:8" ht="22.5">
      <c r="A1" s="27" t="s">
        <v>21</v>
      </c>
      <c r="B1" s="27"/>
      <c r="C1" s="27"/>
      <c r="D1" s="27"/>
      <c r="E1" s="27"/>
      <c r="F1" s="27"/>
      <c r="G1" s="27"/>
      <c r="H1" s="27"/>
    </row>
    <row r="2" spans="1:8" ht="17.25">
      <c r="A2" s="15" t="s">
        <v>1</v>
      </c>
      <c r="B2" s="15" t="s">
        <v>146</v>
      </c>
      <c r="C2" s="16" t="s">
        <v>2</v>
      </c>
      <c r="D2" s="16" t="s">
        <v>230</v>
      </c>
      <c r="E2" s="17" t="s">
        <v>3</v>
      </c>
      <c r="F2" s="17" t="s">
        <v>4</v>
      </c>
      <c r="G2" s="17" t="s">
        <v>5</v>
      </c>
      <c r="H2" s="17" t="s">
        <v>6</v>
      </c>
    </row>
    <row r="3" spans="1:8" s="2" customFormat="1" ht="17.25">
      <c r="A3" s="6" t="s">
        <v>251</v>
      </c>
      <c r="B3" s="30" t="s">
        <v>59</v>
      </c>
      <c r="C3" s="32" t="s">
        <v>60</v>
      </c>
      <c r="D3" s="32">
        <v>3</v>
      </c>
      <c r="E3" s="32">
        <v>85.5</v>
      </c>
      <c r="F3" s="38">
        <v>88.808</v>
      </c>
      <c r="G3" s="11">
        <f>E3*0.5+F3*0.5</f>
        <v>87.154</v>
      </c>
      <c r="H3" s="7" t="s">
        <v>7</v>
      </c>
    </row>
    <row r="4" spans="1:8" s="2" customFormat="1" ht="17.25">
      <c r="A4" s="6" t="s">
        <v>258</v>
      </c>
      <c r="B4" s="30" t="s">
        <v>63</v>
      </c>
      <c r="C4" s="32" t="s">
        <v>64</v>
      </c>
      <c r="D4" s="32">
        <v>9</v>
      </c>
      <c r="E4" s="32">
        <v>84.2</v>
      </c>
      <c r="F4" s="38">
        <v>87.352</v>
      </c>
      <c r="G4" s="11">
        <f>E4*0.5+F4*0.5</f>
        <v>85.77600000000001</v>
      </c>
      <c r="H4" s="7" t="s">
        <v>7</v>
      </c>
    </row>
    <row r="5" spans="1:8" s="2" customFormat="1" ht="17.25">
      <c r="A5" s="6" t="s">
        <v>8</v>
      </c>
      <c r="B5" s="30" t="s">
        <v>72</v>
      </c>
      <c r="C5" s="32" t="s">
        <v>73</v>
      </c>
      <c r="D5" s="32">
        <v>5</v>
      </c>
      <c r="E5" s="32">
        <v>79.7</v>
      </c>
      <c r="F5" s="38">
        <v>90.91199999999999</v>
      </c>
      <c r="G5" s="11">
        <f>E5*0.5+F5*0.5</f>
        <v>85.306</v>
      </c>
      <c r="H5" s="7" t="s">
        <v>7</v>
      </c>
    </row>
    <row r="6" spans="1:8" s="2" customFormat="1" ht="17.25">
      <c r="A6" s="6" t="s">
        <v>9</v>
      </c>
      <c r="B6" s="30" t="s">
        <v>66</v>
      </c>
      <c r="C6" s="32" t="s">
        <v>67</v>
      </c>
      <c r="D6" s="32">
        <v>7</v>
      </c>
      <c r="E6" s="32">
        <v>82.9</v>
      </c>
      <c r="F6" s="38">
        <v>85.374</v>
      </c>
      <c r="G6" s="11">
        <f>E6*0.5+F6*0.5</f>
        <v>84.137</v>
      </c>
      <c r="H6" s="7" t="s">
        <v>7</v>
      </c>
    </row>
    <row r="7" spans="1:8" s="2" customFormat="1" ht="17.25">
      <c r="A7" s="6" t="s">
        <v>10</v>
      </c>
      <c r="B7" s="30" t="s">
        <v>68</v>
      </c>
      <c r="C7" s="32" t="s">
        <v>69</v>
      </c>
      <c r="D7" s="32">
        <v>6</v>
      </c>
      <c r="E7" s="32">
        <v>81.2</v>
      </c>
      <c r="F7" s="38">
        <v>86.27799999999999</v>
      </c>
      <c r="G7" s="11">
        <f>E7*0.5+F7*0.5</f>
        <v>83.739</v>
      </c>
      <c r="H7" s="7" t="s">
        <v>7</v>
      </c>
    </row>
    <row r="8" spans="1:8" s="2" customFormat="1" ht="17.25">
      <c r="A8" s="6" t="s">
        <v>11</v>
      </c>
      <c r="B8" s="30" t="s">
        <v>76</v>
      </c>
      <c r="C8" s="32" t="s">
        <v>77</v>
      </c>
      <c r="D8" s="32">
        <v>4</v>
      </c>
      <c r="E8" s="32">
        <v>77.8</v>
      </c>
      <c r="F8" s="38">
        <v>87.604</v>
      </c>
      <c r="G8" s="11">
        <f>E8*0.5+F8*0.5</f>
        <v>82.702</v>
      </c>
      <c r="H8" s="7"/>
    </row>
    <row r="9" spans="1:8" s="2" customFormat="1" ht="17.25">
      <c r="A9" s="6" t="s">
        <v>12</v>
      </c>
      <c r="B9" s="30" t="s">
        <v>74</v>
      </c>
      <c r="C9" s="32" t="s">
        <v>75</v>
      </c>
      <c r="D9" s="32">
        <v>2</v>
      </c>
      <c r="E9" s="32">
        <v>78.3</v>
      </c>
      <c r="F9" s="38">
        <v>86.746</v>
      </c>
      <c r="G9" s="11">
        <f>E9*0.5+F9*0.5</f>
        <v>82.523</v>
      </c>
      <c r="H9" s="7"/>
    </row>
    <row r="10" spans="1:8" s="2" customFormat="1" ht="17.25">
      <c r="A10" s="6" t="s">
        <v>13</v>
      </c>
      <c r="B10" s="30" t="s">
        <v>78</v>
      </c>
      <c r="C10" s="32" t="s">
        <v>79</v>
      </c>
      <c r="D10" s="32">
        <v>12</v>
      </c>
      <c r="E10" s="32">
        <v>77.8</v>
      </c>
      <c r="F10" s="38">
        <v>86.89999999999999</v>
      </c>
      <c r="G10" s="11">
        <f>E10*0.5+F10*0.5</f>
        <v>82.35</v>
      </c>
      <c r="H10" s="10"/>
    </row>
    <row r="11" spans="1:8" s="2" customFormat="1" ht="17.25">
      <c r="A11" s="6" t="s">
        <v>14</v>
      </c>
      <c r="B11" s="30" t="s">
        <v>80</v>
      </c>
      <c r="C11" s="33" t="s">
        <v>81</v>
      </c>
      <c r="D11" s="33">
        <v>1</v>
      </c>
      <c r="E11" s="32">
        <v>75.6</v>
      </c>
      <c r="F11" s="38">
        <v>83.362</v>
      </c>
      <c r="G11" s="11">
        <f>E11*0.5+F11*0.5</f>
        <v>79.481</v>
      </c>
      <c r="H11" s="36"/>
    </row>
    <row r="12" spans="1:8" s="2" customFormat="1" ht="17.25">
      <c r="A12" s="6" t="s">
        <v>15</v>
      </c>
      <c r="B12" s="30" t="s">
        <v>86</v>
      </c>
      <c r="C12" s="32" t="s">
        <v>87</v>
      </c>
      <c r="D12" s="32">
        <v>8</v>
      </c>
      <c r="E12" s="32">
        <v>71.4</v>
      </c>
      <c r="F12" s="38">
        <v>84.46399999999998</v>
      </c>
      <c r="G12" s="11">
        <f>E12*0.5+F12*0.5</f>
        <v>77.93199999999999</v>
      </c>
      <c r="H12" s="10"/>
    </row>
    <row r="13" spans="1:8" s="2" customFormat="1" ht="17.25">
      <c r="A13" s="6" t="s">
        <v>16</v>
      </c>
      <c r="B13" s="30" t="s">
        <v>84</v>
      </c>
      <c r="C13" s="32" t="s">
        <v>85</v>
      </c>
      <c r="D13" s="32">
        <v>10</v>
      </c>
      <c r="E13" s="32">
        <v>71.8</v>
      </c>
      <c r="F13" s="38">
        <v>84.01199999999999</v>
      </c>
      <c r="G13" s="11">
        <f>E13*0.5+F13*0.5</f>
        <v>77.90599999999999</v>
      </c>
      <c r="H13" s="10"/>
    </row>
    <row r="14" spans="1:8" s="2" customFormat="1" ht="17.25">
      <c r="A14" s="6" t="s">
        <v>17</v>
      </c>
      <c r="B14" s="30" t="s">
        <v>82</v>
      </c>
      <c r="C14" s="32" t="s">
        <v>83</v>
      </c>
      <c r="D14" s="32">
        <v>11</v>
      </c>
      <c r="E14" s="32">
        <v>72</v>
      </c>
      <c r="F14" s="38">
        <v>83.612</v>
      </c>
      <c r="G14" s="11">
        <f>E14*0.5+F14*0.5</f>
        <v>77.806</v>
      </c>
      <c r="H14" s="10"/>
    </row>
    <row r="15" spans="1:8" s="2" customFormat="1" ht="17.25">
      <c r="A15" s="6" t="s">
        <v>18</v>
      </c>
      <c r="B15" s="43" t="s">
        <v>61</v>
      </c>
      <c r="C15" s="32" t="s">
        <v>62</v>
      </c>
      <c r="D15" s="40" t="s">
        <v>245</v>
      </c>
      <c r="E15" s="32">
        <v>84.7</v>
      </c>
      <c r="F15" s="10"/>
      <c r="G15" s="11">
        <f>E15*0.5+F15*0.5</f>
        <v>42.35</v>
      </c>
      <c r="H15" s="7"/>
    </row>
    <row r="16" spans="1:8" s="2" customFormat="1" ht="17.25">
      <c r="A16" s="6" t="s">
        <v>19</v>
      </c>
      <c r="B16" s="43" t="s">
        <v>65</v>
      </c>
      <c r="C16" s="40" t="s">
        <v>247</v>
      </c>
      <c r="D16" s="40" t="s">
        <v>245</v>
      </c>
      <c r="E16" s="32">
        <v>83</v>
      </c>
      <c r="F16" s="10"/>
      <c r="G16" s="11">
        <f>E16*0.5+F16*0.5</f>
        <v>41.5</v>
      </c>
      <c r="H16" s="7"/>
    </row>
    <row r="17" spans="1:8" s="2" customFormat="1" ht="17.25">
      <c r="A17" s="6" t="s">
        <v>20</v>
      </c>
      <c r="B17" s="43" t="s">
        <v>70</v>
      </c>
      <c r="C17" s="32" t="s">
        <v>71</v>
      </c>
      <c r="D17" s="40" t="s">
        <v>245</v>
      </c>
      <c r="E17" s="32">
        <v>80.6</v>
      </c>
      <c r="F17" s="10"/>
      <c r="G17" s="11">
        <f>E17*0.5+F17*0.5</f>
        <v>40.3</v>
      </c>
      <c r="H17" s="7"/>
    </row>
  </sheetData>
  <sheetProtection/>
  <mergeCells count="1">
    <mergeCell ref="A1:H1"/>
  </mergeCells>
  <printOptions horizontalCentered="1"/>
  <pageMargins left="0.7479166666666667" right="0.7479166666666667" top="0.7868055555555555" bottom="0.5902777777777778" header="0.15694444444444444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29"/>
  <sheetViews>
    <sheetView zoomScalePageLayoutView="0" workbookViewId="0" topLeftCell="A1">
      <pane xSplit="1" ySplit="2" topLeftCell="B3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E7" sqref="E7"/>
    </sheetView>
  </sheetViews>
  <sheetFormatPr defaultColWidth="9.00390625" defaultRowHeight="14.25"/>
  <cols>
    <col min="1" max="2" width="6.625" style="0" customWidth="1"/>
    <col min="3" max="4" width="8.75390625" style="0" customWidth="1"/>
    <col min="5" max="5" width="9.875" style="21" customWidth="1"/>
    <col min="6" max="6" width="9.875" style="0" customWidth="1"/>
    <col min="7" max="7" width="7.75390625" style="0" customWidth="1"/>
    <col min="8" max="8" width="32.125" style="0" customWidth="1"/>
  </cols>
  <sheetData>
    <row r="1" spans="1:8" ht="22.5">
      <c r="A1" s="27" t="s">
        <v>231</v>
      </c>
      <c r="B1" s="27"/>
      <c r="C1" s="27"/>
      <c r="D1" s="27"/>
      <c r="E1" s="27"/>
      <c r="F1" s="27"/>
      <c r="G1" s="27"/>
      <c r="H1" s="27"/>
    </row>
    <row r="2" spans="1:8" ht="17.25">
      <c r="A2" s="15" t="s">
        <v>1</v>
      </c>
      <c r="B2" s="15" t="s">
        <v>146</v>
      </c>
      <c r="C2" s="16" t="s">
        <v>2</v>
      </c>
      <c r="D2" s="16" t="s">
        <v>230</v>
      </c>
      <c r="E2" s="17" t="s">
        <v>3</v>
      </c>
      <c r="F2" s="17" t="s">
        <v>4</v>
      </c>
      <c r="G2" s="17" t="s">
        <v>5</v>
      </c>
      <c r="H2" s="17" t="s">
        <v>6</v>
      </c>
    </row>
    <row r="3" spans="1:8" s="2" customFormat="1" ht="17.25">
      <c r="A3" s="6" t="s">
        <v>251</v>
      </c>
      <c r="B3" s="29" t="s">
        <v>96</v>
      </c>
      <c r="C3" s="35" t="s">
        <v>249</v>
      </c>
      <c r="D3" s="30">
        <v>3</v>
      </c>
      <c r="E3" s="32">
        <v>84.8</v>
      </c>
      <c r="F3" s="38">
        <v>92.862</v>
      </c>
      <c r="G3" s="44">
        <f>E3*0.5+F3*0.5</f>
        <v>88.83099999999999</v>
      </c>
      <c r="H3" s="7" t="s">
        <v>7</v>
      </c>
    </row>
    <row r="4" spans="1:8" s="2" customFormat="1" ht="17.25">
      <c r="A4" s="6" t="s">
        <v>258</v>
      </c>
      <c r="B4" s="29" t="s">
        <v>88</v>
      </c>
      <c r="C4" s="29" t="s">
        <v>89</v>
      </c>
      <c r="D4" s="30">
        <v>16</v>
      </c>
      <c r="E4" s="32">
        <v>90.1</v>
      </c>
      <c r="F4" s="38">
        <v>87.258</v>
      </c>
      <c r="G4" s="44">
        <f>E4*0.5+F4*0.5</f>
        <v>88.679</v>
      </c>
      <c r="H4" s="7" t="s">
        <v>7</v>
      </c>
    </row>
    <row r="5" spans="1:8" s="2" customFormat="1" ht="17.25">
      <c r="A5" s="6" t="s">
        <v>8</v>
      </c>
      <c r="B5" s="29" t="s">
        <v>99</v>
      </c>
      <c r="C5" s="29" t="s">
        <v>100</v>
      </c>
      <c r="D5" s="30">
        <v>9</v>
      </c>
      <c r="E5" s="32">
        <v>84.1</v>
      </c>
      <c r="F5" s="45">
        <v>90.94200000000001</v>
      </c>
      <c r="G5" s="44">
        <f>E5*0.5+F5*0.5</f>
        <v>87.521</v>
      </c>
      <c r="H5" s="46" t="s">
        <v>7</v>
      </c>
    </row>
    <row r="6" spans="1:8" s="2" customFormat="1" ht="17.25">
      <c r="A6" s="6" t="s">
        <v>9</v>
      </c>
      <c r="B6" s="29" t="s">
        <v>94</v>
      </c>
      <c r="C6" s="29" t="s">
        <v>95</v>
      </c>
      <c r="D6" s="30">
        <v>15</v>
      </c>
      <c r="E6" s="32">
        <v>85.5</v>
      </c>
      <c r="F6" s="38">
        <v>88.878</v>
      </c>
      <c r="G6" s="44">
        <f>E6*0.5+F6*0.5</f>
        <v>87.189</v>
      </c>
      <c r="H6" s="7" t="s">
        <v>7</v>
      </c>
    </row>
    <row r="7" spans="1:8" s="2" customFormat="1" ht="17.25">
      <c r="A7" s="6" t="s">
        <v>10</v>
      </c>
      <c r="B7" s="29" t="s">
        <v>113</v>
      </c>
      <c r="C7" s="35" t="s">
        <v>244</v>
      </c>
      <c r="D7" s="30">
        <v>17</v>
      </c>
      <c r="E7" s="32">
        <v>82.9</v>
      </c>
      <c r="F7" s="45">
        <v>90.54</v>
      </c>
      <c r="G7" s="44">
        <f>E7*0.5+F7*0.5</f>
        <v>86.72</v>
      </c>
      <c r="H7" s="7" t="s">
        <v>7</v>
      </c>
    </row>
    <row r="8" spans="1:8" s="2" customFormat="1" ht="17.25">
      <c r="A8" s="6" t="s">
        <v>11</v>
      </c>
      <c r="B8" s="29" t="s">
        <v>90</v>
      </c>
      <c r="C8" s="29" t="s">
        <v>91</v>
      </c>
      <c r="D8" s="30">
        <v>10</v>
      </c>
      <c r="E8" s="32">
        <v>87</v>
      </c>
      <c r="F8" s="38">
        <v>86.256</v>
      </c>
      <c r="G8" s="44">
        <f>E8*0.5+F8*0.5</f>
        <v>86.628</v>
      </c>
      <c r="H8" s="7" t="s">
        <v>7</v>
      </c>
    </row>
    <row r="9" spans="1:8" ht="17.25">
      <c r="A9" s="6" t="s">
        <v>12</v>
      </c>
      <c r="B9" s="29" t="s">
        <v>137</v>
      </c>
      <c r="C9" s="29" t="s">
        <v>138</v>
      </c>
      <c r="D9" s="30">
        <v>6</v>
      </c>
      <c r="E9" s="32">
        <v>80.6</v>
      </c>
      <c r="F9" s="45">
        <v>91.39000000000001</v>
      </c>
      <c r="G9" s="44">
        <f>E9*0.5+F9*0.5</f>
        <v>85.995</v>
      </c>
      <c r="H9" s="7" t="s">
        <v>7</v>
      </c>
    </row>
    <row r="10" spans="1:8" ht="17.25">
      <c r="A10" s="6" t="s">
        <v>13</v>
      </c>
      <c r="B10" s="29" t="s">
        <v>128</v>
      </c>
      <c r="C10" s="29" t="s">
        <v>129</v>
      </c>
      <c r="D10" s="30">
        <v>1</v>
      </c>
      <c r="E10" s="32">
        <v>82</v>
      </c>
      <c r="F10" s="45">
        <v>89.61200000000001</v>
      </c>
      <c r="G10" s="44">
        <f>E10*0.5+F10*0.5</f>
        <v>85.80600000000001</v>
      </c>
      <c r="H10" s="7" t="s">
        <v>7</v>
      </c>
    </row>
    <row r="11" spans="1:8" ht="17.25">
      <c r="A11" s="6" t="s">
        <v>14</v>
      </c>
      <c r="B11" s="29" t="s">
        <v>97</v>
      </c>
      <c r="C11" s="29" t="s">
        <v>98</v>
      </c>
      <c r="D11" s="30">
        <v>8</v>
      </c>
      <c r="E11" s="32">
        <v>84.2</v>
      </c>
      <c r="F11" s="38">
        <v>87.20599999999999</v>
      </c>
      <c r="G11" s="44">
        <f>E11*0.5+F11*0.5</f>
        <v>85.703</v>
      </c>
      <c r="H11" s="7" t="s">
        <v>7</v>
      </c>
    </row>
    <row r="12" spans="1:8" ht="17.25">
      <c r="A12" s="6" t="s">
        <v>15</v>
      </c>
      <c r="B12" s="29" t="s">
        <v>132</v>
      </c>
      <c r="C12" s="35" t="s">
        <v>250</v>
      </c>
      <c r="D12" s="34">
        <v>18</v>
      </c>
      <c r="E12" s="32">
        <v>81</v>
      </c>
      <c r="F12" s="45">
        <v>90.11999999999999</v>
      </c>
      <c r="G12" s="44">
        <f>E12*0.5+F12*0.5</f>
        <v>85.56</v>
      </c>
      <c r="H12" s="7" t="s">
        <v>7</v>
      </c>
    </row>
    <row r="13" spans="1:8" ht="17.25">
      <c r="A13" s="6" t="s">
        <v>16</v>
      </c>
      <c r="B13" s="29" t="s">
        <v>92</v>
      </c>
      <c r="C13" s="29" t="s">
        <v>93</v>
      </c>
      <c r="D13" s="30">
        <v>4</v>
      </c>
      <c r="E13" s="32">
        <v>86</v>
      </c>
      <c r="F13" s="38">
        <v>83.94399999999999</v>
      </c>
      <c r="G13" s="44">
        <f>E13*0.5+F13*0.5</f>
        <v>84.972</v>
      </c>
      <c r="H13" s="7"/>
    </row>
    <row r="14" spans="1:8" ht="17.25">
      <c r="A14" s="6" t="s">
        <v>17</v>
      </c>
      <c r="B14" s="29" t="s">
        <v>107</v>
      </c>
      <c r="C14" s="29" t="s">
        <v>108</v>
      </c>
      <c r="D14" s="30">
        <v>5</v>
      </c>
      <c r="E14" s="32">
        <v>83.2</v>
      </c>
      <c r="F14" s="45">
        <v>86.57199999999999</v>
      </c>
      <c r="G14" s="44">
        <f>E14*0.5+F14*0.5</f>
        <v>84.886</v>
      </c>
      <c r="H14" s="7"/>
    </row>
    <row r="15" spans="1:8" ht="17.25">
      <c r="A15" s="6" t="s">
        <v>18</v>
      </c>
      <c r="B15" s="29" t="s">
        <v>103</v>
      </c>
      <c r="C15" s="29" t="s">
        <v>104</v>
      </c>
      <c r="D15" s="30">
        <v>7</v>
      </c>
      <c r="E15" s="32">
        <v>83.5</v>
      </c>
      <c r="F15" s="45">
        <v>86.16799999999999</v>
      </c>
      <c r="G15" s="44">
        <f>E15*0.5+F15*0.5</f>
        <v>84.834</v>
      </c>
      <c r="H15" s="7"/>
    </row>
    <row r="16" spans="1:8" ht="17.25">
      <c r="A16" s="6" t="s">
        <v>19</v>
      </c>
      <c r="B16" s="29" t="s">
        <v>133</v>
      </c>
      <c r="C16" s="29" t="s">
        <v>134</v>
      </c>
      <c r="D16" s="30">
        <v>2</v>
      </c>
      <c r="E16" s="32">
        <v>81</v>
      </c>
      <c r="F16" s="45">
        <v>88.05399999999999</v>
      </c>
      <c r="G16" s="44">
        <f>E16*0.5+F16*0.5</f>
        <v>84.52699999999999</v>
      </c>
      <c r="H16" s="13"/>
    </row>
    <row r="17" spans="1:8" ht="17.25">
      <c r="A17" s="6" t="s">
        <v>20</v>
      </c>
      <c r="B17" s="29" t="s">
        <v>109</v>
      </c>
      <c r="C17" s="29" t="s">
        <v>110</v>
      </c>
      <c r="D17" s="30">
        <v>24</v>
      </c>
      <c r="E17" s="32">
        <v>83.1</v>
      </c>
      <c r="F17" s="45">
        <v>84.676</v>
      </c>
      <c r="G17" s="44">
        <f>E17*0.5+F17*0.5</f>
        <v>83.888</v>
      </c>
      <c r="H17" s="13"/>
    </row>
    <row r="18" spans="1:8" ht="17.25">
      <c r="A18" s="6" t="s">
        <v>232</v>
      </c>
      <c r="B18" s="29" t="s">
        <v>118</v>
      </c>
      <c r="C18" s="29" t="s">
        <v>119</v>
      </c>
      <c r="D18" s="30">
        <v>23</v>
      </c>
      <c r="E18" s="32">
        <v>82.8</v>
      </c>
      <c r="F18" s="45">
        <v>84.75999999999999</v>
      </c>
      <c r="G18" s="44">
        <f>E18*0.5+F18*0.5</f>
        <v>83.78</v>
      </c>
      <c r="H18" s="13"/>
    </row>
    <row r="19" spans="1:8" ht="17.25">
      <c r="A19" s="6" t="s">
        <v>233</v>
      </c>
      <c r="B19" s="29" t="s">
        <v>105</v>
      </c>
      <c r="C19" s="29" t="s">
        <v>106</v>
      </c>
      <c r="D19" s="30">
        <v>11</v>
      </c>
      <c r="E19" s="32">
        <v>83.4</v>
      </c>
      <c r="F19" s="45">
        <v>83.384</v>
      </c>
      <c r="G19" s="44">
        <f>E19*0.5+F19*0.5</f>
        <v>83.392</v>
      </c>
      <c r="H19" s="14"/>
    </row>
    <row r="20" spans="1:8" ht="17.25">
      <c r="A20" s="6" t="s">
        <v>234</v>
      </c>
      <c r="B20" s="29" t="s">
        <v>116</v>
      </c>
      <c r="C20" s="29" t="s">
        <v>117</v>
      </c>
      <c r="D20" s="30">
        <v>27</v>
      </c>
      <c r="E20" s="32">
        <v>82.8</v>
      </c>
      <c r="F20" s="45">
        <v>83.59</v>
      </c>
      <c r="G20" s="44">
        <f>E20*0.5+F20*0.5</f>
        <v>83.195</v>
      </c>
      <c r="H20" s="13"/>
    </row>
    <row r="21" spans="1:8" ht="17.25">
      <c r="A21" s="6" t="s">
        <v>235</v>
      </c>
      <c r="B21" s="29" t="s">
        <v>101</v>
      </c>
      <c r="C21" s="29" t="s">
        <v>102</v>
      </c>
      <c r="D21" s="30">
        <v>19</v>
      </c>
      <c r="E21" s="32">
        <v>83.9</v>
      </c>
      <c r="F21" s="45">
        <v>81.97</v>
      </c>
      <c r="G21" s="44">
        <f>E21*0.5+F21*0.5</f>
        <v>82.935</v>
      </c>
      <c r="H21" s="14"/>
    </row>
    <row r="22" spans="1:8" ht="17.25">
      <c r="A22" s="6" t="s">
        <v>236</v>
      </c>
      <c r="B22" s="29" t="s">
        <v>124</v>
      </c>
      <c r="C22" s="29" t="s">
        <v>125</v>
      </c>
      <c r="D22" s="30">
        <v>21</v>
      </c>
      <c r="E22" s="32">
        <v>82.3</v>
      </c>
      <c r="F22" s="45">
        <v>83.192</v>
      </c>
      <c r="G22" s="44">
        <f>E22*0.5+F22*0.5</f>
        <v>82.746</v>
      </c>
      <c r="H22" s="13"/>
    </row>
    <row r="23" spans="1:8" ht="17.25">
      <c r="A23" s="6" t="s">
        <v>237</v>
      </c>
      <c r="B23" s="29" t="s">
        <v>135</v>
      </c>
      <c r="C23" s="29" t="s">
        <v>136</v>
      </c>
      <c r="D23" s="30">
        <v>14</v>
      </c>
      <c r="E23" s="32">
        <v>80.7</v>
      </c>
      <c r="F23" s="45">
        <v>83.894</v>
      </c>
      <c r="G23" s="44">
        <f>E23*0.5+F23*0.5</f>
        <v>82.297</v>
      </c>
      <c r="H23" s="13"/>
    </row>
    <row r="24" spans="1:8" ht="17.25">
      <c r="A24" s="6" t="s">
        <v>238</v>
      </c>
      <c r="B24" s="29" t="s">
        <v>130</v>
      </c>
      <c r="C24" s="31" t="s">
        <v>131</v>
      </c>
      <c r="D24" s="34">
        <v>20</v>
      </c>
      <c r="E24" s="32">
        <v>81.5</v>
      </c>
      <c r="F24" s="45">
        <v>82.914</v>
      </c>
      <c r="G24" s="44">
        <f>E24*0.5+F24*0.5</f>
        <v>82.207</v>
      </c>
      <c r="H24" s="13"/>
    </row>
    <row r="25" spans="1:8" ht="17.25">
      <c r="A25" s="6" t="s">
        <v>239</v>
      </c>
      <c r="B25" s="29" t="s">
        <v>111</v>
      </c>
      <c r="C25" s="29" t="s">
        <v>112</v>
      </c>
      <c r="D25" s="30">
        <v>25</v>
      </c>
      <c r="E25" s="32">
        <v>83.1</v>
      </c>
      <c r="F25" s="45">
        <v>80.74600000000001</v>
      </c>
      <c r="G25" s="44">
        <f>E25*0.5+F25*0.5</f>
        <v>81.923</v>
      </c>
      <c r="H25" s="13"/>
    </row>
    <row r="26" spans="1:8" ht="17.25">
      <c r="A26" s="6" t="s">
        <v>240</v>
      </c>
      <c r="B26" s="32" t="s">
        <v>120</v>
      </c>
      <c r="C26" s="32" t="s">
        <v>121</v>
      </c>
      <c r="D26" s="43">
        <v>26</v>
      </c>
      <c r="E26" s="32">
        <v>82.5</v>
      </c>
      <c r="F26" s="45">
        <v>80.89399999999999</v>
      </c>
      <c r="G26" s="44">
        <f>E26*0.5+F26*0.5</f>
        <v>81.697</v>
      </c>
      <c r="H26" s="13"/>
    </row>
    <row r="27" spans="1:8" ht="17.25">
      <c r="A27" s="6" t="s">
        <v>241</v>
      </c>
      <c r="B27" s="32" t="s">
        <v>122</v>
      </c>
      <c r="C27" s="32" t="s">
        <v>123</v>
      </c>
      <c r="D27" s="43">
        <v>12</v>
      </c>
      <c r="E27" s="32">
        <v>82.3</v>
      </c>
      <c r="F27" s="45">
        <v>81.07399999999998</v>
      </c>
      <c r="G27" s="44">
        <f>E27*0.5+F27*0.5</f>
        <v>81.68699999999998</v>
      </c>
      <c r="H27" s="13"/>
    </row>
    <row r="28" spans="1:8" ht="17.25">
      <c r="A28" s="6" t="s">
        <v>242</v>
      </c>
      <c r="B28" s="32" t="s">
        <v>114</v>
      </c>
      <c r="C28" s="32" t="s">
        <v>115</v>
      </c>
      <c r="D28" s="43">
        <v>22</v>
      </c>
      <c r="E28" s="32">
        <v>82.9</v>
      </c>
      <c r="F28" s="45">
        <v>79.72999999999999</v>
      </c>
      <c r="G28" s="44">
        <f>E28*0.5+F28*0.5</f>
        <v>81.315</v>
      </c>
      <c r="H28" s="13"/>
    </row>
    <row r="29" spans="1:8" ht="17.25">
      <c r="A29" s="6" t="s">
        <v>243</v>
      </c>
      <c r="B29" s="32" t="s">
        <v>126</v>
      </c>
      <c r="C29" s="32" t="s">
        <v>127</v>
      </c>
      <c r="D29" s="43">
        <v>13</v>
      </c>
      <c r="E29" s="32">
        <v>82.2</v>
      </c>
      <c r="F29" s="45">
        <v>80.136</v>
      </c>
      <c r="G29" s="44">
        <f>E29*0.5+F29*0.5</f>
        <v>81.168</v>
      </c>
      <c r="H29" s="13"/>
    </row>
  </sheetData>
  <sheetProtection/>
  <mergeCells count="1">
    <mergeCell ref="A1:H1"/>
  </mergeCells>
  <printOptions horizontalCentered="1"/>
  <pageMargins left="0.7479166666666667" right="0.7479166666666667" top="0.9444444444444444" bottom="0.4722222222222222" header="0.2361111111111111" footer="0.314583333333333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5"/>
  <sheetViews>
    <sheetView zoomScaleSheetLayoutView="100" zoomScalePageLayoutView="0" workbookViewId="0" topLeftCell="A1">
      <selection activeCell="F6" sqref="F6"/>
    </sheetView>
  </sheetViews>
  <sheetFormatPr defaultColWidth="9.00390625" defaultRowHeight="14.25"/>
  <cols>
    <col min="1" max="2" width="6.625" style="0" customWidth="1"/>
    <col min="3" max="4" width="8.75390625" style="0" customWidth="1"/>
    <col min="5" max="5" width="9.875" style="21" customWidth="1"/>
    <col min="6" max="6" width="9.875" style="0" customWidth="1"/>
    <col min="7" max="7" width="7.75390625" style="0" customWidth="1"/>
    <col min="8" max="8" width="32.125" style="0" customWidth="1"/>
  </cols>
  <sheetData>
    <row r="1" spans="1:8" ht="22.5">
      <c r="A1" s="27" t="s">
        <v>30</v>
      </c>
      <c r="B1" s="27"/>
      <c r="C1" s="27"/>
      <c r="D1" s="27"/>
      <c r="E1" s="27"/>
      <c r="F1" s="27"/>
      <c r="G1" s="27"/>
      <c r="H1" s="27"/>
    </row>
    <row r="2" spans="1:8" ht="17.25">
      <c r="A2" s="15" t="s">
        <v>1</v>
      </c>
      <c r="B2" s="15" t="s">
        <v>146</v>
      </c>
      <c r="C2" s="16" t="s">
        <v>2</v>
      </c>
      <c r="D2" s="16" t="s">
        <v>230</v>
      </c>
      <c r="E2" s="17" t="s">
        <v>3</v>
      </c>
      <c r="F2" s="17" t="s">
        <v>4</v>
      </c>
      <c r="G2" s="17" t="s">
        <v>5</v>
      </c>
      <c r="H2" s="17" t="s">
        <v>6</v>
      </c>
    </row>
    <row r="3" spans="1:8" s="2" customFormat="1" ht="17.25">
      <c r="A3" s="6" t="s">
        <v>251</v>
      </c>
      <c r="B3" s="32" t="s">
        <v>141</v>
      </c>
      <c r="C3" s="32" t="s">
        <v>142</v>
      </c>
      <c r="D3" s="32">
        <v>2</v>
      </c>
      <c r="E3" s="32">
        <v>86.1</v>
      </c>
      <c r="F3" s="38">
        <v>90.918</v>
      </c>
      <c r="G3" s="19">
        <f>E3*0.5+F3*0.5</f>
        <v>88.509</v>
      </c>
      <c r="H3" s="36" t="s">
        <v>7</v>
      </c>
    </row>
    <row r="4" spans="1:8" s="2" customFormat="1" ht="17.25">
      <c r="A4" s="6" t="s">
        <v>258</v>
      </c>
      <c r="B4" s="32" t="s">
        <v>139</v>
      </c>
      <c r="C4" s="32" t="s">
        <v>140</v>
      </c>
      <c r="D4" s="32">
        <v>1</v>
      </c>
      <c r="E4" s="32">
        <v>86.3</v>
      </c>
      <c r="F4" s="38">
        <v>90.202</v>
      </c>
      <c r="G4" s="19">
        <f>E4*0.5+F4*0.5</f>
        <v>88.251</v>
      </c>
      <c r="H4" s="36"/>
    </row>
    <row r="5" spans="1:8" s="2" customFormat="1" ht="17.25">
      <c r="A5" s="6" t="s">
        <v>8</v>
      </c>
      <c r="B5" s="32" t="s">
        <v>143</v>
      </c>
      <c r="C5" s="33" t="s">
        <v>144</v>
      </c>
      <c r="D5" s="40" t="s">
        <v>252</v>
      </c>
      <c r="E5" s="32">
        <v>82.6</v>
      </c>
      <c r="F5" s="14"/>
      <c r="G5" s="19">
        <f>E5*0.5+F5*0.5</f>
        <v>41.3</v>
      </c>
      <c r="H5" s="10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"/>
  <sheetViews>
    <sheetView zoomScale="130" zoomScaleNormal="130" zoomScalePageLayoutView="0" workbookViewId="0" topLeftCell="A1">
      <selection activeCell="D10" sqref="D10"/>
    </sheetView>
  </sheetViews>
  <sheetFormatPr defaultColWidth="9.00390625" defaultRowHeight="14.25"/>
  <cols>
    <col min="1" max="2" width="6.625" style="0" customWidth="1"/>
    <col min="3" max="4" width="8.75390625" style="0" customWidth="1"/>
    <col min="5" max="6" width="9.875" style="0" customWidth="1"/>
    <col min="7" max="7" width="7.75390625" style="0" customWidth="1"/>
    <col min="8" max="8" width="32.125" style="0" customWidth="1"/>
  </cols>
  <sheetData>
    <row r="1" spans="1:8" ht="22.5">
      <c r="A1" s="27" t="s">
        <v>23</v>
      </c>
      <c r="B1" s="27"/>
      <c r="C1" s="27"/>
      <c r="D1" s="27"/>
      <c r="E1" s="27"/>
      <c r="F1" s="27"/>
      <c r="G1" s="27"/>
      <c r="H1" s="27"/>
    </row>
    <row r="2" spans="1:8" ht="17.25">
      <c r="A2" s="15" t="s">
        <v>1</v>
      </c>
      <c r="B2" s="15" t="s">
        <v>146</v>
      </c>
      <c r="C2" s="16" t="s">
        <v>2</v>
      </c>
      <c r="D2" s="16" t="s">
        <v>230</v>
      </c>
      <c r="E2" s="17" t="s">
        <v>3</v>
      </c>
      <c r="F2" s="17" t="s">
        <v>4</v>
      </c>
      <c r="G2" s="17" t="s">
        <v>5</v>
      </c>
      <c r="H2" s="17" t="s">
        <v>6</v>
      </c>
    </row>
    <row r="3" spans="1:8" s="2" customFormat="1" ht="17.25">
      <c r="A3" s="6" t="s">
        <v>251</v>
      </c>
      <c r="B3" s="30" t="s">
        <v>153</v>
      </c>
      <c r="C3" s="40" t="s">
        <v>248</v>
      </c>
      <c r="D3" s="32">
        <v>2</v>
      </c>
      <c r="E3" s="32">
        <v>79.5</v>
      </c>
      <c r="F3" s="38">
        <v>91.664</v>
      </c>
      <c r="G3" s="38">
        <f>E3*0.5+F3*0.5</f>
        <v>85.582</v>
      </c>
      <c r="H3" s="36" t="s">
        <v>7</v>
      </c>
    </row>
    <row r="4" spans="1:8" s="2" customFormat="1" ht="17.25">
      <c r="A4" s="6" t="s">
        <v>258</v>
      </c>
      <c r="B4" s="30" t="s">
        <v>154</v>
      </c>
      <c r="C4" s="32" t="s">
        <v>155</v>
      </c>
      <c r="D4" s="32">
        <v>4</v>
      </c>
      <c r="E4" s="32">
        <v>78.4</v>
      </c>
      <c r="F4" s="38">
        <v>82.124</v>
      </c>
      <c r="G4" s="38">
        <f>E4*0.5+F4*0.5</f>
        <v>80.262</v>
      </c>
      <c r="H4" s="36" t="s">
        <v>7</v>
      </c>
    </row>
    <row r="5" spans="1:8" s="2" customFormat="1" ht="17.25">
      <c r="A5" s="6" t="s">
        <v>8</v>
      </c>
      <c r="B5" s="30" t="s">
        <v>158</v>
      </c>
      <c r="C5" s="32" t="s">
        <v>159</v>
      </c>
      <c r="D5" s="32">
        <v>1</v>
      </c>
      <c r="E5" s="32">
        <v>69.6</v>
      </c>
      <c r="F5" s="38">
        <v>88.176</v>
      </c>
      <c r="G5" s="38">
        <f>E5*0.5+F5*0.5</f>
        <v>78.888</v>
      </c>
      <c r="H5" s="36" t="s">
        <v>7</v>
      </c>
    </row>
    <row r="6" spans="1:8" s="2" customFormat="1" ht="17.25">
      <c r="A6" s="6" t="s">
        <v>9</v>
      </c>
      <c r="B6" s="30" t="s">
        <v>164</v>
      </c>
      <c r="C6" s="32" t="s">
        <v>165</v>
      </c>
      <c r="D6" s="32">
        <v>3</v>
      </c>
      <c r="E6" s="32">
        <v>65.4</v>
      </c>
      <c r="F6" s="38">
        <v>90.036</v>
      </c>
      <c r="G6" s="38">
        <f>E6*0.5+F6*0.5</f>
        <v>77.718</v>
      </c>
      <c r="H6" s="10"/>
    </row>
    <row r="7" spans="1:8" s="2" customFormat="1" ht="17.25">
      <c r="A7" s="6" t="s">
        <v>10</v>
      </c>
      <c r="B7" s="30" t="s">
        <v>160</v>
      </c>
      <c r="C7" s="32" t="s">
        <v>161</v>
      </c>
      <c r="D7" s="32">
        <v>5</v>
      </c>
      <c r="E7" s="32">
        <v>68.4</v>
      </c>
      <c r="F7" s="38">
        <v>86.558</v>
      </c>
      <c r="G7" s="38">
        <f>E7*0.5+F7*0.5</f>
        <v>77.47900000000001</v>
      </c>
      <c r="H7" s="10"/>
    </row>
    <row r="8" spans="1:8" s="2" customFormat="1" ht="17.25">
      <c r="A8" s="6" t="s">
        <v>11</v>
      </c>
      <c r="B8" s="30" t="s">
        <v>162</v>
      </c>
      <c r="C8" s="32" t="s">
        <v>163</v>
      </c>
      <c r="D8" s="32">
        <v>7</v>
      </c>
      <c r="E8" s="32">
        <v>66.6</v>
      </c>
      <c r="F8" s="38">
        <v>86.58</v>
      </c>
      <c r="G8" s="38">
        <f>E8*0.5+F8*0.5</f>
        <v>76.59</v>
      </c>
      <c r="H8" s="10"/>
    </row>
    <row r="9" spans="1:8" s="2" customFormat="1" ht="17.25">
      <c r="A9" s="6" t="s">
        <v>12</v>
      </c>
      <c r="B9" s="30" t="s">
        <v>166</v>
      </c>
      <c r="C9" s="33" t="s">
        <v>167</v>
      </c>
      <c r="D9" s="33">
        <v>6</v>
      </c>
      <c r="E9" s="32">
        <v>63.6</v>
      </c>
      <c r="F9" s="38">
        <v>83.792</v>
      </c>
      <c r="G9" s="38">
        <f>E9*0.5+F9*0.5</f>
        <v>73.696</v>
      </c>
      <c r="H9" s="10"/>
    </row>
    <row r="10" spans="1:8" s="2" customFormat="1" ht="17.25">
      <c r="A10" s="6" t="s">
        <v>13</v>
      </c>
      <c r="B10" s="30" t="s">
        <v>156</v>
      </c>
      <c r="C10" s="32" t="s">
        <v>157</v>
      </c>
      <c r="D10" s="40" t="s">
        <v>252</v>
      </c>
      <c r="E10" s="32">
        <v>77</v>
      </c>
      <c r="F10" s="11"/>
      <c r="G10" s="38">
        <f>E10*0.5+F10*0.5</f>
        <v>38.5</v>
      </c>
      <c r="H10" s="7"/>
    </row>
  </sheetData>
  <sheetProtection/>
  <mergeCells count="1">
    <mergeCell ref="A1:H1"/>
  </mergeCells>
  <printOptions horizontalCentered="1"/>
  <pageMargins left="0.7479166666666667" right="0.7479166666666667" top="1.1416666666666666" bottom="0.4722222222222222" header="0.2361111111111111" footer="0.314583333333333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15"/>
  <sheetViews>
    <sheetView zoomScale="115" zoomScaleNormal="115" zoomScalePageLayoutView="0" workbookViewId="0" topLeftCell="A1">
      <selection activeCell="H3" sqref="H3:H6"/>
    </sheetView>
  </sheetViews>
  <sheetFormatPr defaultColWidth="9.00390625" defaultRowHeight="14.25"/>
  <cols>
    <col min="1" max="2" width="6.625" style="0" customWidth="1"/>
    <col min="3" max="4" width="8.75390625" style="0" customWidth="1"/>
    <col min="5" max="6" width="9.875" style="0" customWidth="1"/>
    <col min="7" max="7" width="7.75390625" style="0" customWidth="1"/>
    <col min="8" max="8" width="32.125" style="0" customWidth="1"/>
  </cols>
  <sheetData>
    <row r="1" spans="1:8" ht="22.5">
      <c r="A1" s="27" t="s">
        <v>24</v>
      </c>
      <c r="B1" s="27"/>
      <c r="C1" s="27"/>
      <c r="D1" s="27"/>
      <c r="E1" s="27"/>
      <c r="F1" s="27"/>
      <c r="G1" s="27"/>
      <c r="H1" s="27"/>
    </row>
    <row r="2" spans="1:8" ht="17.25">
      <c r="A2" s="15" t="s">
        <v>1</v>
      </c>
      <c r="B2" s="15" t="s">
        <v>146</v>
      </c>
      <c r="C2" s="16" t="s">
        <v>2</v>
      </c>
      <c r="D2" s="16" t="s">
        <v>230</v>
      </c>
      <c r="E2" s="17" t="s">
        <v>3</v>
      </c>
      <c r="F2" s="17" t="s">
        <v>4</v>
      </c>
      <c r="G2" s="18" t="s">
        <v>5</v>
      </c>
      <c r="H2" s="18" t="s">
        <v>6</v>
      </c>
    </row>
    <row r="3" spans="1:8" s="2" customFormat="1" ht="17.25">
      <c r="A3" s="6" t="s">
        <v>251</v>
      </c>
      <c r="B3" s="32" t="s">
        <v>174</v>
      </c>
      <c r="C3" s="32" t="s">
        <v>175</v>
      </c>
      <c r="D3" s="32">
        <v>2</v>
      </c>
      <c r="E3" s="48">
        <v>86.1</v>
      </c>
      <c r="F3" s="11">
        <v>89.946</v>
      </c>
      <c r="G3" s="11">
        <f>E3*0.5+F3*0.5</f>
        <v>88.023</v>
      </c>
      <c r="H3" s="36" t="s">
        <v>7</v>
      </c>
    </row>
    <row r="4" spans="1:8" s="2" customFormat="1" ht="17.25">
      <c r="A4" s="6" t="s">
        <v>258</v>
      </c>
      <c r="B4" s="32" t="s">
        <v>172</v>
      </c>
      <c r="C4" s="32" t="s">
        <v>173</v>
      </c>
      <c r="D4" s="32">
        <v>11</v>
      </c>
      <c r="E4" s="48">
        <v>86.5</v>
      </c>
      <c r="F4" s="11">
        <v>88.83399999999999</v>
      </c>
      <c r="G4" s="11">
        <f>E4*0.5+F4*0.5</f>
        <v>87.667</v>
      </c>
      <c r="H4" s="36" t="s">
        <v>7</v>
      </c>
    </row>
    <row r="5" spans="1:8" s="2" customFormat="1" ht="17.25">
      <c r="A5" s="6" t="s">
        <v>8</v>
      </c>
      <c r="B5" s="32" t="s">
        <v>170</v>
      </c>
      <c r="C5" s="32" t="s">
        <v>171</v>
      </c>
      <c r="D5" s="32">
        <v>3</v>
      </c>
      <c r="E5" s="48">
        <v>86.7</v>
      </c>
      <c r="F5" s="11">
        <v>88.248</v>
      </c>
      <c r="G5" s="11">
        <f>E5*0.5+F5*0.5</f>
        <v>87.474</v>
      </c>
      <c r="H5" s="36" t="s">
        <v>7</v>
      </c>
    </row>
    <row r="6" spans="1:8" s="2" customFormat="1" ht="17.25">
      <c r="A6" s="6" t="s">
        <v>9</v>
      </c>
      <c r="B6" s="32" t="s">
        <v>176</v>
      </c>
      <c r="C6" s="32" t="s">
        <v>177</v>
      </c>
      <c r="D6" s="32">
        <v>5</v>
      </c>
      <c r="E6" s="48">
        <v>85.2</v>
      </c>
      <c r="F6" s="11">
        <v>89.602</v>
      </c>
      <c r="G6" s="49">
        <f>E6*0.5+F6*0.5</f>
        <v>87.40100000000001</v>
      </c>
      <c r="H6" s="36" t="s">
        <v>7</v>
      </c>
    </row>
    <row r="7" spans="1:8" s="2" customFormat="1" ht="17.25">
      <c r="A7" s="6" t="s">
        <v>10</v>
      </c>
      <c r="B7" s="32" t="s">
        <v>168</v>
      </c>
      <c r="C7" s="32" t="s">
        <v>169</v>
      </c>
      <c r="D7" s="32">
        <v>7</v>
      </c>
      <c r="E7" s="48">
        <v>87.4</v>
      </c>
      <c r="F7" s="11">
        <v>87.408</v>
      </c>
      <c r="G7" s="49">
        <f>E7*0.5+F7*0.5</f>
        <v>87.404</v>
      </c>
      <c r="H7" s="36"/>
    </row>
    <row r="8" spans="1:8" ht="17.25">
      <c r="A8" s="6" t="s">
        <v>11</v>
      </c>
      <c r="B8" s="32" t="s">
        <v>178</v>
      </c>
      <c r="C8" s="32" t="s">
        <v>179</v>
      </c>
      <c r="D8" s="32">
        <v>1</v>
      </c>
      <c r="E8" s="48">
        <v>83.5</v>
      </c>
      <c r="F8" s="11">
        <v>87.56</v>
      </c>
      <c r="G8" s="11">
        <f>E8*0.5+F8*0.5</f>
        <v>85.53</v>
      </c>
      <c r="H8" s="13"/>
    </row>
    <row r="9" spans="1:8" ht="17.25">
      <c r="A9" s="6" t="s">
        <v>12</v>
      </c>
      <c r="B9" s="32" t="s">
        <v>184</v>
      </c>
      <c r="C9" s="32" t="s">
        <v>185</v>
      </c>
      <c r="D9" s="32">
        <v>4</v>
      </c>
      <c r="E9" s="48">
        <v>78.1</v>
      </c>
      <c r="F9" s="11">
        <v>90.632</v>
      </c>
      <c r="G9" s="11">
        <f>E9*0.5+F9*0.5</f>
        <v>84.366</v>
      </c>
      <c r="H9" s="13"/>
    </row>
    <row r="10" spans="1:8" ht="17.25">
      <c r="A10" s="6" t="s">
        <v>13</v>
      </c>
      <c r="B10" s="32" t="s">
        <v>192</v>
      </c>
      <c r="C10" s="33" t="s">
        <v>193</v>
      </c>
      <c r="D10" s="33">
        <v>8</v>
      </c>
      <c r="E10" s="48">
        <v>73.8</v>
      </c>
      <c r="F10" s="11">
        <v>93.042</v>
      </c>
      <c r="G10" s="11">
        <f>E10*0.5+F10*0.5</f>
        <v>83.42099999999999</v>
      </c>
      <c r="H10" s="13"/>
    </row>
    <row r="11" spans="1:8" ht="17.25">
      <c r="A11" s="6" t="s">
        <v>14</v>
      </c>
      <c r="B11" s="32" t="s">
        <v>190</v>
      </c>
      <c r="C11" s="33" t="s">
        <v>191</v>
      </c>
      <c r="D11" s="33">
        <v>10</v>
      </c>
      <c r="E11" s="48">
        <v>73.8</v>
      </c>
      <c r="F11" s="11">
        <v>90.772</v>
      </c>
      <c r="G11" s="11">
        <f>E11*0.5+F11*0.5</f>
        <v>82.286</v>
      </c>
      <c r="H11" s="13"/>
    </row>
    <row r="12" spans="1:8" ht="17.25">
      <c r="A12" s="6" t="s">
        <v>15</v>
      </c>
      <c r="B12" s="32" t="s">
        <v>186</v>
      </c>
      <c r="C12" s="32" t="s">
        <v>187</v>
      </c>
      <c r="D12" s="32">
        <v>6</v>
      </c>
      <c r="E12" s="48">
        <v>75</v>
      </c>
      <c r="F12" s="11">
        <v>88.458</v>
      </c>
      <c r="G12" s="11">
        <f>E12*0.5+F12*0.5</f>
        <v>81.729</v>
      </c>
      <c r="H12" s="13"/>
    </row>
    <row r="13" spans="1:8" ht="17.25">
      <c r="A13" s="6" t="s">
        <v>16</v>
      </c>
      <c r="B13" s="32" t="s">
        <v>188</v>
      </c>
      <c r="C13" s="32" t="s">
        <v>189</v>
      </c>
      <c r="D13" s="32">
        <v>9</v>
      </c>
      <c r="E13" s="48">
        <v>74</v>
      </c>
      <c r="F13" s="11">
        <v>88.066</v>
      </c>
      <c r="G13" s="11">
        <f>E13*0.5+F13*0.5</f>
        <v>81.033</v>
      </c>
      <c r="H13" s="13"/>
    </row>
    <row r="14" spans="1:8" ht="17.25">
      <c r="A14" s="6" t="s">
        <v>17</v>
      </c>
      <c r="B14" s="32" t="s">
        <v>180</v>
      </c>
      <c r="C14" s="32" t="s">
        <v>181</v>
      </c>
      <c r="D14" s="40" t="s">
        <v>252</v>
      </c>
      <c r="E14" s="48">
        <v>80.2</v>
      </c>
      <c r="F14" s="11"/>
      <c r="G14" s="11">
        <f>E14*0.5+F14*0.5</f>
        <v>40.1</v>
      </c>
      <c r="H14" s="13"/>
    </row>
    <row r="15" spans="1:8" ht="17.25">
      <c r="A15" s="6" t="s">
        <v>18</v>
      </c>
      <c r="B15" s="32" t="s">
        <v>182</v>
      </c>
      <c r="C15" s="32" t="s">
        <v>183</v>
      </c>
      <c r="D15" s="40" t="s">
        <v>252</v>
      </c>
      <c r="E15" s="48">
        <v>79.9</v>
      </c>
      <c r="F15" s="11"/>
      <c r="G15" s="11">
        <f>E15*0.5+F15*0.5</f>
        <v>39.95</v>
      </c>
      <c r="H15" s="13"/>
    </row>
  </sheetData>
  <sheetProtection/>
  <mergeCells count="1">
    <mergeCell ref="A1:H1"/>
  </mergeCells>
  <printOptions horizontalCentered="1"/>
  <pageMargins left="0.7479166666666667" right="0.7479166666666667" top="1.1416666666666666" bottom="0.4722222222222222" header="0.2361111111111111" footer="0.314583333333333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8"/>
  <sheetViews>
    <sheetView zoomScale="145" zoomScaleNormal="145" zoomScalePageLayoutView="0" workbookViewId="0" topLeftCell="A1">
      <selection activeCell="H3" sqref="H3:H4"/>
    </sheetView>
  </sheetViews>
  <sheetFormatPr defaultColWidth="9.00390625" defaultRowHeight="14.25"/>
  <cols>
    <col min="1" max="2" width="6.625" style="0" customWidth="1"/>
    <col min="3" max="4" width="7.375" style="0" customWidth="1"/>
    <col min="5" max="6" width="9.875" style="0" customWidth="1"/>
    <col min="7" max="7" width="7.75390625" style="0" customWidth="1"/>
    <col min="8" max="8" width="32.125" style="0" customWidth="1"/>
  </cols>
  <sheetData>
    <row r="1" spans="1:8" ht="22.5">
      <c r="A1" s="27" t="s">
        <v>25</v>
      </c>
      <c r="B1" s="27"/>
      <c r="C1" s="27"/>
      <c r="D1" s="27"/>
      <c r="E1" s="27"/>
      <c r="F1" s="27"/>
      <c r="G1" s="27"/>
      <c r="H1" s="27"/>
    </row>
    <row r="2" spans="1:9" ht="17.25">
      <c r="A2" s="15" t="s">
        <v>1</v>
      </c>
      <c r="B2" s="15" t="s">
        <v>146</v>
      </c>
      <c r="C2" s="16" t="s">
        <v>2</v>
      </c>
      <c r="D2" s="16" t="s">
        <v>230</v>
      </c>
      <c r="E2" s="17" t="s">
        <v>3</v>
      </c>
      <c r="F2" s="17" t="s">
        <v>4</v>
      </c>
      <c r="G2" s="17" t="s">
        <v>5</v>
      </c>
      <c r="H2" s="18" t="s">
        <v>6</v>
      </c>
      <c r="I2" s="2"/>
    </row>
    <row r="3" spans="1:8" s="2" customFormat="1" ht="18">
      <c r="A3" s="6" t="s">
        <v>251</v>
      </c>
      <c r="B3" s="29" t="s">
        <v>217</v>
      </c>
      <c r="C3" s="29" t="s">
        <v>218</v>
      </c>
      <c r="D3" s="30">
        <v>5</v>
      </c>
      <c r="E3" s="30">
        <v>81.1</v>
      </c>
      <c r="F3" s="20">
        <v>89.434</v>
      </c>
      <c r="G3" s="11">
        <f>E3*0.5+F3*0.5</f>
        <v>85.267</v>
      </c>
      <c r="H3" s="36" t="s">
        <v>7</v>
      </c>
    </row>
    <row r="4" spans="1:8" s="2" customFormat="1" ht="18">
      <c r="A4" s="6" t="s">
        <v>258</v>
      </c>
      <c r="B4" s="29" t="s">
        <v>219</v>
      </c>
      <c r="C4" s="29" t="s">
        <v>220</v>
      </c>
      <c r="D4" s="30">
        <v>6</v>
      </c>
      <c r="E4" s="30">
        <v>80.2</v>
      </c>
      <c r="F4" s="20">
        <v>90.08000000000001</v>
      </c>
      <c r="G4" s="11">
        <f>E4*0.5+F4*0.5</f>
        <v>85.14000000000001</v>
      </c>
      <c r="H4" s="36" t="s">
        <v>7</v>
      </c>
    </row>
    <row r="5" spans="1:8" s="2" customFormat="1" ht="18">
      <c r="A5" s="6" t="s">
        <v>8</v>
      </c>
      <c r="B5" s="29" t="s">
        <v>221</v>
      </c>
      <c r="C5" s="29" t="s">
        <v>222</v>
      </c>
      <c r="D5" s="30">
        <v>4</v>
      </c>
      <c r="E5" s="30">
        <v>78.4</v>
      </c>
      <c r="F5" s="20">
        <v>89.326</v>
      </c>
      <c r="G5" s="11">
        <f>E5*0.5+F5*0.5</f>
        <v>83.863</v>
      </c>
      <c r="H5" s="13"/>
    </row>
    <row r="6" spans="1:8" s="2" customFormat="1" ht="18">
      <c r="A6" s="6" t="s">
        <v>9</v>
      </c>
      <c r="B6" s="29" t="s">
        <v>223</v>
      </c>
      <c r="C6" s="29" t="s">
        <v>224</v>
      </c>
      <c r="D6" s="30">
        <v>3</v>
      </c>
      <c r="E6" s="30">
        <v>78.1</v>
      </c>
      <c r="F6" s="20">
        <v>89.338</v>
      </c>
      <c r="G6" s="11">
        <f>E6*0.5+F6*0.5</f>
        <v>83.719</v>
      </c>
      <c r="H6" s="13"/>
    </row>
    <row r="7" spans="1:8" s="2" customFormat="1" ht="18">
      <c r="A7" s="6" t="s">
        <v>10</v>
      </c>
      <c r="B7" s="29" t="s">
        <v>225</v>
      </c>
      <c r="C7" s="31" t="s">
        <v>226</v>
      </c>
      <c r="D7" s="34">
        <v>2</v>
      </c>
      <c r="E7" s="30">
        <v>75.4</v>
      </c>
      <c r="F7" s="20">
        <v>90.64</v>
      </c>
      <c r="G7" s="11">
        <f>E7*0.5+F7*0.5</f>
        <v>83.02000000000001</v>
      </c>
      <c r="H7" s="13"/>
    </row>
    <row r="8" spans="1:8" ht="18">
      <c r="A8" s="6" t="s">
        <v>11</v>
      </c>
      <c r="B8" s="32" t="s">
        <v>227</v>
      </c>
      <c r="C8" s="32" t="s">
        <v>228</v>
      </c>
      <c r="D8" s="32">
        <v>1</v>
      </c>
      <c r="E8" s="32">
        <v>69.9</v>
      </c>
      <c r="F8" s="20">
        <v>91.57199999999999</v>
      </c>
      <c r="G8" s="11">
        <f>E8*0.5+F8*0.5</f>
        <v>80.73599999999999</v>
      </c>
      <c r="H8" s="37"/>
    </row>
  </sheetData>
  <sheetProtection/>
  <mergeCells count="1">
    <mergeCell ref="A1:H1"/>
  </mergeCells>
  <printOptions horizontalCentered="1"/>
  <pageMargins left="0.7479166666666667" right="0.7479166666666667" top="0.9444444444444444" bottom="0.4722222222222222" header="0.2361111111111111" footer="0.314583333333333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5"/>
  <sheetViews>
    <sheetView zoomScalePageLayoutView="0" workbookViewId="0" topLeftCell="A1">
      <pane xSplit="1" ySplit="2" topLeftCell="B3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G3" sqref="G3"/>
    </sheetView>
  </sheetViews>
  <sheetFormatPr defaultColWidth="36.625" defaultRowHeight="14.25"/>
  <cols>
    <col min="1" max="2" width="6.625" style="0" customWidth="1"/>
    <col min="3" max="4" width="8.75390625" style="0" customWidth="1"/>
    <col min="5" max="6" width="9.875" style="0" customWidth="1"/>
    <col min="7" max="7" width="7.75390625" style="0" customWidth="1"/>
    <col min="8" max="8" width="32.125" style="0" customWidth="1"/>
  </cols>
  <sheetData>
    <row r="1" spans="1:8" ht="22.5">
      <c r="A1" s="27" t="s">
        <v>22</v>
      </c>
      <c r="B1" s="27"/>
      <c r="C1" s="27"/>
      <c r="D1" s="27"/>
      <c r="E1" s="27"/>
      <c r="F1" s="27"/>
      <c r="G1" s="27"/>
      <c r="H1" s="27"/>
    </row>
    <row r="2" spans="1:8" ht="17.25">
      <c r="A2" s="15" t="s">
        <v>1</v>
      </c>
      <c r="B2" s="15" t="s">
        <v>146</v>
      </c>
      <c r="C2" s="16" t="s">
        <v>2</v>
      </c>
      <c r="D2" s="16" t="s">
        <v>230</v>
      </c>
      <c r="E2" s="17" t="s">
        <v>3</v>
      </c>
      <c r="F2" s="17" t="s">
        <v>4</v>
      </c>
      <c r="G2" s="18" t="s">
        <v>5</v>
      </c>
      <c r="H2" s="18" t="s">
        <v>6</v>
      </c>
    </row>
    <row r="3" spans="1:8" s="2" customFormat="1" ht="17.25">
      <c r="A3" s="6" t="s">
        <v>251</v>
      </c>
      <c r="B3" s="29" t="s">
        <v>147</v>
      </c>
      <c r="C3" s="29" t="s">
        <v>148</v>
      </c>
      <c r="D3" s="30">
        <v>1</v>
      </c>
      <c r="E3" s="30">
        <v>82</v>
      </c>
      <c r="F3" s="41">
        <v>87.984</v>
      </c>
      <c r="G3" s="11">
        <f>E3*0.5+F3*0.5</f>
        <v>84.99199999999999</v>
      </c>
      <c r="H3" s="36" t="s">
        <v>7</v>
      </c>
    </row>
    <row r="4" spans="1:8" s="2" customFormat="1" ht="17.25">
      <c r="A4" s="6" t="s">
        <v>258</v>
      </c>
      <c r="B4" s="29" t="s">
        <v>151</v>
      </c>
      <c r="C4" s="29" t="s">
        <v>152</v>
      </c>
      <c r="D4" s="30">
        <v>3</v>
      </c>
      <c r="E4" s="30">
        <v>77.3</v>
      </c>
      <c r="F4" s="42">
        <v>89.47</v>
      </c>
      <c r="G4" s="11">
        <f>E4*0.5+F4*0.5</f>
        <v>83.38499999999999</v>
      </c>
      <c r="H4" s="10"/>
    </row>
    <row r="5" spans="1:8" s="2" customFormat="1" ht="17.25">
      <c r="A5" s="6" t="s">
        <v>8</v>
      </c>
      <c r="B5" s="32" t="s">
        <v>149</v>
      </c>
      <c r="C5" s="33" t="s">
        <v>150</v>
      </c>
      <c r="D5" s="40">
        <v>2</v>
      </c>
      <c r="E5" s="32">
        <v>78</v>
      </c>
      <c r="F5" s="41">
        <v>85.102</v>
      </c>
      <c r="G5" s="11">
        <f>E5*0.5+F5*0.5</f>
        <v>81.551</v>
      </c>
      <c r="H5" s="10"/>
    </row>
  </sheetData>
  <sheetProtection/>
  <mergeCells count="1">
    <mergeCell ref="A1:H1"/>
  </mergeCells>
  <printOptions horizontalCentered="1"/>
  <pageMargins left="0.7479166666666667" right="0.7479166666666667" top="0.9840277777777777" bottom="0.5902777777777778" header="0.15694444444444444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SEEWO</cp:lastModifiedBy>
  <cp:lastPrinted>2020-08-05T07:35:32Z</cp:lastPrinted>
  <dcterms:created xsi:type="dcterms:W3CDTF">2007-07-29T06:54:43Z</dcterms:created>
  <dcterms:modified xsi:type="dcterms:W3CDTF">2020-08-05T11:12:09Z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