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 (ok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<sst xmlns="http://schemas.openxmlformats.org/spreadsheetml/2006/main" count="290" uniqueCount="186">
  <si>
    <t>广州市南沙区教育局联合广州市教育研究院2020年第一次公开招聘
广州市湾区实验学校教师综合成绩结果及体检入围名单</t>
  </si>
  <si>
    <t>职位代码</t>
  </si>
  <si>
    <t>职位名称</t>
  </si>
  <si>
    <t>准考证号</t>
  </si>
  <si>
    <t>姓名</t>
  </si>
  <si>
    <t>性别</t>
  </si>
  <si>
    <t>专业能力测试成绩</t>
  </si>
  <si>
    <t>笔试成绩</t>
  </si>
  <si>
    <t>综合成绩</t>
  </si>
  <si>
    <t>排名</t>
  </si>
  <si>
    <t>是否进入体检</t>
  </si>
  <si>
    <t>1-1</t>
  </si>
  <si>
    <t>中学语文教师(专业技术十二级及以上)</t>
  </si>
  <si>
    <t>202001001080</t>
  </si>
  <si>
    <t>邵郁</t>
  </si>
  <si>
    <t>女</t>
  </si>
  <si>
    <t>89.70</t>
  </si>
  <si>
    <t>是</t>
  </si>
  <si>
    <t>202001001171</t>
  </si>
  <si>
    <t>伍洁</t>
  </si>
  <si>
    <t>86.80</t>
  </si>
  <si>
    <t>202001001095</t>
  </si>
  <si>
    <t>赵芳</t>
  </si>
  <si>
    <t>84.10</t>
  </si>
  <si>
    <t>否</t>
  </si>
  <si>
    <t>202002001113</t>
  </si>
  <si>
    <t>郭翠媚</t>
  </si>
  <si>
    <t>75.50</t>
  </si>
  <si>
    <t>202001001015</t>
  </si>
  <si>
    <t>高亚华</t>
  </si>
  <si>
    <t>男</t>
  </si>
  <si>
    <t>79.90</t>
  </si>
  <si>
    <t>202001001120</t>
  </si>
  <si>
    <t>张素雅</t>
  </si>
  <si>
    <t>75.60</t>
  </si>
  <si>
    <t>1-2</t>
  </si>
  <si>
    <t>中学数学教师(专业技术十二级及以上)</t>
  </si>
  <si>
    <t>202002001334</t>
  </si>
  <si>
    <t>李敏</t>
  </si>
  <si>
    <t>83.50</t>
  </si>
  <si>
    <t>202001001128</t>
  </si>
  <si>
    <t>陈艳杏</t>
  </si>
  <si>
    <t>81.40</t>
  </si>
  <si>
    <t>202002001044</t>
  </si>
  <si>
    <t>邵千桐</t>
  </si>
  <si>
    <t>81.95</t>
  </si>
  <si>
    <t>202002001281</t>
  </si>
  <si>
    <t>陈家红</t>
  </si>
  <si>
    <t>74.90</t>
  </si>
  <si>
    <t>202002001386</t>
  </si>
  <si>
    <t>李非凡</t>
  </si>
  <si>
    <t>86.10</t>
  </si>
  <si>
    <t>202002001324</t>
  </si>
  <si>
    <t>邹圣龙</t>
  </si>
  <si>
    <t>76.85</t>
  </si>
  <si>
    <t>1-3</t>
  </si>
  <si>
    <t>中学英语教师(专业技术十二级及以上)</t>
  </si>
  <si>
    <t>202002001347</t>
  </si>
  <si>
    <t>黄妍</t>
  </si>
  <si>
    <t>85.20</t>
  </si>
  <si>
    <t>202001001091</t>
  </si>
  <si>
    <t>买雪洁</t>
  </si>
  <si>
    <t>83.55</t>
  </si>
  <si>
    <t>202002001275</t>
  </si>
  <si>
    <t>廖晓敏</t>
  </si>
  <si>
    <t>78.60</t>
  </si>
  <si>
    <t>202001001144</t>
  </si>
  <si>
    <t>黄晓玲</t>
  </si>
  <si>
    <t>80.35</t>
  </si>
  <si>
    <t>202001001030</t>
  </si>
  <si>
    <t>何嘉欣</t>
  </si>
  <si>
    <t>79.65</t>
  </si>
  <si>
    <t>202002001436</t>
  </si>
  <si>
    <t>乐灵芝</t>
  </si>
  <si>
    <t>80.00</t>
  </si>
  <si>
    <t>1-4</t>
  </si>
  <si>
    <t>中学政治教师(专业技术十二级及以上)</t>
  </si>
  <si>
    <t>202001001277</t>
  </si>
  <si>
    <t>殷莉</t>
  </si>
  <si>
    <t>81.00</t>
  </si>
  <si>
    <t>202001001025</t>
  </si>
  <si>
    <t>赵小清</t>
  </si>
  <si>
    <t>85.10</t>
  </si>
  <si>
    <t>202001001250</t>
  </si>
  <si>
    <t>郭怡</t>
  </si>
  <si>
    <t>84.50</t>
  </si>
  <si>
    <t>1-5</t>
  </si>
  <si>
    <t>中学生物教师(专业技术十二级及以上)</t>
  </si>
  <si>
    <t>202002001422</t>
  </si>
  <si>
    <t>苏惠莹</t>
  </si>
  <si>
    <t>87.50</t>
  </si>
  <si>
    <t>202002001154</t>
  </si>
  <si>
    <t>黄毅森</t>
  </si>
  <si>
    <t>84.65</t>
  </si>
  <si>
    <t>202002001052</t>
  </si>
  <si>
    <t>林嘉茵</t>
  </si>
  <si>
    <t>1-6</t>
  </si>
  <si>
    <t>中学地理教师(专业技术十二级及以上)</t>
  </si>
  <si>
    <t>202002001166</t>
  </si>
  <si>
    <t>韦曦婷</t>
  </si>
  <si>
    <t>83.35</t>
  </si>
  <si>
    <t>202002001358</t>
  </si>
  <si>
    <t>季露</t>
  </si>
  <si>
    <t>79.15</t>
  </si>
  <si>
    <t>202002001328</t>
  </si>
  <si>
    <t>史雅馨</t>
  </si>
  <si>
    <t>1-7</t>
  </si>
  <si>
    <t>中学历史教师(专业技术十二级及以上)</t>
  </si>
  <si>
    <t>202002001419</t>
  </si>
  <si>
    <t>李小敏</t>
  </si>
  <si>
    <t>81.75</t>
  </si>
  <si>
    <t>202002001355</t>
  </si>
  <si>
    <t>赖琳君</t>
  </si>
  <si>
    <t>202002001214</t>
  </si>
  <si>
    <t>麦家怡</t>
  </si>
  <si>
    <t>80.20</t>
  </si>
  <si>
    <t>1-8</t>
  </si>
  <si>
    <t>中学体育教师(专业技术十二级及以上)</t>
  </si>
  <si>
    <t>202002001329</t>
  </si>
  <si>
    <t>陈逸健</t>
  </si>
  <si>
    <t>78.50</t>
  </si>
  <si>
    <t>202002001411</t>
  </si>
  <si>
    <t>李丝丝</t>
  </si>
  <si>
    <t>76.40</t>
  </si>
  <si>
    <t>202002001048</t>
  </si>
  <si>
    <t>梁宝谊</t>
  </si>
  <si>
    <t>74.70</t>
  </si>
  <si>
    <t>1-9</t>
  </si>
  <si>
    <t>小学语文教师(专业技术十二级及以上)</t>
  </si>
  <si>
    <t>202002001344</t>
  </si>
  <si>
    <t>陈晓雨</t>
  </si>
  <si>
    <t>89.25</t>
  </si>
  <si>
    <t>202002001264</t>
  </si>
  <si>
    <t>陈思维</t>
  </si>
  <si>
    <t>77.95</t>
  </si>
  <si>
    <t>202002001141</t>
  </si>
  <si>
    <t>蔡敏毓</t>
  </si>
  <si>
    <t>202002001196</t>
  </si>
  <si>
    <t>郭子烨</t>
  </si>
  <si>
    <t>78.25</t>
  </si>
  <si>
    <t>202002001009</t>
  </si>
  <si>
    <t>伍晓晴</t>
  </si>
  <si>
    <t>87.35</t>
  </si>
  <si>
    <t>202002001163</t>
  </si>
  <si>
    <t>张珍珍</t>
  </si>
  <si>
    <t>74.80</t>
  </si>
  <si>
    <t>1-10</t>
  </si>
  <si>
    <t>小学数学教师(专业技术十二级及以上)</t>
  </si>
  <si>
    <t>202001001206</t>
  </si>
  <si>
    <t>张慧兰</t>
  </si>
  <si>
    <t>85.25</t>
  </si>
  <si>
    <t>202001001065</t>
  </si>
  <si>
    <t>成世锦</t>
  </si>
  <si>
    <t>88.10</t>
  </si>
  <si>
    <t>202001001056</t>
  </si>
  <si>
    <t>林玲敏</t>
  </si>
  <si>
    <t>88.40</t>
  </si>
  <si>
    <t>202001001237</t>
  </si>
  <si>
    <t>张秀娣</t>
  </si>
  <si>
    <t>86.55</t>
  </si>
  <si>
    <t>202001001051</t>
  </si>
  <si>
    <t>黄嘉凌</t>
  </si>
  <si>
    <t>202001001278</t>
  </si>
  <si>
    <t>黎淑明</t>
  </si>
  <si>
    <t>84.90</t>
  </si>
  <si>
    <t>1-11</t>
  </si>
  <si>
    <t>小学英语教师(专业技术十二级及以上)</t>
  </si>
  <si>
    <t>202002001370</t>
  </si>
  <si>
    <t>周钰倩</t>
  </si>
  <si>
    <t>80.50</t>
  </si>
  <si>
    <t>202002001040</t>
  </si>
  <si>
    <t>郭依鸣</t>
  </si>
  <si>
    <t>202002001082</t>
  </si>
  <si>
    <t>麦智丽</t>
  </si>
  <si>
    <t>77.20</t>
  </si>
  <si>
    <t>1-12</t>
  </si>
  <si>
    <t>小学体育教师(专业技术十二级及以上)</t>
  </si>
  <si>
    <t>202001001265</t>
  </si>
  <si>
    <t>曾也</t>
  </si>
  <si>
    <t>81.15</t>
  </si>
  <si>
    <t>202001001060</t>
  </si>
  <si>
    <t>徐裕恒</t>
  </si>
  <si>
    <t>80.10</t>
  </si>
  <si>
    <t>202001001035</t>
  </si>
  <si>
    <t>刘梓杰</t>
  </si>
  <si>
    <t>78.15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</si>
</sst>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27801;7&#26376;29&#26085;&#25945;&#24072;&#31508;&#35797;&#25104;&#32489;\&#24191;&#24030;&#24066;&#21335;&#27801;&#21306;&#25945;&#32946;&#23616;&#32852;&#21512;&#24191;&#24030;&#24066;&#25945;&#32946;&#30740;&#31350;&#38498;2020&#24180;&#31532;&#19968;&#27425;&#20844;&#24320;&#25307;&#32856;&#24191;&#24030;&#24066;&#28286;&#21306;&#23454;&#39564;&#23398;&#26657;&#25945;&#24072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赖琳君</v>
          </cell>
          <cell r="D3">
            <v>81.5</v>
          </cell>
        </row>
        <row r="4">
          <cell r="C4" t="str">
            <v>殷莉</v>
          </cell>
          <cell r="D4">
            <v>79.5</v>
          </cell>
        </row>
        <row r="5">
          <cell r="C5" t="str">
            <v>张慧兰</v>
          </cell>
          <cell r="D5">
            <v>79</v>
          </cell>
        </row>
        <row r="6">
          <cell r="C6" t="str">
            <v>陈家红</v>
          </cell>
          <cell r="D6">
            <v>78</v>
          </cell>
        </row>
        <row r="7">
          <cell r="C7" t="str">
            <v>季露</v>
          </cell>
          <cell r="D7">
            <v>78</v>
          </cell>
        </row>
        <row r="8">
          <cell r="C8" t="str">
            <v>林嘉茵</v>
          </cell>
          <cell r="D8">
            <v>77</v>
          </cell>
        </row>
        <row r="9">
          <cell r="C9" t="str">
            <v>伍洁</v>
          </cell>
          <cell r="D9">
            <v>76.5</v>
          </cell>
        </row>
        <row r="10">
          <cell r="C10" t="str">
            <v>廖晓敏</v>
          </cell>
          <cell r="D10">
            <v>76</v>
          </cell>
        </row>
        <row r="11">
          <cell r="C11" t="str">
            <v>韦曦婷</v>
          </cell>
          <cell r="D11">
            <v>76</v>
          </cell>
        </row>
        <row r="12">
          <cell r="C12" t="str">
            <v>邵郁</v>
          </cell>
          <cell r="D12">
            <v>73.5</v>
          </cell>
        </row>
        <row r="13">
          <cell r="C13" t="str">
            <v>李敏</v>
          </cell>
          <cell r="D13">
            <v>73.5</v>
          </cell>
        </row>
        <row r="14">
          <cell r="C14" t="str">
            <v>买雪洁</v>
          </cell>
          <cell r="D14">
            <v>73</v>
          </cell>
        </row>
        <row r="15">
          <cell r="C15" t="str">
            <v>赵芳</v>
          </cell>
          <cell r="D15">
            <v>72.5</v>
          </cell>
        </row>
        <row r="16">
          <cell r="C16" t="str">
            <v>陈晓雨</v>
          </cell>
          <cell r="D16">
            <v>72</v>
          </cell>
        </row>
        <row r="17">
          <cell r="C17" t="str">
            <v>周钰倩</v>
          </cell>
          <cell r="D17">
            <v>71.5</v>
          </cell>
        </row>
        <row r="18">
          <cell r="C18" t="str">
            <v>李小敏</v>
          </cell>
          <cell r="D18">
            <v>70.5</v>
          </cell>
        </row>
        <row r="19">
          <cell r="C19" t="str">
            <v>成世锦</v>
          </cell>
          <cell r="D19">
            <v>70.5</v>
          </cell>
        </row>
        <row r="20">
          <cell r="C20" t="str">
            <v>黄妍</v>
          </cell>
          <cell r="D20">
            <v>70</v>
          </cell>
        </row>
        <row r="21">
          <cell r="C21" t="str">
            <v>陈逸健</v>
          </cell>
          <cell r="D21">
            <v>70</v>
          </cell>
        </row>
        <row r="22">
          <cell r="C22" t="str">
            <v>张秀娣</v>
          </cell>
          <cell r="D22">
            <v>69.5</v>
          </cell>
        </row>
        <row r="23">
          <cell r="C23" t="str">
            <v>黄嘉凌</v>
          </cell>
          <cell r="D23">
            <v>69.5</v>
          </cell>
        </row>
        <row r="24">
          <cell r="C24" t="str">
            <v>陈艳杏</v>
          </cell>
          <cell r="D24">
            <v>68.5</v>
          </cell>
        </row>
        <row r="25">
          <cell r="C25" t="str">
            <v>陈思维</v>
          </cell>
          <cell r="D25">
            <v>68.5</v>
          </cell>
        </row>
        <row r="26">
          <cell r="C26" t="str">
            <v>郭依鸣</v>
          </cell>
          <cell r="D26">
            <v>68.5</v>
          </cell>
        </row>
        <row r="27">
          <cell r="C27" t="str">
            <v>苏惠莹</v>
          </cell>
          <cell r="D27">
            <v>68.5</v>
          </cell>
        </row>
        <row r="28">
          <cell r="C28" t="str">
            <v>林玲敏</v>
          </cell>
          <cell r="D28">
            <v>68</v>
          </cell>
        </row>
        <row r="29">
          <cell r="C29" t="str">
            <v>郭翠媚</v>
          </cell>
          <cell r="D29">
            <v>67</v>
          </cell>
        </row>
        <row r="30">
          <cell r="C30" t="str">
            <v>黄毅森</v>
          </cell>
          <cell r="D30">
            <v>67</v>
          </cell>
        </row>
        <row r="31">
          <cell r="C31" t="str">
            <v>郭怡</v>
          </cell>
          <cell r="D31">
            <v>66.5</v>
          </cell>
        </row>
        <row r="32">
          <cell r="C32" t="str">
            <v>蔡敏毓</v>
          </cell>
          <cell r="D32">
            <v>66.5</v>
          </cell>
        </row>
        <row r="33">
          <cell r="C33" t="str">
            <v>麦智丽</v>
          </cell>
          <cell r="D33">
            <v>66.5</v>
          </cell>
        </row>
        <row r="34">
          <cell r="C34" t="str">
            <v>曾也</v>
          </cell>
          <cell r="D34">
            <v>66</v>
          </cell>
        </row>
        <row r="35">
          <cell r="C35" t="str">
            <v>何嘉欣</v>
          </cell>
          <cell r="D35">
            <v>66</v>
          </cell>
        </row>
        <row r="36">
          <cell r="C36" t="str">
            <v>黄晓玲</v>
          </cell>
          <cell r="D36">
            <v>66</v>
          </cell>
        </row>
        <row r="37">
          <cell r="C37" t="str">
            <v>赵小清</v>
          </cell>
          <cell r="D37">
            <v>65.5</v>
          </cell>
        </row>
        <row r="38">
          <cell r="C38" t="str">
            <v>郭子烨</v>
          </cell>
          <cell r="D38">
            <v>64.5</v>
          </cell>
        </row>
        <row r="39">
          <cell r="C39" t="str">
            <v>黎淑明</v>
          </cell>
          <cell r="D39">
            <v>64.5</v>
          </cell>
        </row>
        <row r="40">
          <cell r="C40" t="str">
            <v>邵千桐</v>
          </cell>
          <cell r="D40">
            <v>64</v>
          </cell>
        </row>
        <row r="41">
          <cell r="C41" t="str">
            <v>麦家怡</v>
          </cell>
          <cell r="D41">
            <v>63.5</v>
          </cell>
        </row>
        <row r="42">
          <cell r="C42" t="str">
            <v>徐裕恒</v>
          </cell>
          <cell r="D42">
            <v>62.5</v>
          </cell>
        </row>
        <row r="43">
          <cell r="C43" t="str">
            <v>梁宝谊</v>
          </cell>
          <cell r="D43">
            <v>62.5</v>
          </cell>
        </row>
        <row r="44">
          <cell r="C44" t="str">
            <v>张素雅</v>
          </cell>
          <cell r="D44">
            <v>62</v>
          </cell>
        </row>
        <row r="45">
          <cell r="C45" t="str">
            <v>李丝丝</v>
          </cell>
          <cell r="D45">
            <v>61.5</v>
          </cell>
        </row>
        <row r="46">
          <cell r="C46" t="str">
            <v>乐灵芝</v>
          </cell>
          <cell r="D46">
            <v>60</v>
          </cell>
        </row>
        <row r="47">
          <cell r="C47" t="str">
            <v>史雅馨</v>
          </cell>
          <cell r="D47">
            <v>59.5</v>
          </cell>
        </row>
        <row r="48">
          <cell r="C48" t="str">
            <v>邹圣龙</v>
          </cell>
          <cell r="D48">
            <v>57</v>
          </cell>
        </row>
        <row r="49">
          <cell r="C49" t="str">
            <v>刘梓杰</v>
          </cell>
          <cell r="D49">
            <v>54</v>
          </cell>
        </row>
        <row r="50">
          <cell r="C50" t="str">
            <v>高亚华</v>
          </cell>
          <cell r="D50">
            <v>52</v>
          </cell>
        </row>
        <row r="51">
          <cell r="C51" t="str">
            <v>李非凡</v>
          </cell>
          <cell r="D51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6">
      <selection activeCell="I4" sqref="I4:I54"/>
    </sheetView>
  </sheetViews>
  <sheetFormatPr defaultColWidth="8.7109375" defaultRowHeight="12.75"/>
  <cols>
    <col min="1" max="1" width="6.00390625" style="0" customWidth="1"/>
    <col min="2" max="2" width="12.00390625" style="1" customWidth="1"/>
    <col min="3" max="3" width="14.00390625" style="0" bestFit="1" customWidth="1"/>
    <col min="4" max="5" width="10.00390625" style="0" bestFit="1" customWidth="1"/>
    <col min="6" max="9" width="14.00390625" style="0" bestFit="1" customWidth="1"/>
    <col min="10" max="10" width="16.140625" style="0" bestFit="1" customWidth="1"/>
  </cols>
  <sheetData>
    <row r="1" spans="1:10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5" customHeight="1">
      <c r="A4" s="6" t="s">
        <v>11</v>
      </c>
      <c r="B4" s="7" t="s">
        <v>12</v>
      </c>
      <c r="C4" s="8" t="s">
        <v>13</v>
      </c>
      <c r="D4" s="9" t="s">
        <v>14</v>
      </c>
      <c r="E4" s="9" t="s">
        <v>15</v>
      </c>
      <c r="F4" s="9" t="s">
        <v>16</v>
      </c>
      <c r="G4" s="9">
        <f>VLOOKUP(D4,'[1]Sheet1'!C$3:D$51,2,0)</f>
        <v>73.5</v>
      </c>
      <c r="H4" s="10">
        <f>F4*70%+G4*30%</f>
        <v>84.84</v>
      </c>
      <c r="I4" s="9">
        <v>1</v>
      </c>
      <c r="J4" s="22" t="s">
        <v>17</v>
      </c>
    </row>
    <row r="5" spans="1:10" ht="15" customHeight="1">
      <c r="A5" s="6"/>
      <c r="B5" s="7"/>
      <c r="C5" s="8" t="s">
        <v>18</v>
      </c>
      <c r="D5" s="9" t="s">
        <v>19</v>
      </c>
      <c r="E5" s="9" t="s">
        <v>15</v>
      </c>
      <c r="F5" s="9" t="s">
        <v>20</v>
      </c>
      <c r="G5" s="9">
        <f>VLOOKUP(D5,'[1]Sheet1'!C$3:D$51,2,0)</f>
        <v>76.5</v>
      </c>
      <c r="H5" s="10">
        <f aca="true" t="shared" si="0" ref="H5:H54">F5*70%+G5*30%</f>
        <v>83.71</v>
      </c>
      <c r="I5" s="9">
        <v>2</v>
      </c>
      <c r="J5" s="22" t="s">
        <v>17</v>
      </c>
    </row>
    <row r="6" spans="1:10" ht="15" customHeight="1">
      <c r="A6" s="6"/>
      <c r="B6" s="7"/>
      <c r="C6" s="11" t="s">
        <v>21</v>
      </c>
      <c r="D6" s="12" t="s">
        <v>22</v>
      </c>
      <c r="E6" s="12" t="s">
        <v>15</v>
      </c>
      <c r="F6" s="12" t="s">
        <v>23</v>
      </c>
      <c r="G6" s="12">
        <f>VLOOKUP(D6,'[1]Sheet1'!C$3:D$51,2,0)</f>
        <v>72.5</v>
      </c>
      <c r="H6" s="13">
        <f t="shared" si="0"/>
        <v>80.61999999999999</v>
      </c>
      <c r="I6" s="12">
        <v>3</v>
      </c>
      <c r="J6" s="17" t="s">
        <v>24</v>
      </c>
    </row>
    <row r="7" spans="1:10" ht="15" customHeight="1">
      <c r="A7" s="6"/>
      <c r="B7" s="7"/>
      <c r="C7" s="11" t="s">
        <v>25</v>
      </c>
      <c r="D7" s="12" t="s">
        <v>26</v>
      </c>
      <c r="E7" s="12" t="s">
        <v>15</v>
      </c>
      <c r="F7" s="12" t="s">
        <v>27</v>
      </c>
      <c r="G7" s="12">
        <f>VLOOKUP(D7,'[1]Sheet1'!C$3:D$51,2,0)</f>
        <v>67</v>
      </c>
      <c r="H7" s="13">
        <f t="shared" si="0"/>
        <v>72.94999999999999</v>
      </c>
      <c r="I7" s="12">
        <v>4</v>
      </c>
      <c r="J7" s="17" t="s">
        <v>24</v>
      </c>
    </row>
    <row r="8" spans="1:10" ht="15" customHeight="1">
      <c r="A8" s="6"/>
      <c r="B8" s="7"/>
      <c r="C8" s="11" t="s">
        <v>28</v>
      </c>
      <c r="D8" s="12" t="s">
        <v>29</v>
      </c>
      <c r="E8" s="12" t="s">
        <v>30</v>
      </c>
      <c r="F8" s="12" t="s">
        <v>31</v>
      </c>
      <c r="G8" s="12">
        <f>VLOOKUP(D8,'[1]Sheet1'!C$3:D$51,2,0)</f>
        <v>52</v>
      </c>
      <c r="H8" s="13">
        <f t="shared" si="0"/>
        <v>71.53</v>
      </c>
      <c r="I8" s="12">
        <v>5</v>
      </c>
      <c r="J8" s="17" t="s">
        <v>24</v>
      </c>
    </row>
    <row r="9" spans="1:10" ht="15" customHeight="1">
      <c r="A9" s="6"/>
      <c r="B9" s="7"/>
      <c r="C9" s="11" t="s">
        <v>32</v>
      </c>
      <c r="D9" s="12" t="s">
        <v>33</v>
      </c>
      <c r="E9" s="12" t="s">
        <v>15</v>
      </c>
      <c r="F9" s="12" t="s">
        <v>34</v>
      </c>
      <c r="G9" s="12">
        <f>VLOOKUP(D9,'[1]Sheet1'!C$3:D$51,2,0)</f>
        <v>62</v>
      </c>
      <c r="H9" s="13">
        <f t="shared" si="0"/>
        <v>71.52</v>
      </c>
      <c r="I9" s="12">
        <v>6</v>
      </c>
      <c r="J9" s="17" t="s">
        <v>24</v>
      </c>
    </row>
    <row r="10" spans="1:10" ht="15" customHeight="1">
      <c r="A10" s="6" t="s">
        <v>35</v>
      </c>
      <c r="B10" s="7" t="s">
        <v>36</v>
      </c>
      <c r="C10" s="8" t="s">
        <v>37</v>
      </c>
      <c r="D10" s="9" t="s">
        <v>38</v>
      </c>
      <c r="E10" s="9" t="s">
        <v>15</v>
      </c>
      <c r="F10" s="9" t="s">
        <v>39</v>
      </c>
      <c r="G10" s="9">
        <f>VLOOKUP(D10,'[1]Sheet1'!C$3:D$51,2,0)</f>
        <v>73.5</v>
      </c>
      <c r="H10" s="10">
        <f t="shared" si="0"/>
        <v>80.5</v>
      </c>
      <c r="I10" s="9">
        <v>1</v>
      </c>
      <c r="J10" s="22" t="s">
        <v>17</v>
      </c>
    </row>
    <row r="11" spans="1:10" ht="15" customHeight="1">
      <c r="A11" s="6"/>
      <c r="B11" s="7"/>
      <c r="C11" s="8" t="s">
        <v>40</v>
      </c>
      <c r="D11" s="9" t="s">
        <v>41</v>
      </c>
      <c r="E11" s="9" t="s">
        <v>15</v>
      </c>
      <c r="F11" s="9" t="s">
        <v>42</v>
      </c>
      <c r="G11" s="9">
        <f>VLOOKUP(D11,'[1]Sheet1'!C$3:D$51,2,0)</f>
        <v>68.5</v>
      </c>
      <c r="H11" s="10">
        <f t="shared" si="0"/>
        <v>77.53</v>
      </c>
      <c r="I11" s="9">
        <v>2</v>
      </c>
      <c r="J11" s="22" t="s">
        <v>17</v>
      </c>
    </row>
    <row r="12" spans="1:10" ht="15" customHeight="1">
      <c r="A12" s="6"/>
      <c r="B12" s="7"/>
      <c r="C12" s="14" t="s">
        <v>43</v>
      </c>
      <c r="D12" s="12" t="s">
        <v>44</v>
      </c>
      <c r="E12" s="12" t="s">
        <v>15</v>
      </c>
      <c r="F12" s="12" t="s">
        <v>45</v>
      </c>
      <c r="G12" s="12">
        <f>VLOOKUP(D12,'[1]Sheet1'!C$3:D$51,2,0)</f>
        <v>64</v>
      </c>
      <c r="H12" s="13">
        <f t="shared" si="0"/>
        <v>76.565</v>
      </c>
      <c r="I12" s="12">
        <v>3</v>
      </c>
      <c r="J12" s="17" t="s">
        <v>24</v>
      </c>
    </row>
    <row r="13" spans="1:10" ht="15" customHeight="1">
      <c r="A13" s="6"/>
      <c r="B13" s="7"/>
      <c r="C13" s="11" t="s">
        <v>46</v>
      </c>
      <c r="D13" s="12" t="s">
        <v>47</v>
      </c>
      <c r="E13" s="12" t="s">
        <v>15</v>
      </c>
      <c r="F13" s="12" t="s">
        <v>48</v>
      </c>
      <c r="G13" s="12">
        <f>VLOOKUP(D13,'[1]Sheet1'!C$3:D$51,2,0)</f>
        <v>78</v>
      </c>
      <c r="H13" s="13">
        <f t="shared" si="0"/>
        <v>75.83</v>
      </c>
      <c r="I13" s="12">
        <v>4</v>
      </c>
      <c r="J13" s="17" t="s">
        <v>24</v>
      </c>
    </row>
    <row r="14" spans="1:10" ht="15" customHeight="1">
      <c r="A14" s="6"/>
      <c r="B14" s="7"/>
      <c r="C14" s="11" t="s">
        <v>49</v>
      </c>
      <c r="D14" s="12" t="s">
        <v>50</v>
      </c>
      <c r="E14" s="12" t="s">
        <v>30</v>
      </c>
      <c r="F14" s="12" t="s">
        <v>51</v>
      </c>
      <c r="G14" s="12">
        <f>VLOOKUP(D14,'[1]Sheet1'!C$3:D$51,2,0)</f>
        <v>51</v>
      </c>
      <c r="H14" s="13">
        <f t="shared" si="0"/>
        <v>75.57</v>
      </c>
      <c r="I14" s="12">
        <v>5</v>
      </c>
      <c r="J14" s="17" t="s">
        <v>24</v>
      </c>
    </row>
    <row r="15" spans="1:10" ht="15" customHeight="1">
      <c r="A15" s="6"/>
      <c r="B15" s="7"/>
      <c r="C15" s="11" t="s">
        <v>52</v>
      </c>
      <c r="D15" s="12" t="s">
        <v>53</v>
      </c>
      <c r="E15" s="12" t="s">
        <v>30</v>
      </c>
      <c r="F15" s="12" t="s">
        <v>54</v>
      </c>
      <c r="G15" s="12">
        <f>VLOOKUP(D15,'[1]Sheet1'!C$3:D$51,2,0)</f>
        <v>57</v>
      </c>
      <c r="H15" s="13">
        <f t="shared" si="0"/>
        <v>70.895</v>
      </c>
      <c r="I15" s="12">
        <v>6</v>
      </c>
      <c r="J15" s="17" t="s">
        <v>24</v>
      </c>
    </row>
    <row r="16" spans="1:10" ht="15" customHeight="1">
      <c r="A16" s="6" t="s">
        <v>55</v>
      </c>
      <c r="B16" s="7" t="s">
        <v>56</v>
      </c>
      <c r="C16" s="15" t="s">
        <v>57</v>
      </c>
      <c r="D16" s="9" t="s">
        <v>58</v>
      </c>
      <c r="E16" s="9" t="s">
        <v>15</v>
      </c>
      <c r="F16" s="9" t="s">
        <v>59</v>
      </c>
      <c r="G16" s="9">
        <f>VLOOKUP(D16,'[1]Sheet1'!C$3:D$51,2,0)</f>
        <v>70</v>
      </c>
      <c r="H16" s="10">
        <f t="shared" si="0"/>
        <v>80.64</v>
      </c>
      <c r="I16" s="9">
        <v>1</v>
      </c>
      <c r="J16" s="22" t="s">
        <v>17</v>
      </c>
    </row>
    <row r="17" spans="1:10" ht="15" customHeight="1">
      <c r="A17" s="6"/>
      <c r="B17" s="7"/>
      <c r="C17" s="15" t="s">
        <v>60</v>
      </c>
      <c r="D17" s="9" t="s">
        <v>61</v>
      </c>
      <c r="E17" s="9" t="s">
        <v>15</v>
      </c>
      <c r="F17" s="9" t="s">
        <v>62</v>
      </c>
      <c r="G17" s="9">
        <f>VLOOKUP(D17,'[1]Sheet1'!C$3:D$51,2,0)</f>
        <v>73</v>
      </c>
      <c r="H17" s="10">
        <f t="shared" si="0"/>
        <v>80.38499999999999</v>
      </c>
      <c r="I17" s="9">
        <v>2</v>
      </c>
      <c r="J17" s="22" t="s">
        <v>17</v>
      </c>
    </row>
    <row r="18" spans="1:10" ht="15" customHeight="1">
      <c r="A18" s="6"/>
      <c r="B18" s="7"/>
      <c r="C18" s="24" t="s">
        <v>63</v>
      </c>
      <c r="D18" s="17" t="s">
        <v>64</v>
      </c>
      <c r="E18" s="12" t="s">
        <v>15</v>
      </c>
      <c r="F18" s="12" t="s">
        <v>65</v>
      </c>
      <c r="G18" s="12">
        <f>VLOOKUP(D18,'[1]Sheet1'!C$3:D$51,2,0)</f>
        <v>76</v>
      </c>
      <c r="H18" s="13">
        <f t="shared" si="0"/>
        <v>77.82</v>
      </c>
      <c r="I18" s="12">
        <v>3</v>
      </c>
      <c r="J18" s="17" t="s">
        <v>24</v>
      </c>
    </row>
    <row r="19" spans="1:10" ht="15" customHeight="1">
      <c r="A19" s="6"/>
      <c r="B19" s="7"/>
      <c r="C19" s="11" t="s">
        <v>66</v>
      </c>
      <c r="D19" s="12" t="s">
        <v>67</v>
      </c>
      <c r="E19" s="12" t="s">
        <v>15</v>
      </c>
      <c r="F19" s="12" t="s">
        <v>68</v>
      </c>
      <c r="G19" s="12">
        <f>VLOOKUP(D19,'[1]Sheet1'!C$3:D$51,2,0)</f>
        <v>66</v>
      </c>
      <c r="H19" s="13">
        <f t="shared" si="0"/>
        <v>76.04499999999999</v>
      </c>
      <c r="I19" s="12">
        <v>4</v>
      </c>
      <c r="J19" s="17" t="s">
        <v>24</v>
      </c>
    </row>
    <row r="20" spans="1:10" ht="15" customHeight="1">
      <c r="A20" s="6"/>
      <c r="B20" s="7"/>
      <c r="C20" s="14" t="s">
        <v>69</v>
      </c>
      <c r="D20" s="12" t="s">
        <v>70</v>
      </c>
      <c r="E20" s="12" t="s">
        <v>15</v>
      </c>
      <c r="F20" s="12" t="s">
        <v>71</v>
      </c>
      <c r="G20" s="12">
        <f>VLOOKUP(D20,'[1]Sheet1'!C$3:D$51,2,0)</f>
        <v>66</v>
      </c>
      <c r="H20" s="13">
        <f t="shared" si="0"/>
        <v>75.555</v>
      </c>
      <c r="I20" s="12">
        <v>5</v>
      </c>
      <c r="J20" s="17" t="s">
        <v>24</v>
      </c>
    </row>
    <row r="21" spans="1:10" ht="15" customHeight="1">
      <c r="A21" s="6"/>
      <c r="B21" s="7"/>
      <c r="C21" s="11" t="s">
        <v>72</v>
      </c>
      <c r="D21" s="12" t="s">
        <v>73</v>
      </c>
      <c r="E21" s="12" t="s">
        <v>15</v>
      </c>
      <c r="F21" s="12" t="s">
        <v>74</v>
      </c>
      <c r="G21" s="12">
        <f>VLOOKUP(D21,'[1]Sheet1'!C$3:D$51,2,0)</f>
        <v>60</v>
      </c>
      <c r="H21" s="13">
        <f t="shared" si="0"/>
        <v>74</v>
      </c>
      <c r="I21" s="12">
        <v>6</v>
      </c>
      <c r="J21" s="17" t="s">
        <v>24</v>
      </c>
    </row>
    <row r="22" spans="1:10" ht="15" customHeight="1">
      <c r="A22" s="6" t="s">
        <v>75</v>
      </c>
      <c r="B22" s="7" t="s">
        <v>76</v>
      </c>
      <c r="C22" s="8" t="s">
        <v>77</v>
      </c>
      <c r="D22" s="9" t="s">
        <v>78</v>
      </c>
      <c r="E22" s="9" t="s">
        <v>15</v>
      </c>
      <c r="F22" s="9" t="s">
        <v>79</v>
      </c>
      <c r="G22" s="9">
        <f>VLOOKUP(D22,'[1]Sheet1'!C$3:D$51,2,0)</f>
        <v>79.5</v>
      </c>
      <c r="H22" s="10">
        <f t="shared" si="0"/>
        <v>80.55</v>
      </c>
      <c r="I22" s="9">
        <v>1</v>
      </c>
      <c r="J22" s="22" t="s">
        <v>17</v>
      </c>
    </row>
    <row r="23" spans="1:10" ht="15" customHeight="1">
      <c r="A23" s="6"/>
      <c r="B23" s="7"/>
      <c r="C23" s="18" t="s">
        <v>80</v>
      </c>
      <c r="D23" s="19" t="s">
        <v>81</v>
      </c>
      <c r="E23" s="19" t="s">
        <v>15</v>
      </c>
      <c r="F23" s="19" t="s">
        <v>82</v>
      </c>
      <c r="G23" s="19">
        <f>VLOOKUP(D23,'[1]Sheet1'!C$3:D$51,2,0)</f>
        <v>65.5</v>
      </c>
      <c r="H23" s="20">
        <f t="shared" si="0"/>
        <v>79.22</v>
      </c>
      <c r="I23" s="12">
        <v>2</v>
      </c>
      <c r="J23" s="23" t="s">
        <v>24</v>
      </c>
    </row>
    <row r="24" spans="1:10" ht="15" customHeight="1">
      <c r="A24" s="6"/>
      <c r="B24" s="7"/>
      <c r="C24" s="18" t="s">
        <v>83</v>
      </c>
      <c r="D24" s="19" t="s">
        <v>84</v>
      </c>
      <c r="E24" s="19" t="s">
        <v>15</v>
      </c>
      <c r="F24" s="19" t="s">
        <v>85</v>
      </c>
      <c r="G24" s="19">
        <f>VLOOKUP(D24,'[1]Sheet1'!C$3:D$51,2,0)</f>
        <v>66.5</v>
      </c>
      <c r="H24" s="20">
        <f t="shared" si="0"/>
        <v>79.1</v>
      </c>
      <c r="I24" s="12">
        <v>3</v>
      </c>
      <c r="J24" s="23" t="s">
        <v>24</v>
      </c>
    </row>
    <row r="25" spans="1:10" ht="15" customHeight="1">
      <c r="A25" s="6" t="s">
        <v>86</v>
      </c>
      <c r="B25" s="7" t="s">
        <v>87</v>
      </c>
      <c r="C25" s="15" t="s">
        <v>88</v>
      </c>
      <c r="D25" s="9" t="s">
        <v>89</v>
      </c>
      <c r="E25" s="9" t="s">
        <v>15</v>
      </c>
      <c r="F25" s="9" t="s">
        <v>90</v>
      </c>
      <c r="G25" s="9">
        <f>VLOOKUP(D25,'[1]Sheet1'!C$3:D$51,2,0)</f>
        <v>68.5</v>
      </c>
      <c r="H25" s="10">
        <f t="shared" si="0"/>
        <v>81.8</v>
      </c>
      <c r="I25" s="9">
        <v>1</v>
      </c>
      <c r="J25" s="22" t="s">
        <v>17</v>
      </c>
    </row>
    <row r="26" spans="1:10" ht="15" customHeight="1">
      <c r="A26" s="6"/>
      <c r="B26" s="7"/>
      <c r="C26" s="21" t="s">
        <v>91</v>
      </c>
      <c r="D26" s="19" t="s">
        <v>92</v>
      </c>
      <c r="E26" s="19" t="s">
        <v>30</v>
      </c>
      <c r="F26" s="19" t="s">
        <v>93</v>
      </c>
      <c r="G26" s="19">
        <f>VLOOKUP(D26,'[1]Sheet1'!C$3:D$51,2,0)</f>
        <v>67</v>
      </c>
      <c r="H26" s="20">
        <f t="shared" si="0"/>
        <v>79.355</v>
      </c>
      <c r="I26" s="12">
        <v>2</v>
      </c>
      <c r="J26" s="23" t="s">
        <v>24</v>
      </c>
    </row>
    <row r="27" spans="1:10" ht="15" customHeight="1">
      <c r="A27" s="6"/>
      <c r="B27" s="7"/>
      <c r="C27" s="21" t="s">
        <v>94</v>
      </c>
      <c r="D27" s="19" t="s">
        <v>95</v>
      </c>
      <c r="E27" s="19" t="s">
        <v>15</v>
      </c>
      <c r="F27" s="19" t="s">
        <v>71</v>
      </c>
      <c r="G27" s="19">
        <f>VLOOKUP(D27,'[1]Sheet1'!C$3:D$51,2,0)</f>
        <v>77</v>
      </c>
      <c r="H27" s="20">
        <f t="shared" si="0"/>
        <v>78.855</v>
      </c>
      <c r="I27" s="12">
        <v>3</v>
      </c>
      <c r="J27" s="23" t="s">
        <v>24</v>
      </c>
    </row>
    <row r="28" spans="1:10" ht="15" customHeight="1">
      <c r="A28" s="6" t="s">
        <v>96</v>
      </c>
      <c r="B28" s="7" t="s">
        <v>97</v>
      </c>
      <c r="C28" s="15" t="s">
        <v>98</v>
      </c>
      <c r="D28" s="9" t="s">
        <v>99</v>
      </c>
      <c r="E28" s="9" t="s">
        <v>15</v>
      </c>
      <c r="F28" s="9" t="s">
        <v>100</v>
      </c>
      <c r="G28" s="9">
        <f>VLOOKUP(D28,'[1]Sheet1'!C$3:D$51,2,0)</f>
        <v>76</v>
      </c>
      <c r="H28" s="10">
        <f t="shared" si="0"/>
        <v>81.145</v>
      </c>
      <c r="I28" s="9">
        <v>1</v>
      </c>
      <c r="J28" s="22" t="s">
        <v>17</v>
      </c>
    </row>
    <row r="29" spans="1:10" ht="15" customHeight="1">
      <c r="A29" s="6"/>
      <c r="B29" s="7"/>
      <c r="C29" s="18" t="s">
        <v>101</v>
      </c>
      <c r="D29" s="19" t="s">
        <v>102</v>
      </c>
      <c r="E29" s="19" t="s">
        <v>15</v>
      </c>
      <c r="F29" s="19" t="s">
        <v>103</v>
      </c>
      <c r="G29" s="19">
        <f>VLOOKUP(D29,'[1]Sheet1'!C$3:D$51,2,0)</f>
        <v>78</v>
      </c>
      <c r="H29" s="20">
        <f t="shared" si="0"/>
        <v>78.805</v>
      </c>
      <c r="I29" s="12">
        <v>2</v>
      </c>
      <c r="J29" s="23" t="s">
        <v>24</v>
      </c>
    </row>
    <row r="30" spans="1:10" ht="15" customHeight="1">
      <c r="A30" s="6"/>
      <c r="B30" s="7"/>
      <c r="C30" s="18" t="s">
        <v>104</v>
      </c>
      <c r="D30" s="19" t="s">
        <v>105</v>
      </c>
      <c r="E30" s="19" t="s">
        <v>15</v>
      </c>
      <c r="F30" s="19" t="s">
        <v>71</v>
      </c>
      <c r="G30" s="19">
        <f>VLOOKUP(D30,'[1]Sheet1'!C$3:D$51,2,0)</f>
        <v>59.5</v>
      </c>
      <c r="H30" s="20">
        <f t="shared" si="0"/>
        <v>73.605</v>
      </c>
      <c r="I30" s="12">
        <v>3</v>
      </c>
      <c r="J30" s="23" t="s">
        <v>24</v>
      </c>
    </row>
    <row r="31" spans="1:10" ht="15" customHeight="1">
      <c r="A31" s="6" t="s">
        <v>106</v>
      </c>
      <c r="B31" s="7" t="s">
        <v>107</v>
      </c>
      <c r="C31" s="15" t="s">
        <v>108</v>
      </c>
      <c r="D31" s="9" t="s">
        <v>109</v>
      </c>
      <c r="E31" s="9" t="s">
        <v>15</v>
      </c>
      <c r="F31" s="9" t="s">
        <v>110</v>
      </c>
      <c r="G31" s="9">
        <f>VLOOKUP(D31,'[1]Sheet1'!C$3:D$51,2,0)</f>
        <v>70.5</v>
      </c>
      <c r="H31" s="10">
        <f t="shared" si="0"/>
        <v>78.375</v>
      </c>
      <c r="I31" s="9">
        <v>1</v>
      </c>
      <c r="J31" s="22" t="s">
        <v>17</v>
      </c>
    </row>
    <row r="32" spans="1:10" ht="15" customHeight="1">
      <c r="A32" s="6"/>
      <c r="B32" s="7"/>
      <c r="C32" s="18" t="s">
        <v>111</v>
      </c>
      <c r="D32" s="19" t="s">
        <v>112</v>
      </c>
      <c r="E32" s="19" t="s">
        <v>15</v>
      </c>
      <c r="F32" s="19" t="s">
        <v>27</v>
      </c>
      <c r="G32" s="19">
        <f>VLOOKUP(D32,'[1]Sheet1'!C$3:D$51,2,0)</f>
        <v>81.5</v>
      </c>
      <c r="H32" s="20">
        <f t="shared" si="0"/>
        <v>77.3</v>
      </c>
      <c r="I32" s="12">
        <v>2</v>
      </c>
      <c r="J32" s="23" t="s">
        <v>24</v>
      </c>
    </row>
    <row r="33" spans="1:10" ht="15" customHeight="1">
      <c r="A33" s="6"/>
      <c r="B33" s="7"/>
      <c r="C33" s="18" t="s">
        <v>113</v>
      </c>
      <c r="D33" s="19" t="s">
        <v>114</v>
      </c>
      <c r="E33" s="19" t="s">
        <v>15</v>
      </c>
      <c r="F33" s="19" t="s">
        <v>115</v>
      </c>
      <c r="G33" s="19">
        <f>VLOOKUP(D33,'[1]Sheet1'!C$3:D$51,2,0)</f>
        <v>63.5</v>
      </c>
      <c r="H33" s="20">
        <f t="shared" si="0"/>
        <v>75.19</v>
      </c>
      <c r="I33" s="12">
        <v>3</v>
      </c>
      <c r="J33" s="23" t="s">
        <v>24</v>
      </c>
    </row>
    <row r="34" spans="1:10" ht="15" customHeight="1">
      <c r="A34" s="6" t="s">
        <v>116</v>
      </c>
      <c r="B34" s="7" t="s">
        <v>117</v>
      </c>
      <c r="C34" s="15" t="s">
        <v>118</v>
      </c>
      <c r="D34" s="9" t="s">
        <v>119</v>
      </c>
      <c r="E34" s="9" t="s">
        <v>30</v>
      </c>
      <c r="F34" s="9" t="s">
        <v>120</v>
      </c>
      <c r="G34" s="9">
        <f>VLOOKUP(D34,'[1]Sheet1'!C$3:D$51,2,0)</f>
        <v>70</v>
      </c>
      <c r="H34" s="10">
        <f t="shared" si="0"/>
        <v>75.94999999999999</v>
      </c>
      <c r="I34" s="9">
        <v>1</v>
      </c>
      <c r="J34" s="22" t="s">
        <v>17</v>
      </c>
    </row>
    <row r="35" spans="1:10" ht="15" customHeight="1">
      <c r="A35" s="6"/>
      <c r="B35" s="7"/>
      <c r="C35" s="21" t="s">
        <v>121</v>
      </c>
      <c r="D35" s="19" t="s">
        <v>122</v>
      </c>
      <c r="E35" s="19" t="s">
        <v>15</v>
      </c>
      <c r="F35" s="19" t="s">
        <v>123</v>
      </c>
      <c r="G35" s="19">
        <f>VLOOKUP(D35,'[1]Sheet1'!C$3:D$51,2,0)</f>
        <v>61.5</v>
      </c>
      <c r="H35" s="20">
        <f t="shared" si="0"/>
        <v>71.93</v>
      </c>
      <c r="I35" s="12">
        <v>2</v>
      </c>
      <c r="J35" s="23" t="s">
        <v>24</v>
      </c>
    </row>
    <row r="36" spans="1:10" ht="15" customHeight="1">
      <c r="A36" s="6"/>
      <c r="B36" s="7"/>
      <c r="C36" s="21" t="s">
        <v>124</v>
      </c>
      <c r="D36" s="19" t="s">
        <v>125</v>
      </c>
      <c r="E36" s="19" t="s">
        <v>15</v>
      </c>
      <c r="F36" s="19" t="s">
        <v>126</v>
      </c>
      <c r="G36" s="19">
        <f>VLOOKUP(D36,'[1]Sheet1'!C$3:D$51,2,0)</f>
        <v>62.5</v>
      </c>
      <c r="H36" s="20">
        <f t="shared" si="0"/>
        <v>71.03999999999999</v>
      </c>
      <c r="I36" s="12">
        <v>3</v>
      </c>
      <c r="J36" s="23" t="s">
        <v>24</v>
      </c>
    </row>
    <row r="37" spans="1:10" ht="15" customHeight="1">
      <c r="A37" s="6" t="s">
        <v>127</v>
      </c>
      <c r="B37" s="7" t="s">
        <v>128</v>
      </c>
      <c r="C37" s="15" t="s">
        <v>129</v>
      </c>
      <c r="D37" s="9" t="s">
        <v>130</v>
      </c>
      <c r="E37" s="9" t="s">
        <v>15</v>
      </c>
      <c r="F37" s="9" t="s">
        <v>131</v>
      </c>
      <c r="G37" s="9">
        <f>VLOOKUP(D37,'[1]Sheet1'!C$3:D$51,2,0)</f>
        <v>72</v>
      </c>
      <c r="H37" s="10">
        <f t="shared" si="0"/>
        <v>84.07499999999999</v>
      </c>
      <c r="I37" s="9">
        <v>1</v>
      </c>
      <c r="J37" s="22" t="s">
        <v>17</v>
      </c>
    </row>
    <row r="38" spans="1:10" ht="15" customHeight="1">
      <c r="A38" s="6"/>
      <c r="B38" s="7"/>
      <c r="C38" s="8" t="s">
        <v>132</v>
      </c>
      <c r="D38" s="9" t="s">
        <v>133</v>
      </c>
      <c r="E38" s="9" t="s">
        <v>15</v>
      </c>
      <c r="F38" s="9" t="s">
        <v>134</v>
      </c>
      <c r="G38" s="9">
        <f>VLOOKUP(D38,'[1]Sheet1'!C$3:D$51,2,0)</f>
        <v>68.5</v>
      </c>
      <c r="H38" s="10">
        <f t="shared" si="0"/>
        <v>75.115</v>
      </c>
      <c r="I38" s="9">
        <v>2</v>
      </c>
      <c r="J38" s="22" t="s">
        <v>17</v>
      </c>
    </row>
    <row r="39" spans="1:10" ht="15" customHeight="1">
      <c r="A39" s="6"/>
      <c r="B39" s="7"/>
      <c r="C39" s="21" t="s">
        <v>135</v>
      </c>
      <c r="D39" s="19" t="s">
        <v>136</v>
      </c>
      <c r="E39" s="19" t="s">
        <v>15</v>
      </c>
      <c r="F39" s="19" t="s">
        <v>120</v>
      </c>
      <c r="G39" s="19">
        <f>VLOOKUP(D39,'[1]Sheet1'!C$3:D$51,2,0)</f>
        <v>66.5</v>
      </c>
      <c r="H39" s="20">
        <f t="shared" si="0"/>
        <v>74.89999999999999</v>
      </c>
      <c r="I39" s="12">
        <v>3</v>
      </c>
      <c r="J39" s="23" t="s">
        <v>24</v>
      </c>
    </row>
    <row r="40" spans="1:10" ht="15" customHeight="1">
      <c r="A40" s="6"/>
      <c r="B40" s="7"/>
      <c r="C40" s="21" t="s">
        <v>137</v>
      </c>
      <c r="D40" s="19" t="s">
        <v>138</v>
      </c>
      <c r="E40" s="19" t="s">
        <v>15</v>
      </c>
      <c r="F40" s="19" t="s">
        <v>139</v>
      </c>
      <c r="G40" s="19">
        <f>VLOOKUP(D40,'[1]Sheet1'!C$3:D$51,2,0)</f>
        <v>64.5</v>
      </c>
      <c r="H40" s="20">
        <f t="shared" si="0"/>
        <v>74.125</v>
      </c>
      <c r="I40" s="12">
        <v>4</v>
      </c>
      <c r="J40" s="23" t="s">
        <v>24</v>
      </c>
    </row>
    <row r="41" spans="1:10" ht="15" customHeight="1">
      <c r="A41" s="6"/>
      <c r="B41" s="7"/>
      <c r="C41" s="18" t="s">
        <v>140</v>
      </c>
      <c r="D41" s="19" t="s">
        <v>141</v>
      </c>
      <c r="E41" s="19" t="s">
        <v>15</v>
      </c>
      <c r="F41" s="19" t="s">
        <v>142</v>
      </c>
      <c r="G41" s="19">
        <v>0</v>
      </c>
      <c r="H41" s="20">
        <f t="shared" si="0"/>
        <v>61.14499999999999</v>
      </c>
      <c r="I41" s="12">
        <v>5</v>
      </c>
      <c r="J41" s="23" t="s">
        <v>24</v>
      </c>
    </row>
    <row r="42" spans="1:10" ht="15" customHeight="1">
      <c r="A42" s="6"/>
      <c r="B42" s="7"/>
      <c r="C42" s="21" t="s">
        <v>143</v>
      </c>
      <c r="D42" s="19" t="s">
        <v>144</v>
      </c>
      <c r="E42" s="19" t="s">
        <v>15</v>
      </c>
      <c r="F42" s="19" t="s">
        <v>145</v>
      </c>
      <c r="G42" s="19">
        <v>0</v>
      </c>
      <c r="H42" s="20">
        <f t="shared" si="0"/>
        <v>52.35999999999999</v>
      </c>
      <c r="I42" s="12">
        <v>6</v>
      </c>
      <c r="J42" s="23" t="s">
        <v>24</v>
      </c>
    </row>
    <row r="43" spans="1:10" ht="15" customHeight="1">
      <c r="A43" s="6" t="s">
        <v>146</v>
      </c>
      <c r="B43" s="7" t="s">
        <v>147</v>
      </c>
      <c r="C43" s="8" t="s">
        <v>148</v>
      </c>
      <c r="D43" s="9" t="s">
        <v>149</v>
      </c>
      <c r="E43" s="9" t="s">
        <v>15</v>
      </c>
      <c r="F43" s="9" t="s">
        <v>150</v>
      </c>
      <c r="G43" s="9">
        <f>VLOOKUP(D43,'[1]Sheet1'!C$3:D$51,2,0)</f>
        <v>79</v>
      </c>
      <c r="H43" s="10">
        <f t="shared" si="0"/>
        <v>83.375</v>
      </c>
      <c r="I43" s="9">
        <v>1</v>
      </c>
      <c r="J43" s="22" t="s">
        <v>17</v>
      </c>
    </row>
    <row r="44" spans="1:10" ht="15" customHeight="1">
      <c r="A44" s="6"/>
      <c r="B44" s="7"/>
      <c r="C44" s="15" t="s">
        <v>151</v>
      </c>
      <c r="D44" s="9" t="s">
        <v>152</v>
      </c>
      <c r="E44" s="9" t="s">
        <v>30</v>
      </c>
      <c r="F44" s="9" t="s">
        <v>153</v>
      </c>
      <c r="G44" s="9">
        <f>VLOOKUP(D44,'[1]Sheet1'!C$3:D$51,2,0)</f>
        <v>70.5</v>
      </c>
      <c r="H44" s="10">
        <f t="shared" si="0"/>
        <v>82.82</v>
      </c>
      <c r="I44" s="9">
        <v>2</v>
      </c>
      <c r="J44" s="22" t="s">
        <v>17</v>
      </c>
    </row>
    <row r="45" spans="1:10" ht="15" customHeight="1">
      <c r="A45" s="6"/>
      <c r="B45" s="7"/>
      <c r="C45" s="18" t="s">
        <v>154</v>
      </c>
      <c r="D45" s="19" t="s">
        <v>155</v>
      </c>
      <c r="E45" s="19" t="s">
        <v>15</v>
      </c>
      <c r="F45" s="19" t="s">
        <v>156</v>
      </c>
      <c r="G45" s="19">
        <f>VLOOKUP(D45,'[1]Sheet1'!C$3:D$51,2,0)</f>
        <v>68</v>
      </c>
      <c r="H45" s="20">
        <f t="shared" si="0"/>
        <v>82.28</v>
      </c>
      <c r="I45" s="12">
        <v>3</v>
      </c>
      <c r="J45" s="23" t="s">
        <v>24</v>
      </c>
    </row>
    <row r="46" spans="1:10" ht="15" customHeight="1">
      <c r="A46" s="6"/>
      <c r="B46" s="7"/>
      <c r="C46" s="18" t="s">
        <v>157</v>
      </c>
      <c r="D46" s="19" t="s">
        <v>158</v>
      </c>
      <c r="E46" s="19" t="s">
        <v>15</v>
      </c>
      <c r="F46" s="19" t="s">
        <v>159</v>
      </c>
      <c r="G46" s="19">
        <f>VLOOKUP(D46,'[1]Sheet1'!C$3:D$51,2,0)</f>
        <v>69.5</v>
      </c>
      <c r="H46" s="20">
        <f t="shared" si="0"/>
        <v>81.43499999999999</v>
      </c>
      <c r="I46" s="12">
        <v>4</v>
      </c>
      <c r="J46" s="23" t="s">
        <v>24</v>
      </c>
    </row>
    <row r="47" spans="1:10" ht="15" customHeight="1">
      <c r="A47" s="6"/>
      <c r="B47" s="7"/>
      <c r="C47" s="18" t="s">
        <v>160</v>
      </c>
      <c r="D47" s="19" t="s">
        <v>161</v>
      </c>
      <c r="E47" s="19" t="s">
        <v>15</v>
      </c>
      <c r="F47" s="19" t="s">
        <v>93</v>
      </c>
      <c r="G47" s="19">
        <f>VLOOKUP(D47,'[1]Sheet1'!C$3:D$51,2,0)</f>
        <v>69.5</v>
      </c>
      <c r="H47" s="20">
        <f t="shared" si="0"/>
        <v>80.105</v>
      </c>
      <c r="I47" s="12">
        <v>5</v>
      </c>
      <c r="J47" s="23" t="s">
        <v>24</v>
      </c>
    </row>
    <row r="48" spans="1:10" ht="15" customHeight="1">
      <c r="A48" s="6"/>
      <c r="B48" s="7"/>
      <c r="C48" s="18" t="s">
        <v>162</v>
      </c>
      <c r="D48" s="19" t="s">
        <v>163</v>
      </c>
      <c r="E48" s="19" t="s">
        <v>15</v>
      </c>
      <c r="F48" s="19" t="s">
        <v>164</v>
      </c>
      <c r="G48" s="19">
        <f>VLOOKUP(D48,'[1]Sheet1'!C$3:D$51,2,0)</f>
        <v>64.5</v>
      </c>
      <c r="H48" s="20">
        <f t="shared" si="0"/>
        <v>78.78</v>
      </c>
      <c r="I48" s="12">
        <v>6</v>
      </c>
      <c r="J48" s="23" t="s">
        <v>24</v>
      </c>
    </row>
    <row r="49" spans="1:10" ht="15" customHeight="1">
      <c r="A49" s="6" t="s">
        <v>165</v>
      </c>
      <c r="B49" s="7" t="s">
        <v>166</v>
      </c>
      <c r="C49" s="8" t="s">
        <v>167</v>
      </c>
      <c r="D49" s="9" t="s">
        <v>168</v>
      </c>
      <c r="E49" s="9" t="s">
        <v>15</v>
      </c>
      <c r="F49" s="9" t="s">
        <v>169</v>
      </c>
      <c r="G49" s="9">
        <f>VLOOKUP(D49,'[1]Sheet1'!C$3:D$51,2,0)</f>
        <v>71.5</v>
      </c>
      <c r="H49" s="10">
        <f t="shared" si="0"/>
        <v>77.8</v>
      </c>
      <c r="I49" s="9">
        <v>1</v>
      </c>
      <c r="J49" s="22" t="s">
        <v>17</v>
      </c>
    </row>
    <row r="50" spans="1:10" ht="15" customHeight="1">
      <c r="A50" s="6"/>
      <c r="B50" s="7"/>
      <c r="C50" s="18" t="s">
        <v>170</v>
      </c>
      <c r="D50" s="19" t="s">
        <v>171</v>
      </c>
      <c r="E50" s="19" t="s">
        <v>15</v>
      </c>
      <c r="F50" s="19" t="s">
        <v>79</v>
      </c>
      <c r="G50" s="19">
        <f>VLOOKUP(D50,'[1]Sheet1'!C$3:D$51,2,0)</f>
        <v>68.5</v>
      </c>
      <c r="H50" s="20">
        <f t="shared" si="0"/>
        <v>77.25</v>
      </c>
      <c r="I50" s="12">
        <v>2</v>
      </c>
      <c r="J50" s="23" t="s">
        <v>24</v>
      </c>
    </row>
    <row r="51" spans="1:10" ht="15" customHeight="1">
      <c r="A51" s="6"/>
      <c r="B51" s="7"/>
      <c r="C51" s="21" t="s">
        <v>172</v>
      </c>
      <c r="D51" s="19" t="s">
        <v>173</v>
      </c>
      <c r="E51" s="19" t="s">
        <v>15</v>
      </c>
      <c r="F51" s="19" t="s">
        <v>174</v>
      </c>
      <c r="G51" s="19">
        <f>VLOOKUP(D51,'[1]Sheet1'!C$3:D$51,2,0)</f>
        <v>66.5</v>
      </c>
      <c r="H51" s="20">
        <f t="shared" si="0"/>
        <v>73.99</v>
      </c>
      <c r="I51" s="12">
        <v>3</v>
      </c>
      <c r="J51" s="23" t="s">
        <v>24</v>
      </c>
    </row>
    <row r="52" spans="1:10" ht="15" customHeight="1">
      <c r="A52" s="6" t="s">
        <v>175</v>
      </c>
      <c r="B52" s="7" t="s">
        <v>176</v>
      </c>
      <c r="C52" s="15" t="s">
        <v>177</v>
      </c>
      <c r="D52" s="9" t="s">
        <v>178</v>
      </c>
      <c r="E52" s="9" t="s">
        <v>15</v>
      </c>
      <c r="F52" s="9" t="s">
        <v>179</v>
      </c>
      <c r="G52" s="9">
        <f>VLOOKUP(D52,'[1]Sheet1'!C$3:D$51,2,0)</f>
        <v>66</v>
      </c>
      <c r="H52" s="10">
        <f t="shared" si="0"/>
        <v>76.605</v>
      </c>
      <c r="I52" s="9">
        <v>1</v>
      </c>
      <c r="J52" s="22" t="s">
        <v>17</v>
      </c>
    </row>
    <row r="53" spans="1:10" ht="15" customHeight="1">
      <c r="A53" s="6"/>
      <c r="B53" s="7"/>
      <c r="C53" s="21" t="s">
        <v>180</v>
      </c>
      <c r="D53" s="19" t="s">
        <v>181</v>
      </c>
      <c r="E53" s="19" t="s">
        <v>30</v>
      </c>
      <c r="F53" s="19" t="s">
        <v>182</v>
      </c>
      <c r="G53" s="19">
        <f>VLOOKUP(D53,'[1]Sheet1'!C$3:D$51,2,0)</f>
        <v>62.5</v>
      </c>
      <c r="H53" s="20">
        <f t="shared" si="0"/>
        <v>74.82</v>
      </c>
      <c r="I53" s="12">
        <v>2</v>
      </c>
      <c r="J53" s="23" t="s">
        <v>24</v>
      </c>
    </row>
    <row r="54" spans="1:10" ht="15" customHeight="1">
      <c r="A54" s="6"/>
      <c r="B54" s="7"/>
      <c r="C54" s="21" t="s">
        <v>183</v>
      </c>
      <c r="D54" s="19" t="s">
        <v>184</v>
      </c>
      <c r="E54" s="19" t="s">
        <v>30</v>
      </c>
      <c r="F54" s="19" t="s">
        <v>185</v>
      </c>
      <c r="G54" s="19">
        <f>VLOOKUP(D54,'[1]Sheet1'!C$3:D$51,2,0)</f>
        <v>54</v>
      </c>
      <c r="H54" s="20">
        <f t="shared" si="0"/>
        <v>70.905</v>
      </c>
      <c r="I54" s="12">
        <v>3</v>
      </c>
      <c r="J54" s="23" t="s">
        <v>24</v>
      </c>
    </row>
  </sheetData>
  <sheetProtection/>
  <mergeCells count="25">
    <mergeCell ref="A4:A9"/>
    <mergeCell ref="A10:A15"/>
    <mergeCell ref="A16:A21"/>
    <mergeCell ref="A22:A24"/>
    <mergeCell ref="A25:A27"/>
    <mergeCell ref="A28:A30"/>
    <mergeCell ref="A31:A33"/>
    <mergeCell ref="A34:A36"/>
    <mergeCell ref="A37:A42"/>
    <mergeCell ref="A43:A48"/>
    <mergeCell ref="A49:A51"/>
    <mergeCell ref="A52:A54"/>
    <mergeCell ref="B4:B9"/>
    <mergeCell ref="B10:B15"/>
    <mergeCell ref="B16:B21"/>
    <mergeCell ref="B22:B24"/>
    <mergeCell ref="B25:B27"/>
    <mergeCell ref="B28:B30"/>
    <mergeCell ref="B31:B33"/>
    <mergeCell ref="B34:B36"/>
    <mergeCell ref="B37:B42"/>
    <mergeCell ref="B43:B48"/>
    <mergeCell ref="B49:B51"/>
    <mergeCell ref="B52:B54"/>
    <mergeCell ref="A1:J2"/>
  </mergeCells>
  <printOptions/>
  <pageMargins left="0.31" right="0.2" top="1" bottom="1" header="0.5" footer="0.5"/>
  <pageSetup fitToHeight="0" fitToWidth="0" horizontalDpi="300" verticalDpi="300" orientation="portrait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胡觅哲</cp:lastModifiedBy>
  <dcterms:created xsi:type="dcterms:W3CDTF">2020-07-27T13:21:20Z</dcterms:created>
  <dcterms:modified xsi:type="dcterms:W3CDTF">2020-07-30T04:22:52Z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