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795" windowHeight="10605"/>
  </bookViews>
  <sheets>
    <sheet name="总成绩" sheetId="2" r:id="rId1"/>
  </sheets>
  <definedNames>
    <definedName name="_xlnm._FilterDatabase" localSheetId="0" hidden="1">总成绩!$B$2:$I$39</definedName>
    <definedName name="_xlnm.Print_Area" localSheetId="0">总成绩!$A$1:$I$39</definedName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G38" i="2"/>
  <c r="H38" s="1"/>
  <c r="G28"/>
  <c r="G27"/>
  <c r="G26"/>
  <c r="G25"/>
  <c r="G24"/>
  <c r="G23"/>
  <c r="G22"/>
  <c r="H22" s="1"/>
  <c r="G21"/>
  <c r="G20"/>
  <c r="G19"/>
  <c r="G18"/>
  <c r="G17"/>
  <c r="G16"/>
  <c r="G15"/>
  <c r="H15" s="1"/>
  <c r="G37"/>
  <c r="G36"/>
  <c r="G35"/>
  <c r="G33"/>
  <c r="G32"/>
  <c r="G31"/>
  <c r="G30"/>
  <c r="H30" s="1"/>
  <c r="G29"/>
  <c r="G14"/>
  <c r="H14" s="1"/>
  <c r="G13"/>
  <c r="G12"/>
  <c r="G11"/>
  <c r="G10"/>
  <c r="G9"/>
  <c r="H9" s="1"/>
  <c r="G8"/>
  <c r="G7"/>
  <c r="G6"/>
  <c r="H6" s="1"/>
  <c r="G5"/>
  <c r="H5" s="1"/>
  <c r="G4"/>
  <c r="G3"/>
  <c r="H18" l="1"/>
  <c r="H16"/>
  <c r="H19"/>
  <c r="H17"/>
  <c r="H23"/>
  <c r="H24"/>
  <c r="H25"/>
  <c r="H10"/>
  <c r="H26"/>
  <c r="H3"/>
  <c r="H11"/>
  <c r="H27"/>
  <c r="H4"/>
  <c r="H12"/>
  <c r="H35"/>
  <c r="H20"/>
  <c r="H28"/>
  <c r="H13"/>
  <c r="H21"/>
  <c r="H37"/>
  <c r="H36"/>
  <c r="H29"/>
  <c r="H32"/>
  <c r="H31"/>
  <c r="H33"/>
  <c r="H8"/>
  <c r="H7"/>
</calcChain>
</file>

<file path=xl/sharedStrings.xml><?xml version="1.0" encoding="utf-8"?>
<sst xmlns="http://schemas.openxmlformats.org/spreadsheetml/2006/main" count="119" uniqueCount="99">
  <si>
    <t>岗位</t>
  </si>
  <si>
    <t>准考证号</t>
  </si>
  <si>
    <t>姓名</t>
  </si>
  <si>
    <t>笔试成绩</t>
  </si>
  <si>
    <t>面试成绩</t>
  </si>
  <si>
    <t>总成绩</t>
  </si>
  <si>
    <t>名次</t>
  </si>
  <si>
    <t>是否进入体检、考察范围</t>
  </si>
  <si>
    <t>消防岗</t>
  </si>
  <si>
    <t>01003</t>
  </si>
  <si>
    <t>辛高扬</t>
  </si>
  <si>
    <t>是</t>
  </si>
  <si>
    <t>01002</t>
  </si>
  <si>
    <t>董雅格</t>
  </si>
  <si>
    <t>01001</t>
  </si>
  <si>
    <t>赵鹏</t>
  </si>
  <si>
    <t>建设管理岗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</si>
  <si>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2003</t>
    </r>
  </si>
  <si>
    <t>于峰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</si>
  <si>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2002</t>
    </r>
  </si>
  <si>
    <t>李晓杰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</si>
  <si>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2006</t>
    </r>
  </si>
  <si>
    <t>刘琰</t>
  </si>
  <si>
    <t>环保岗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</si>
  <si>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3002</t>
    </r>
  </si>
  <si>
    <t>王万秋</t>
  </si>
  <si>
    <t>外经贸岗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</si>
  <si>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4006</t>
    </r>
  </si>
  <si>
    <t>邓洋洋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</si>
  <si>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4001</t>
    </r>
  </si>
  <si>
    <t>秦琬晴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</si>
  <si>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4004</t>
    </r>
  </si>
  <si>
    <t>李林敖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</si>
  <si>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4005</t>
    </r>
  </si>
  <si>
    <t>安娜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</si>
  <si>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4008</t>
    </r>
  </si>
  <si>
    <t>郝纹迪</t>
  </si>
  <si>
    <t>综合岗1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</si>
  <si>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7016</t>
    </r>
  </si>
  <si>
    <t>王启栋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</si>
  <si>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7012</t>
    </r>
  </si>
  <si>
    <t>庞永健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</si>
  <si>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7007</t>
    </r>
  </si>
  <si>
    <t>张玉松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</si>
  <si>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7025</t>
    </r>
  </si>
  <si>
    <t>李金朋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</si>
  <si>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7017</t>
    </r>
  </si>
  <si>
    <t>邢岩龙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</si>
  <si>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7015</t>
    </r>
  </si>
  <si>
    <t>黄俊凯</t>
  </si>
  <si>
    <t>--</t>
  </si>
  <si>
    <t>综合岗2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</si>
  <si>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8025</t>
    </r>
  </si>
  <si>
    <t>王洁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</si>
  <si>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8012</t>
    </r>
  </si>
  <si>
    <t>李慧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</si>
  <si>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8055</t>
    </r>
  </si>
  <si>
    <t>魏华</t>
  </si>
  <si>
    <t>前台受理岗1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</si>
  <si>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5004</t>
    </r>
  </si>
  <si>
    <t>赵奎林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</si>
  <si>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5001</t>
    </r>
  </si>
  <si>
    <t>孔璐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</si>
  <si>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5003</t>
    </r>
  </si>
  <si>
    <t>辛宗海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</si>
  <si>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5002</t>
    </r>
  </si>
  <si>
    <t>孙健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</si>
  <si>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5007</t>
    </r>
  </si>
  <si>
    <t>任泉铭</t>
  </si>
  <si>
    <t>前台受理岗2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</si>
  <si>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6008</t>
    </r>
  </si>
  <si>
    <t>陈丽梅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</si>
  <si>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6007</t>
    </r>
  </si>
  <si>
    <t>温灵珍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</si>
  <si>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6012</t>
    </r>
  </si>
  <si>
    <t>丁宁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</si>
  <si>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6011</t>
    </r>
  </si>
  <si>
    <t>刘凤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</si>
  <si>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6025</t>
    </r>
  </si>
  <si>
    <t>孙晨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</si>
  <si>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6020</t>
    </r>
  </si>
  <si>
    <t>马翠萍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</si>
  <si>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6027</t>
    </r>
  </si>
  <si>
    <t>张迪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</si>
  <si>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6016</t>
    </r>
  </si>
  <si>
    <t>张晓琰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</si>
  <si>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6018</t>
    </r>
  </si>
  <si>
    <t>王亚南</t>
  </si>
  <si>
    <t>帮办导服岗</t>
  </si>
  <si>
    <r>
      <rPr>
        <sz val="12"/>
        <color indexed="8"/>
        <rFont val="微软雅黑"/>
        <charset val="134"/>
      </rPr>
      <t>0</t>
    </r>
    <r>
      <rPr>
        <sz val="12"/>
        <color indexed="8"/>
        <rFont val="微软雅黑"/>
        <charset val="134"/>
      </rPr>
      <t>9003</t>
    </r>
  </si>
  <si>
    <t>陈硕</t>
  </si>
  <si>
    <t>备注:本场所有应聘人员面试成绩平均分为84.04分。</t>
    <phoneticPr fontId="5" type="noConversion"/>
  </si>
  <si>
    <t>用工单位</t>
    <phoneticPr fontId="5" type="noConversion"/>
  </si>
  <si>
    <t>建设管理局</t>
    <phoneticPr fontId="5" type="noConversion"/>
  </si>
  <si>
    <t>贸易发展局</t>
    <phoneticPr fontId="5" type="noConversion"/>
  </si>
  <si>
    <t>行政审批服务局</t>
  </si>
  <si>
    <t>行政审批服务局</t>
    <phoneticPr fontId="5" type="noConversion"/>
  </si>
  <si>
    <t>2020年公开招聘聘用职员总成绩</t>
    <phoneticPr fontId="5" type="noConversion"/>
  </si>
  <si>
    <t>缺考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</si>
</sst>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20"/>
      <color indexed="8"/>
      <name val="文星标宋"/>
      <charset val="134"/>
    </font>
    <font>
      <b/>
      <sz val="12"/>
      <color indexed="8"/>
      <name val="微软雅黑"/>
      <charset val="134"/>
    </font>
    <font>
      <b/>
      <sz val="12"/>
      <color rgb="FFFF0000"/>
      <name val="微软雅黑"/>
      <charset val="134"/>
    </font>
    <font>
      <sz val="12"/>
      <color indexed="8"/>
      <name val="微软雅黑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微软雅黑"/>
      <family val="2"/>
      <charset val="134"/>
    </font>
    <font>
      <sz val="20"/>
      <color indexed="8"/>
      <name val="文星标宋"/>
      <family val="3"/>
      <charset val="134"/>
    </font>
    <font>
      <b/>
      <sz val="12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topLeftCell="A22" workbookViewId="0">
      <selection activeCell="F40" sqref="F40"/>
    </sheetView>
  </sheetViews>
  <sheetFormatPr defaultColWidth="9" defaultRowHeight="17.25"/>
  <cols>
    <col min="1" max="1" width="17.5" style="17" customWidth="1"/>
    <col min="2" max="2" width="13" customWidth="1"/>
    <col min="3" max="3" width="10.625" customWidth="1"/>
    <col min="4" max="4" width="10.75" customWidth="1"/>
    <col min="5" max="5" width="10.375" customWidth="1"/>
    <col min="6" max="6" width="10.5" customWidth="1"/>
    <col min="7" max="7" width="12.125" customWidth="1"/>
    <col min="8" max="8" width="10.5" customWidth="1"/>
    <col min="9" max="9" width="14.25" customWidth="1"/>
    <col min="10" max="10" width="9.375" customWidth="1"/>
  </cols>
  <sheetData>
    <row r="1" spans="1:12" ht="44.45" customHeight="1">
      <c r="A1" s="21" t="s">
        <v>97</v>
      </c>
      <c r="B1" s="22"/>
      <c r="C1" s="22"/>
      <c r="D1" s="22"/>
      <c r="E1" s="22"/>
      <c r="F1" s="22"/>
      <c r="G1" s="22"/>
      <c r="H1" s="22"/>
      <c r="I1" s="22"/>
    </row>
    <row r="2" spans="1:12" ht="36">
      <c r="A2" s="19" t="s">
        <v>92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3" t="s">
        <v>7</v>
      </c>
    </row>
    <row r="3" spans="1:12" ht="19.899999999999999" customHeight="1">
      <c r="A3" s="20" t="s">
        <v>93</v>
      </c>
      <c r="B3" s="24" t="s">
        <v>8</v>
      </c>
      <c r="C3" s="8" t="s">
        <v>9</v>
      </c>
      <c r="D3" s="9" t="s">
        <v>10</v>
      </c>
      <c r="E3" s="9">
        <v>85.5</v>
      </c>
      <c r="F3" s="9">
        <v>89.6</v>
      </c>
      <c r="G3" s="9">
        <f>E3*0.4+F3*0.6</f>
        <v>87.960000000000008</v>
      </c>
      <c r="H3" s="10">
        <f t="shared" ref="H3:H5" si="0">RANK(G3,$G$3:$G$5)</f>
        <v>1</v>
      </c>
      <c r="I3" s="11" t="s">
        <v>11</v>
      </c>
    </row>
    <row r="4" spans="1:12" ht="19.899999999999999" customHeight="1">
      <c r="A4" s="20"/>
      <c r="B4" s="24"/>
      <c r="C4" s="4" t="s">
        <v>12</v>
      </c>
      <c r="D4" s="7" t="s">
        <v>13</v>
      </c>
      <c r="E4" s="7">
        <v>79.400000000000006</v>
      </c>
      <c r="F4" s="7">
        <v>89.6</v>
      </c>
      <c r="G4" s="7">
        <f t="shared" ref="G4:G33" si="1">E4*0.4+F4*0.6</f>
        <v>85.52000000000001</v>
      </c>
      <c r="H4" s="12">
        <f t="shared" si="0"/>
        <v>2</v>
      </c>
      <c r="I4" s="13"/>
    </row>
    <row r="5" spans="1:12" ht="19.899999999999999" customHeight="1">
      <c r="A5" s="20"/>
      <c r="B5" s="24"/>
      <c r="C5" s="4" t="s">
        <v>14</v>
      </c>
      <c r="D5" s="7" t="s">
        <v>15</v>
      </c>
      <c r="E5" s="7">
        <v>73.5</v>
      </c>
      <c r="F5" s="7">
        <v>0</v>
      </c>
      <c r="G5" s="7">
        <f t="shared" si="1"/>
        <v>29.400000000000002</v>
      </c>
      <c r="H5" s="12">
        <f t="shared" si="0"/>
        <v>3</v>
      </c>
      <c r="I5" s="13"/>
      <c r="L5" s="5"/>
    </row>
    <row r="6" spans="1:12" ht="19.899999999999999" customHeight="1">
      <c r="A6" s="20" t="s">
        <v>93</v>
      </c>
      <c r="B6" s="24" t="s">
        <v>16</v>
      </c>
      <c r="C6" s="8" t="s">
        <v>17</v>
      </c>
      <c r="D6" s="9" t="s">
        <v>18</v>
      </c>
      <c r="E6" s="9">
        <v>77.5</v>
      </c>
      <c r="F6" s="9">
        <v>89.4</v>
      </c>
      <c r="G6" s="9">
        <f t="shared" ref="G6" si="2">E6*0.4+F6*0.6</f>
        <v>84.64</v>
      </c>
      <c r="H6" s="10">
        <f>RANK(G6,$G$6:$G$8)</f>
        <v>1</v>
      </c>
      <c r="I6" s="11" t="s">
        <v>11</v>
      </c>
    </row>
    <row r="7" spans="1:12">
      <c r="A7" s="20"/>
      <c r="B7" s="24"/>
      <c r="C7" s="4" t="s">
        <v>19</v>
      </c>
      <c r="D7" s="7" t="s">
        <v>20</v>
      </c>
      <c r="E7" s="7">
        <v>67.3</v>
      </c>
      <c r="F7" s="7">
        <v>86.8</v>
      </c>
      <c r="G7" s="7">
        <f t="shared" si="1"/>
        <v>79</v>
      </c>
      <c r="H7" s="12">
        <f t="shared" ref="H7:H8" si="3">RANK(G7,$G$6:$G$8)</f>
        <v>2</v>
      </c>
      <c r="I7" s="13"/>
    </row>
    <row r="8" spans="1:12">
      <c r="A8" s="20"/>
      <c r="B8" s="24"/>
      <c r="C8" s="4" t="s">
        <v>21</v>
      </c>
      <c r="D8" s="7" t="s">
        <v>22</v>
      </c>
      <c r="E8" s="7">
        <v>71.099999999999994</v>
      </c>
      <c r="F8" s="7">
        <v>82.8</v>
      </c>
      <c r="G8" s="7">
        <f t="shared" si="1"/>
        <v>78.12</v>
      </c>
      <c r="H8" s="12">
        <f t="shared" si="3"/>
        <v>3</v>
      </c>
      <c r="I8" s="13"/>
    </row>
    <row r="9" spans="1:12" ht="22.5" customHeight="1">
      <c r="A9" s="18" t="s">
        <v>93</v>
      </c>
      <c r="B9" s="7" t="s">
        <v>23</v>
      </c>
      <c r="C9" s="8" t="s">
        <v>24</v>
      </c>
      <c r="D9" s="9" t="s">
        <v>25</v>
      </c>
      <c r="E9" s="9">
        <v>70.2</v>
      </c>
      <c r="F9" s="9">
        <v>85.6</v>
      </c>
      <c r="G9" s="9">
        <f t="shared" ref="G9:G29" si="4">E9*0.4+F9*0.6</f>
        <v>79.44</v>
      </c>
      <c r="H9" s="10">
        <f>RANK(G9,$G$9)</f>
        <v>1</v>
      </c>
      <c r="I9" s="11" t="s">
        <v>11</v>
      </c>
    </row>
    <row r="10" spans="1:12" ht="19.899999999999999" customHeight="1">
      <c r="A10" s="20" t="s">
        <v>94</v>
      </c>
      <c r="B10" s="24" t="s">
        <v>26</v>
      </c>
      <c r="C10" s="8" t="s">
        <v>27</v>
      </c>
      <c r="D10" s="9" t="s">
        <v>28</v>
      </c>
      <c r="E10" s="9">
        <v>67.2</v>
      </c>
      <c r="F10" s="9">
        <v>91.4</v>
      </c>
      <c r="G10" s="9">
        <f t="shared" si="4"/>
        <v>81.72</v>
      </c>
      <c r="H10" s="10">
        <f>RANK(G10,$G$10:$G$14)</f>
        <v>1</v>
      </c>
      <c r="I10" s="11" t="s">
        <v>11</v>
      </c>
    </row>
    <row r="11" spans="1:12" ht="19.899999999999999" customHeight="1">
      <c r="A11" s="20"/>
      <c r="B11" s="24"/>
      <c r="C11" s="8" t="s">
        <v>29</v>
      </c>
      <c r="D11" s="9" t="s">
        <v>30</v>
      </c>
      <c r="E11" s="9">
        <v>70.7</v>
      </c>
      <c r="F11" s="9">
        <v>86.2</v>
      </c>
      <c r="G11" s="9">
        <f t="shared" si="4"/>
        <v>80</v>
      </c>
      <c r="H11" s="10">
        <f>RANK(G11,$G$10:$G$14)</f>
        <v>2</v>
      </c>
      <c r="I11" s="11" t="s">
        <v>11</v>
      </c>
    </row>
    <row r="12" spans="1:12" ht="19.899999999999999" customHeight="1">
      <c r="A12" s="20"/>
      <c r="B12" s="24"/>
      <c r="C12" s="4" t="s">
        <v>31</v>
      </c>
      <c r="D12" s="7" t="s">
        <v>32</v>
      </c>
      <c r="E12" s="7">
        <v>69.7</v>
      </c>
      <c r="F12" s="7">
        <v>86.8</v>
      </c>
      <c r="G12" s="7">
        <f t="shared" si="4"/>
        <v>79.960000000000008</v>
      </c>
      <c r="H12" s="12">
        <f>RANK(G12,$G$10:$G$14)</f>
        <v>3</v>
      </c>
      <c r="I12" s="13"/>
    </row>
    <row r="13" spans="1:12" ht="19.899999999999999" customHeight="1">
      <c r="A13" s="20"/>
      <c r="B13" s="24"/>
      <c r="C13" s="4" t="s">
        <v>33</v>
      </c>
      <c r="D13" s="7" t="s">
        <v>34</v>
      </c>
      <c r="E13" s="7">
        <v>72.599999999999994</v>
      </c>
      <c r="F13" s="7">
        <v>84.2</v>
      </c>
      <c r="G13" s="7">
        <f t="shared" si="4"/>
        <v>79.56</v>
      </c>
      <c r="H13" s="12">
        <f>RANK(G13,$G$10:$G$14)</f>
        <v>4</v>
      </c>
      <c r="I13" s="13"/>
    </row>
    <row r="14" spans="1:12" ht="19.899999999999999" customHeight="1">
      <c r="A14" s="20"/>
      <c r="B14" s="24"/>
      <c r="C14" s="4" t="s">
        <v>35</v>
      </c>
      <c r="D14" s="7" t="s">
        <v>36</v>
      </c>
      <c r="E14" s="7">
        <v>64.599999999999994</v>
      </c>
      <c r="F14" s="7">
        <v>82.8</v>
      </c>
      <c r="G14" s="7">
        <f t="shared" si="4"/>
        <v>75.52</v>
      </c>
      <c r="H14" s="12">
        <f>RANK(G14,$G$10:$G$14)</f>
        <v>5</v>
      </c>
      <c r="I14" s="13"/>
    </row>
    <row r="15" spans="1:12">
      <c r="A15" s="20" t="s">
        <v>96</v>
      </c>
      <c r="B15" s="24" t="s">
        <v>58</v>
      </c>
      <c r="C15" s="8" t="s">
        <v>59</v>
      </c>
      <c r="D15" s="9" t="s">
        <v>60</v>
      </c>
      <c r="E15" s="9">
        <v>71.7</v>
      </c>
      <c r="F15" s="9">
        <v>88.6</v>
      </c>
      <c r="G15" s="9">
        <f t="shared" ref="G15:G28" si="5">E15*0.4+F15*0.6</f>
        <v>81.84</v>
      </c>
      <c r="H15" s="10">
        <f>RANK(G15,$G$15:$G$19)</f>
        <v>1</v>
      </c>
      <c r="I15" s="11" t="s">
        <v>11</v>
      </c>
    </row>
    <row r="16" spans="1:12">
      <c r="A16" s="20"/>
      <c r="B16" s="24"/>
      <c r="C16" s="8" t="s">
        <v>61</v>
      </c>
      <c r="D16" s="9" t="s">
        <v>62</v>
      </c>
      <c r="E16" s="9">
        <v>74.2</v>
      </c>
      <c r="F16" s="9">
        <v>86.4</v>
      </c>
      <c r="G16" s="9">
        <f t="shared" si="5"/>
        <v>81.52000000000001</v>
      </c>
      <c r="H16" s="10">
        <f>RANK(G16,$G$15:$G$19)</f>
        <v>2</v>
      </c>
      <c r="I16" s="11" t="s">
        <v>11</v>
      </c>
    </row>
    <row r="17" spans="1:9">
      <c r="A17" s="20"/>
      <c r="B17" s="24"/>
      <c r="C17" s="8" t="s">
        <v>63</v>
      </c>
      <c r="D17" s="9" t="s">
        <v>64</v>
      </c>
      <c r="E17" s="9">
        <v>70.8</v>
      </c>
      <c r="F17" s="9">
        <v>88.2</v>
      </c>
      <c r="G17" s="9">
        <f t="shared" si="5"/>
        <v>81.240000000000009</v>
      </c>
      <c r="H17" s="10">
        <f>RANK(G17,$G$15:$G$19)</f>
        <v>3</v>
      </c>
      <c r="I17" s="11" t="s">
        <v>11</v>
      </c>
    </row>
    <row r="18" spans="1:9">
      <c r="A18" s="20"/>
      <c r="B18" s="24"/>
      <c r="C18" s="4" t="s">
        <v>65</v>
      </c>
      <c r="D18" s="7" t="s">
        <v>66</v>
      </c>
      <c r="E18" s="7">
        <v>69.599999999999994</v>
      </c>
      <c r="F18" s="7">
        <v>84.8</v>
      </c>
      <c r="G18" s="7">
        <f t="shared" si="5"/>
        <v>78.72</v>
      </c>
      <c r="H18" s="12">
        <f>RANK(G18,$G$15:$G$19)</f>
        <v>4</v>
      </c>
      <c r="I18" s="13"/>
    </row>
    <row r="19" spans="1:9">
      <c r="A19" s="20"/>
      <c r="B19" s="24"/>
      <c r="C19" s="4" t="s">
        <v>67</v>
      </c>
      <c r="D19" s="7" t="s">
        <v>68</v>
      </c>
      <c r="E19" s="7">
        <v>64.5</v>
      </c>
      <c r="F19" s="7">
        <v>84.2</v>
      </c>
      <c r="G19" s="7">
        <f t="shared" si="5"/>
        <v>76.320000000000007</v>
      </c>
      <c r="H19" s="12">
        <f>RANK(G19,$G$15:$G$19)</f>
        <v>5</v>
      </c>
      <c r="I19" s="13"/>
    </row>
    <row r="20" spans="1:9">
      <c r="A20" s="20" t="s">
        <v>96</v>
      </c>
      <c r="B20" s="24" t="s">
        <v>69</v>
      </c>
      <c r="C20" s="8" t="s">
        <v>70</v>
      </c>
      <c r="D20" s="9" t="s">
        <v>71</v>
      </c>
      <c r="E20" s="9">
        <v>82.6</v>
      </c>
      <c r="F20" s="9">
        <v>87.3</v>
      </c>
      <c r="G20" s="9">
        <f t="shared" si="5"/>
        <v>85.419999999999987</v>
      </c>
      <c r="H20" s="10">
        <f t="shared" ref="H20:H28" si="6">RANK(G20,$G$20:$G$28)</f>
        <v>1</v>
      </c>
      <c r="I20" s="11" t="s">
        <v>11</v>
      </c>
    </row>
    <row r="21" spans="1:9">
      <c r="A21" s="20"/>
      <c r="B21" s="24"/>
      <c r="C21" s="8" t="s">
        <v>72</v>
      </c>
      <c r="D21" s="9" t="s">
        <v>73</v>
      </c>
      <c r="E21" s="9">
        <v>74.5</v>
      </c>
      <c r="F21" s="9">
        <v>91</v>
      </c>
      <c r="G21" s="9">
        <f t="shared" si="5"/>
        <v>84.4</v>
      </c>
      <c r="H21" s="10">
        <f t="shared" si="6"/>
        <v>2</v>
      </c>
      <c r="I21" s="11" t="s">
        <v>11</v>
      </c>
    </row>
    <row r="22" spans="1:9">
      <c r="A22" s="20"/>
      <c r="B22" s="24"/>
      <c r="C22" s="8" t="s">
        <v>74</v>
      </c>
      <c r="D22" s="9" t="s">
        <v>75</v>
      </c>
      <c r="E22" s="9">
        <v>78.599999999999994</v>
      </c>
      <c r="F22" s="9">
        <v>83.1</v>
      </c>
      <c r="G22" s="9">
        <f t="shared" si="5"/>
        <v>81.299999999999983</v>
      </c>
      <c r="H22" s="10">
        <f t="shared" si="6"/>
        <v>3</v>
      </c>
      <c r="I22" s="11" t="s">
        <v>11</v>
      </c>
    </row>
    <row r="23" spans="1:9">
      <c r="A23" s="20"/>
      <c r="B23" s="24"/>
      <c r="C23" s="4" t="s">
        <v>76</v>
      </c>
      <c r="D23" s="7" t="s">
        <v>77</v>
      </c>
      <c r="E23" s="7">
        <v>76.900000000000006</v>
      </c>
      <c r="F23" s="7">
        <v>83.8</v>
      </c>
      <c r="G23" s="7">
        <f t="shared" si="5"/>
        <v>81.039999999999992</v>
      </c>
      <c r="H23" s="12">
        <f t="shared" si="6"/>
        <v>4</v>
      </c>
      <c r="I23" s="13"/>
    </row>
    <row r="24" spans="1:9">
      <c r="A24" s="20"/>
      <c r="B24" s="24"/>
      <c r="C24" s="4" t="s">
        <v>78</v>
      </c>
      <c r="D24" s="7" t="s">
        <v>79</v>
      </c>
      <c r="E24" s="7">
        <v>77.400000000000006</v>
      </c>
      <c r="F24" s="7">
        <v>82</v>
      </c>
      <c r="G24" s="7">
        <f t="shared" si="5"/>
        <v>80.16</v>
      </c>
      <c r="H24" s="12">
        <f t="shared" si="6"/>
        <v>5</v>
      </c>
      <c r="I24" s="13"/>
    </row>
    <row r="25" spans="1:9">
      <c r="A25" s="20"/>
      <c r="B25" s="24"/>
      <c r="C25" s="4" t="s">
        <v>80</v>
      </c>
      <c r="D25" s="7" t="s">
        <v>81</v>
      </c>
      <c r="E25" s="7">
        <v>73</v>
      </c>
      <c r="F25" s="7">
        <v>84.1</v>
      </c>
      <c r="G25" s="7">
        <f t="shared" si="5"/>
        <v>79.66</v>
      </c>
      <c r="H25" s="12">
        <f t="shared" si="6"/>
        <v>6</v>
      </c>
      <c r="I25" s="13"/>
    </row>
    <row r="26" spans="1:9">
      <c r="A26" s="20"/>
      <c r="B26" s="24"/>
      <c r="C26" s="4" t="s">
        <v>82</v>
      </c>
      <c r="D26" s="7" t="s">
        <v>83</v>
      </c>
      <c r="E26" s="7">
        <v>72</v>
      </c>
      <c r="F26" s="7">
        <v>84.4</v>
      </c>
      <c r="G26" s="7">
        <f t="shared" si="5"/>
        <v>79.44</v>
      </c>
      <c r="H26" s="12">
        <f t="shared" si="6"/>
        <v>7</v>
      </c>
      <c r="I26" s="13"/>
    </row>
    <row r="27" spans="1:9" ht="17.100000000000001" customHeight="1">
      <c r="A27" s="20"/>
      <c r="B27" s="24"/>
      <c r="C27" s="4" t="s">
        <v>84</v>
      </c>
      <c r="D27" s="7" t="s">
        <v>85</v>
      </c>
      <c r="E27" s="7">
        <v>71</v>
      </c>
      <c r="F27" s="7">
        <v>85</v>
      </c>
      <c r="G27" s="7">
        <f t="shared" si="5"/>
        <v>79.400000000000006</v>
      </c>
      <c r="H27" s="12">
        <f t="shared" si="6"/>
        <v>8</v>
      </c>
      <c r="I27" s="13"/>
    </row>
    <row r="28" spans="1:9">
      <c r="A28" s="20"/>
      <c r="B28" s="24"/>
      <c r="C28" s="4" t="s">
        <v>86</v>
      </c>
      <c r="D28" s="7" t="s">
        <v>87</v>
      </c>
      <c r="E28" s="7">
        <v>74</v>
      </c>
      <c r="F28" s="7">
        <v>82.4</v>
      </c>
      <c r="G28" s="7">
        <f t="shared" si="5"/>
        <v>79.040000000000006</v>
      </c>
      <c r="H28" s="12">
        <f t="shared" si="6"/>
        <v>9</v>
      </c>
      <c r="I28" s="13"/>
    </row>
    <row r="29" spans="1:9">
      <c r="A29" s="20" t="s">
        <v>96</v>
      </c>
      <c r="B29" s="24" t="s">
        <v>37</v>
      </c>
      <c r="C29" s="8" t="s">
        <v>38</v>
      </c>
      <c r="D29" s="9" t="s">
        <v>39</v>
      </c>
      <c r="E29" s="9">
        <v>87.2</v>
      </c>
      <c r="F29" s="9">
        <v>88.6</v>
      </c>
      <c r="G29" s="9">
        <f t="shared" si="4"/>
        <v>88.039999999999992</v>
      </c>
      <c r="H29" s="10">
        <f>RANK(G29,$G$29:$G$33)</f>
        <v>1</v>
      </c>
      <c r="I29" s="11" t="s">
        <v>11</v>
      </c>
    </row>
    <row r="30" spans="1:9">
      <c r="A30" s="20"/>
      <c r="B30" s="24"/>
      <c r="C30" s="8" t="s">
        <v>40</v>
      </c>
      <c r="D30" s="9" t="s">
        <v>41</v>
      </c>
      <c r="E30" s="9">
        <v>79.900000000000006</v>
      </c>
      <c r="F30" s="9">
        <v>89.2</v>
      </c>
      <c r="G30" s="9">
        <f t="shared" si="1"/>
        <v>85.48</v>
      </c>
      <c r="H30" s="10">
        <f>RANK(G30,$G$29:$G$33)</f>
        <v>2</v>
      </c>
      <c r="I30" s="11" t="s">
        <v>11</v>
      </c>
    </row>
    <row r="31" spans="1:9">
      <c r="A31" s="20"/>
      <c r="B31" s="24"/>
      <c r="C31" s="4" t="s">
        <v>42</v>
      </c>
      <c r="D31" s="7" t="s">
        <v>43</v>
      </c>
      <c r="E31" s="7">
        <v>78.2</v>
      </c>
      <c r="F31" s="7">
        <v>87</v>
      </c>
      <c r="G31" s="7">
        <f t="shared" si="1"/>
        <v>83.47999999999999</v>
      </c>
      <c r="H31" s="12">
        <f>RANK(G31,$G$29:$G$33)</f>
        <v>3</v>
      </c>
      <c r="I31" s="14"/>
    </row>
    <row r="32" spans="1:9">
      <c r="A32" s="20"/>
      <c r="B32" s="24"/>
      <c r="C32" s="4" t="s">
        <v>44</v>
      </c>
      <c r="D32" s="7" t="s">
        <v>45</v>
      </c>
      <c r="E32" s="7">
        <v>75</v>
      </c>
      <c r="F32" s="7">
        <v>85</v>
      </c>
      <c r="G32" s="7">
        <f t="shared" si="1"/>
        <v>81</v>
      </c>
      <c r="H32" s="12">
        <f>RANK(G32,$G$29:$G$33)</f>
        <v>4</v>
      </c>
      <c r="I32" s="13"/>
    </row>
    <row r="33" spans="1:9">
      <c r="A33" s="20"/>
      <c r="B33" s="24"/>
      <c r="C33" s="4" t="s">
        <v>46</v>
      </c>
      <c r="D33" s="7" t="s">
        <v>47</v>
      </c>
      <c r="E33" s="7">
        <v>74.900000000000006</v>
      </c>
      <c r="F33" s="7">
        <v>85</v>
      </c>
      <c r="G33" s="7">
        <f t="shared" si="1"/>
        <v>80.960000000000008</v>
      </c>
      <c r="H33" s="12">
        <f>RANK(G33,$G$29:$G$33)</f>
        <v>5</v>
      </c>
      <c r="I33" s="13"/>
    </row>
    <row r="34" spans="1:9">
      <c r="A34" s="20"/>
      <c r="B34" s="24"/>
      <c r="C34" s="4" t="s">
        <v>48</v>
      </c>
      <c r="D34" s="7" t="s">
        <v>49</v>
      </c>
      <c r="E34" s="7">
        <v>73.5</v>
      </c>
      <c r="F34" s="16" t="s">
        <v>98</v>
      </c>
      <c r="G34" s="6" t="s">
        <v>50</v>
      </c>
      <c r="H34" s="15" t="s">
        <v>50</v>
      </c>
      <c r="I34" s="13"/>
    </row>
    <row r="35" spans="1:9">
      <c r="A35" s="20" t="s">
        <v>96</v>
      </c>
      <c r="B35" s="24" t="s">
        <v>51</v>
      </c>
      <c r="C35" s="8" t="s">
        <v>52</v>
      </c>
      <c r="D35" s="9" t="s">
        <v>53</v>
      </c>
      <c r="E35" s="9">
        <v>76.2</v>
      </c>
      <c r="F35" s="9">
        <v>90.8</v>
      </c>
      <c r="G35" s="9">
        <f t="shared" ref="G35:G38" si="7">E35*0.4+F35*0.6</f>
        <v>84.960000000000008</v>
      </c>
      <c r="H35" s="10">
        <f>RANK(G35,$G$35:$G$37)</f>
        <v>1</v>
      </c>
      <c r="I35" s="11" t="s">
        <v>11</v>
      </c>
    </row>
    <row r="36" spans="1:9">
      <c r="A36" s="20"/>
      <c r="B36" s="24"/>
      <c r="C36" s="4" t="s">
        <v>54</v>
      </c>
      <c r="D36" s="7" t="s">
        <v>55</v>
      </c>
      <c r="E36" s="7">
        <v>71.599999999999994</v>
      </c>
      <c r="F36" s="7">
        <v>89</v>
      </c>
      <c r="G36" s="7">
        <f t="shared" si="7"/>
        <v>82.039999999999992</v>
      </c>
      <c r="H36" s="12">
        <f>RANK(G36,$G$35:$G$37)</f>
        <v>2</v>
      </c>
      <c r="I36" s="13"/>
    </row>
    <row r="37" spans="1:9">
      <c r="A37" s="20"/>
      <c r="B37" s="24"/>
      <c r="C37" s="4" t="s">
        <v>56</v>
      </c>
      <c r="D37" s="7" t="s">
        <v>57</v>
      </c>
      <c r="E37" s="7">
        <v>71</v>
      </c>
      <c r="F37" s="7">
        <v>87.6</v>
      </c>
      <c r="G37" s="7">
        <f t="shared" si="7"/>
        <v>80.959999999999994</v>
      </c>
      <c r="H37" s="12">
        <f>RANK(G37,$G$35:$G$37)</f>
        <v>3</v>
      </c>
      <c r="I37" s="13"/>
    </row>
    <row r="38" spans="1:9">
      <c r="A38" s="18" t="s">
        <v>95</v>
      </c>
      <c r="B38" s="7" t="s">
        <v>88</v>
      </c>
      <c r="C38" s="8" t="s">
        <v>89</v>
      </c>
      <c r="D38" s="9" t="s">
        <v>90</v>
      </c>
      <c r="E38" s="9">
        <v>77.2</v>
      </c>
      <c r="F38" s="9">
        <v>88.8</v>
      </c>
      <c r="G38" s="9">
        <f t="shared" si="7"/>
        <v>84.16</v>
      </c>
      <c r="H38" s="10">
        <f>RANK(G38,$G$38)</f>
        <v>1</v>
      </c>
      <c r="I38" s="11" t="s">
        <v>11</v>
      </c>
    </row>
    <row r="39" spans="1:9" ht="27.6" customHeight="1">
      <c r="A39" s="23" t="s">
        <v>91</v>
      </c>
      <c r="B39" s="23"/>
      <c r="C39" s="23"/>
      <c r="D39" s="23"/>
      <c r="E39" s="23"/>
      <c r="F39" s="23"/>
      <c r="G39" s="23"/>
      <c r="H39" s="23"/>
      <c r="I39" s="23"/>
    </row>
    <row r="40" spans="1:9" ht="21" customHeight="1"/>
  </sheetData>
  <autoFilter ref="B2:I39"/>
  <sortState ref="C3:H7">
    <sortCondition ref="H3:H7"/>
  </sortState>
  <mergeCells count="16">
    <mergeCell ref="A29:A34"/>
    <mergeCell ref="A35:A37"/>
    <mergeCell ref="A1:I1"/>
    <mergeCell ref="A39:I39"/>
    <mergeCell ref="B3:B5"/>
    <mergeCell ref="B6:B8"/>
    <mergeCell ref="B10:B14"/>
    <mergeCell ref="B29:B34"/>
    <mergeCell ref="B35:B37"/>
    <mergeCell ref="B15:B19"/>
    <mergeCell ref="B20:B28"/>
    <mergeCell ref="A3:A5"/>
    <mergeCell ref="A6:A8"/>
    <mergeCell ref="A10:A14"/>
    <mergeCell ref="A15:A19"/>
    <mergeCell ref="A20:A28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Company>WFFTZ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徐得举</dc:creator>
  <cp:lastModifiedBy>work</cp:lastModifiedBy>
  <cp:lastPrinted>2020-07-27T01:01:25Z</cp:lastPrinted>
  <dcterms:created xsi:type="dcterms:W3CDTF">2014-04-17T01:58:00Z</dcterms:created>
  <dcterms:modified xsi:type="dcterms:W3CDTF">2020-07-27T02:46:35Z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