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1600" windowHeight="897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<sst xmlns="http://schemas.openxmlformats.org/spreadsheetml/2006/main" count="147" uniqueCount="75">
  <si>
    <t>序号</t>
  </si>
  <si>
    <t>报考单位</t>
  </si>
  <si>
    <t>报考岗位</t>
  </si>
  <si>
    <t>准考证号</t>
  </si>
  <si>
    <t>笔试成绩</t>
  </si>
  <si>
    <t>加分成绩</t>
  </si>
  <si>
    <t>笔试折合成绩</t>
  </si>
  <si>
    <t>面试
成绩</t>
  </si>
  <si>
    <t>面试折合成绩</t>
  </si>
  <si>
    <t>总成绩</t>
  </si>
  <si>
    <t>岗位
排名</t>
  </si>
  <si>
    <t>备  注</t>
  </si>
  <si>
    <t>凉山州农业学校</t>
  </si>
  <si>
    <t>农学教师</t>
  </si>
  <si>
    <t>JT0110320</t>
  </si>
  <si>
    <t>JT0110316</t>
  </si>
  <si>
    <t>JT0110317</t>
  </si>
  <si>
    <t>JT0110318</t>
  </si>
  <si>
    <t>JT0110323</t>
  </si>
  <si>
    <t>JT0110322</t>
  </si>
  <si>
    <t>JT0110321</t>
  </si>
  <si>
    <t>JT0110319</t>
  </si>
  <si>
    <r>
      <rPr>
        <sz val="10.5"/>
        <rFont val="宋体"/>
        <family val="0"/>
      </rPr>
      <t xml:space="preserve"> 弃</t>
    </r>
    <r>
      <rPr>
        <sz val="10.5"/>
        <rFont val="Calibri"/>
        <family val="2"/>
      </rPr>
      <t xml:space="preserve"> </t>
    </r>
    <r>
      <rPr>
        <sz val="10.5"/>
        <rFont val="宋体"/>
        <family val="0"/>
      </rPr>
      <t>权</t>
    </r>
  </si>
  <si>
    <t>体育教师</t>
  </si>
  <si>
    <t>JT0110414</t>
  </si>
  <si>
    <t>JT0110410</t>
  </si>
  <si>
    <t>JT0110420</t>
  </si>
  <si>
    <t>畜牧教师</t>
  </si>
  <si>
    <t>JT0110426</t>
  </si>
  <si>
    <t>JT0110425</t>
  </si>
  <si>
    <t>JT0110429</t>
  </si>
  <si>
    <t>JT0110430</t>
  </si>
  <si>
    <t>JT0110428</t>
  </si>
  <si>
    <t>弃权</t>
  </si>
  <si>
    <t>JT0110427</t>
  </si>
  <si>
    <t>数学教师</t>
  </si>
  <si>
    <t>JT0110511</t>
  </si>
  <si>
    <t>JT0110519</t>
  </si>
  <si>
    <t>JT0110516</t>
  </si>
  <si>
    <t>JT0110505</t>
  </si>
  <si>
    <t>JT0110522</t>
  </si>
  <si>
    <t>JT0110506</t>
  </si>
  <si>
    <t>JT0110503</t>
  </si>
  <si>
    <t>财会教师</t>
  </si>
  <si>
    <t>JT0110530</t>
  </si>
  <si>
    <t>JT0110527</t>
  </si>
  <si>
    <t>JT0110525</t>
  </si>
  <si>
    <t>JT0110526</t>
  </si>
  <si>
    <t>JT0110523</t>
  </si>
  <si>
    <t>JT0110528</t>
  </si>
  <si>
    <t>语文教师</t>
  </si>
  <si>
    <t>JT0110601</t>
  </si>
  <si>
    <t>JT0110603</t>
  </si>
  <si>
    <t>JT0110602</t>
  </si>
  <si>
    <t>汽修教师</t>
  </si>
  <si>
    <t>JT0110613</t>
  </si>
  <si>
    <t>JT0110615</t>
  </si>
  <si>
    <t>JT0110614</t>
  </si>
  <si>
    <t>凉山州民族中学</t>
  </si>
  <si>
    <t>播音主持
普通话培训</t>
  </si>
  <si>
    <t>JT0110310</t>
  </si>
  <si>
    <t>JT0110309</t>
  </si>
  <si>
    <t>JT0110306</t>
  </si>
  <si>
    <t>JT0110307</t>
  </si>
  <si>
    <t>凉山州教育考试院</t>
  </si>
  <si>
    <t>会计</t>
  </si>
  <si>
    <t>JT0110623</t>
  </si>
  <si>
    <t>JT0110616</t>
  </si>
  <si>
    <t>JT0110620</t>
  </si>
  <si>
    <t>凉山州教育技术装备所</t>
  </si>
  <si>
    <t>办公室文秘</t>
  </si>
  <si>
    <t>凉山州教育和体育局公开考试招聘所属事业单位工作人员总成绩及排名</t>
  </si>
  <si>
    <r>
      <t>J</t>
    </r>
    <r>
      <rPr>
        <sz val="10"/>
        <rFont val="Calibri"/>
        <family val="2"/>
      </rPr>
      <t>T0110626</t>
    </r>
  </si>
  <si>
    <r>
      <t>J</t>
    </r>
    <r>
      <rPr>
        <sz val="10"/>
        <rFont val="Calibri"/>
        <family val="2"/>
      </rPr>
      <t>T0110627</t>
    </r>
  </si>
  <si>
    <r>
      <t>J</t>
    </r>
    <r>
      <rPr>
        <sz val="10"/>
        <rFont val="Calibri"/>
        <family val="2"/>
      </rPr>
      <t>T0110628</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</si>
</sst>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_);[Red]\(0.00\)"/>
  </numFmts>
  <fonts count="53">
    <font>
      <sz val="12"/>
      <name val="宋体"/>
      <family val="0"/>
    </font>
    <font>
      <sz val="11"/>
      <color indexed="8"/>
      <name val="宋体"/>
      <family val="0"/>
    </font>
    <font>
      <b/>
      <sz val="18"/>
      <name val="宋体"/>
      <family val="0"/>
    </font>
    <font>
      <sz val="11"/>
      <name val="宋体"/>
      <family val="0"/>
    </font>
    <font>
      <sz val="10"/>
      <name val="宋体"/>
      <family val="0"/>
    </font>
    <font>
      <sz val="10"/>
      <name val="Calibri"/>
      <family val="2"/>
    </font>
    <font>
      <sz val="12"/>
      <name val="Calibri"/>
      <family val="2"/>
    </font>
    <font>
      <sz val="16"/>
      <name val="宋体"/>
      <family val="0"/>
    </font>
    <font>
      <sz val="11"/>
      <name val="Calibri"/>
      <family val="2"/>
    </font>
    <font>
      <sz val="10.5"/>
      <name val="宋体"/>
      <family val="0"/>
    </font>
    <font>
      <sz val="10.5"/>
      <name val="Calibri"/>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5"/>
      <color indexed="8"/>
      <name val="Calibri"/>
      <family val="2"/>
    </font>
    <font>
      <sz val="9"/>
      <name val="宋体"/>
      <family val="0"/>
    </font>
    <font>
      <sz val="10"/>
      <color indexed="8"/>
      <name val="Calibr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5"/>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34">
    <xf numFmtId="0" fontId="0" fillId="0" borderId="0" xfId="0" applyAlignment="1">
      <alignment/>
    </xf>
    <xf numFmtId="0" fontId="0" fillId="33" borderId="0" xfId="0" applyFill="1" applyAlignment="1">
      <alignment vertical="center" wrapText="1"/>
    </xf>
    <xf numFmtId="0" fontId="0" fillId="33" borderId="0" xfId="0" applyFill="1" applyAlignment="1">
      <alignment vertical="center"/>
    </xf>
    <xf numFmtId="0" fontId="0" fillId="33" borderId="0" xfId="0" applyFill="1" applyAlignment="1">
      <alignment vertical="center" shrinkToFit="1"/>
    </xf>
    <xf numFmtId="0" fontId="0" fillId="33" borderId="10" xfId="0" applyFill="1" applyBorder="1" applyAlignment="1">
      <alignment horizontal="center" vertical="center" wrapText="1"/>
    </xf>
    <xf numFmtId="0" fontId="0" fillId="33" borderId="10" xfId="0" applyFill="1" applyBorder="1" applyAlignment="1">
      <alignment horizontal="center" vertical="center" wrapText="1" shrinkToFit="1"/>
    </xf>
    <xf numFmtId="0" fontId="0"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shrinkToFit="1"/>
    </xf>
    <xf numFmtId="0" fontId="51" fillId="0" borderId="10" xfId="0" applyFont="1" applyBorder="1" applyAlignment="1">
      <alignment horizontal="center" vertical="center" wrapText="1"/>
    </xf>
    <xf numFmtId="0" fontId="4"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xf>
    <xf numFmtId="0" fontId="5" fillId="0" borderId="10" xfId="0" applyFont="1" applyBorder="1" applyAlignment="1">
      <alignment horizontal="center" vertical="center"/>
    </xf>
    <xf numFmtId="0" fontId="6" fillId="33" borderId="10" xfId="0" applyFont="1" applyFill="1" applyBorder="1" applyAlignment="1">
      <alignment horizontal="center" vertical="center"/>
    </xf>
    <xf numFmtId="0" fontId="5" fillId="0" borderId="10" xfId="0" applyFont="1" applyFill="1" applyBorder="1" applyAlignment="1">
      <alignment horizontal="center" vertical="center"/>
    </xf>
    <xf numFmtId="176" fontId="5" fillId="0" borderId="10" xfId="0" applyNumberFormat="1" applyFont="1" applyBorder="1" applyAlignment="1">
      <alignment horizontal="center" vertical="center"/>
    </xf>
    <xf numFmtId="176" fontId="5" fillId="0" borderId="10" xfId="0" applyNumberFormat="1"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shrinkToFit="1"/>
    </xf>
    <xf numFmtId="0" fontId="0" fillId="33" borderId="0" xfId="0" applyFill="1" applyAlignment="1">
      <alignment horizontal="center" vertical="center" shrinkToFit="1"/>
    </xf>
    <xf numFmtId="177" fontId="51" fillId="0" borderId="10" xfId="0" applyNumberFormat="1" applyFont="1" applyBorder="1" applyAlignment="1">
      <alignment horizontal="center" vertical="center" wrapText="1"/>
    </xf>
    <xf numFmtId="0" fontId="8" fillId="33" borderId="10" xfId="0" applyFont="1" applyFill="1" applyBorder="1" applyAlignment="1">
      <alignment horizontal="center" vertical="center" wrapText="1"/>
    </xf>
    <xf numFmtId="0" fontId="2" fillId="33" borderId="12" xfId="0" applyFont="1" applyFill="1" applyBorder="1" applyAlignment="1">
      <alignment horizontal="center" vertical="center"/>
    </xf>
    <xf numFmtId="0" fontId="3" fillId="33" borderId="0" xfId="0" applyFont="1" applyFill="1" applyAlignment="1">
      <alignment horizontal="center" vertical="center"/>
    </xf>
    <xf numFmtId="0" fontId="7" fillId="33" borderId="0" xfId="0" applyFont="1" applyFill="1" applyAlignment="1">
      <alignment horizontal="center" vertical="center" shrinkToFit="1"/>
    </xf>
    <xf numFmtId="31" fontId="0" fillId="33" borderId="0" xfId="0" applyNumberFormat="1" applyFill="1" applyAlignment="1">
      <alignment horizontal="center" vertical="center"/>
    </xf>
    <xf numFmtId="0" fontId="0" fillId="33" borderId="0" xfId="0" applyFill="1" applyAlignment="1">
      <alignment horizontal="center" vertical="center"/>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52" fillId="0" borderId="10" xfId="0" applyFont="1" applyBorder="1" applyAlignment="1">
      <alignment horizontal="center" vertical="center" wrapText="1"/>
    </xf>
    <xf numFmtId="0" fontId="5" fillId="33" borderId="1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2"/>
  <sheetViews>
    <sheetView tabSelected="1" zoomScale="90" zoomScaleNormal="90" zoomScalePageLayoutView="0" workbookViewId="0" topLeftCell="A1">
      <pane xSplit="2" ySplit="2" topLeftCell="C33" activePane="bottomRight" state="frozen"/>
      <selection pane="topLeft" activeCell="A1" sqref="A1"/>
      <selection pane="topRight" activeCell="A1" sqref="A1"/>
      <selection pane="bottomLeft" activeCell="A1" sqref="A1"/>
      <selection pane="bottomRight" activeCell="Q48" sqref="Q48"/>
    </sheetView>
  </sheetViews>
  <sheetFormatPr defaultColWidth="9.00390625" defaultRowHeight="14.25"/>
  <cols>
    <col min="1" max="1" width="6.625" style="2" customWidth="1"/>
    <col min="2" max="2" width="22.875" style="2" customWidth="1"/>
    <col min="3" max="3" width="14.125" style="3" customWidth="1"/>
    <col min="4" max="4" width="19.25390625" style="2" customWidth="1"/>
    <col min="5" max="6" width="5.125" style="2" customWidth="1"/>
    <col min="7" max="7" width="6.25390625" style="2" customWidth="1"/>
    <col min="8" max="8" width="5.25390625" style="2" customWidth="1"/>
    <col min="9" max="9" width="6.125" style="2" customWidth="1"/>
    <col min="10" max="10" width="7.00390625" style="2" customWidth="1"/>
    <col min="11" max="11" width="5.625" style="2" customWidth="1"/>
    <col min="12" max="12" width="13.125" style="2" customWidth="1"/>
    <col min="13" max="16384" width="9.00390625" style="2" customWidth="1"/>
  </cols>
  <sheetData>
    <row r="1" spans="1:12" ht="72" customHeight="1">
      <c r="A1" s="23" t="s">
        <v>71</v>
      </c>
      <c r="B1" s="23"/>
      <c r="C1" s="23"/>
      <c r="D1" s="23"/>
      <c r="E1" s="23"/>
      <c r="F1" s="23"/>
      <c r="G1" s="23"/>
      <c r="H1" s="23"/>
      <c r="I1" s="23"/>
      <c r="J1" s="23"/>
      <c r="K1" s="23"/>
      <c r="L1" s="23"/>
    </row>
    <row r="2" spans="1:12" s="1" customFormat="1" ht="42" customHeight="1">
      <c r="A2" s="4" t="s">
        <v>0</v>
      </c>
      <c r="B2" s="5" t="s">
        <v>1</v>
      </c>
      <c r="C2" s="5" t="s">
        <v>2</v>
      </c>
      <c r="D2" s="4" t="s">
        <v>3</v>
      </c>
      <c r="E2" s="4" t="s">
        <v>4</v>
      </c>
      <c r="F2" s="6" t="s">
        <v>5</v>
      </c>
      <c r="G2" s="7" t="s">
        <v>6</v>
      </c>
      <c r="H2" s="7" t="s">
        <v>7</v>
      </c>
      <c r="I2" s="7" t="s">
        <v>8</v>
      </c>
      <c r="J2" s="7" t="s">
        <v>9</v>
      </c>
      <c r="K2" s="7" t="s">
        <v>10</v>
      </c>
      <c r="L2" s="7" t="s">
        <v>11</v>
      </c>
    </row>
    <row r="3" spans="1:12" s="1" customFormat="1" ht="21.75" customHeight="1">
      <c r="A3" s="7">
        <v>1</v>
      </c>
      <c r="B3" s="8" t="s">
        <v>12</v>
      </c>
      <c r="C3" s="8" t="s">
        <v>13</v>
      </c>
      <c r="D3" s="9" t="s">
        <v>14</v>
      </c>
      <c r="E3" s="9">
        <v>65</v>
      </c>
      <c r="F3" s="9"/>
      <c r="G3" s="9">
        <f aca="true" t="shared" si="0" ref="G3:G15">(E3+F3)*0.6</f>
        <v>39</v>
      </c>
      <c r="H3" s="9">
        <v>87.4</v>
      </c>
      <c r="I3" s="9">
        <f aca="true" t="shared" si="1" ref="I3:I9">H3*0.4</f>
        <v>34.96</v>
      </c>
      <c r="J3" s="21">
        <f aca="true" t="shared" si="2" ref="J3:J38">I3+G3</f>
        <v>73.96000000000001</v>
      </c>
      <c r="K3" s="9">
        <v>1</v>
      </c>
      <c r="L3" s="22"/>
    </row>
    <row r="4" spans="1:12" s="1" customFormat="1" ht="21.75" customHeight="1">
      <c r="A4" s="7">
        <v>2</v>
      </c>
      <c r="B4" s="8" t="s">
        <v>12</v>
      </c>
      <c r="C4" s="8" t="s">
        <v>13</v>
      </c>
      <c r="D4" s="9" t="s">
        <v>15</v>
      </c>
      <c r="E4" s="9">
        <v>70</v>
      </c>
      <c r="F4" s="9"/>
      <c r="G4" s="9">
        <f t="shared" si="0"/>
        <v>42</v>
      </c>
      <c r="H4" s="9">
        <v>78.5</v>
      </c>
      <c r="I4" s="9">
        <f t="shared" si="1"/>
        <v>31.400000000000002</v>
      </c>
      <c r="J4" s="21">
        <f t="shared" si="2"/>
        <v>73.4</v>
      </c>
      <c r="K4" s="9">
        <v>2</v>
      </c>
      <c r="L4" s="22"/>
    </row>
    <row r="5" spans="1:12" s="1" customFormat="1" ht="21.75" customHeight="1">
      <c r="A5" s="7">
        <v>3</v>
      </c>
      <c r="B5" s="8" t="s">
        <v>12</v>
      </c>
      <c r="C5" s="8" t="s">
        <v>13</v>
      </c>
      <c r="D5" s="9" t="s">
        <v>16</v>
      </c>
      <c r="E5" s="9">
        <v>70</v>
      </c>
      <c r="F5" s="9"/>
      <c r="G5" s="9">
        <f t="shared" si="0"/>
        <v>42</v>
      </c>
      <c r="H5" s="9">
        <v>75.5</v>
      </c>
      <c r="I5" s="9">
        <f t="shared" si="1"/>
        <v>30.200000000000003</v>
      </c>
      <c r="J5" s="21">
        <f t="shared" si="2"/>
        <v>72.2</v>
      </c>
      <c r="K5" s="9">
        <v>3</v>
      </c>
      <c r="L5" s="22"/>
    </row>
    <row r="6" spans="1:12" s="1" customFormat="1" ht="21.75" customHeight="1">
      <c r="A6" s="7">
        <v>4</v>
      </c>
      <c r="B6" s="8" t="s">
        <v>12</v>
      </c>
      <c r="C6" s="8" t="s">
        <v>13</v>
      </c>
      <c r="D6" s="9" t="s">
        <v>17</v>
      </c>
      <c r="E6" s="9">
        <v>56</v>
      </c>
      <c r="F6" s="9"/>
      <c r="G6" s="9">
        <f t="shared" si="0"/>
        <v>33.6</v>
      </c>
      <c r="H6" s="9">
        <v>83.5</v>
      </c>
      <c r="I6" s="9">
        <f t="shared" si="1"/>
        <v>33.4</v>
      </c>
      <c r="J6" s="21">
        <f t="shared" si="2"/>
        <v>67</v>
      </c>
      <c r="K6" s="9">
        <v>4</v>
      </c>
      <c r="L6" s="22"/>
    </row>
    <row r="7" spans="1:12" s="1" customFormat="1" ht="21.75" customHeight="1">
      <c r="A7" s="7">
        <v>5</v>
      </c>
      <c r="B7" s="8" t="s">
        <v>12</v>
      </c>
      <c r="C7" s="8" t="s">
        <v>13</v>
      </c>
      <c r="D7" s="9" t="s">
        <v>18</v>
      </c>
      <c r="E7" s="9">
        <v>64</v>
      </c>
      <c r="F7" s="9"/>
      <c r="G7" s="9">
        <f t="shared" si="0"/>
        <v>38.4</v>
      </c>
      <c r="H7" s="9">
        <v>69.9</v>
      </c>
      <c r="I7" s="9">
        <f t="shared" si="1"/>
        <v>27.960000000000004</v>
      </c>
      <c r="J7" s="21">
        <f t="shared" si="2"/>
        <v>66.36</v>
      </c>
      <c r="K7" s="9">
        <v>5</v>
      </c>
      <c r="L7" s="22"/>
    </row>
    <row r="8" spans="1:12" s="1" customFormat="1" ht="21.75" customHeight="1">
      <c r="A8" s="7">
        <v>6</v>
      </c>
      <c r="B8" s="8" t="s">
        <v>12</v>
      </c>
      <c r="C8" s="8" t="s">
        <v>13</v>
      </c>
      <c r="D8" s="9" t="s">
        <v>19</v>
      </c>
      <c r="E8" s="9">
        <v>58</v>
      </c>
      <c r="F8" s="9">
        <v>1</v>
      </c>
      <c r="G8" s="9">
        <f t="shared" si="0"/>
        <v>35.4</v>
      </c>
      <c r="H8" s="9">
        <v>68.2</v>
      </c>
      <c r="I8" s="9">
        <f t="shared" si="1"/>
        <v>27.28</v>
      </c>
      <c r="J8" s="21">
        <f t="shared" si="2"/>
        <v>62.68</v>
      </c>
      <c r="K8" s="9">
        <v>6</v>
      </c>
      <c r="L8" s="22"/>
    </row>
    <row r="9" spans="1:12" s="1" customFormat="1" ht="21.75" customHeight="1">
      <c r="A9" s="7">
        <v>7</v>
      </c>
      <c r="B9" s="8" t="s">
        <v>12</v>
      </c>
      <c r="C9" s="8" t="s">
        <v>13</v>
      </c>
      <c r="D9" s="9" t="s">
        <v>20</v>
      </c>
      <c r="E9" s="9">
        <v>43</v>
      </c>
      <c r="F9" s="9">
        <v>1</v>
      </c>
      <c r="G9" s="9">
        <f t="shared" si="0"/>
        <v>26.4</v>
      </c>
      <c r="H9" s="9">
        <v>27</v>
      </c>
      <c r="I9" s="9">
        <f t="shared" si="1"/>
        <v>10.8</v>
      </c>
      <c r="J9" s="21">
        <f t="shared" si="2"/>
        <v>37.2</v>
      </c>
      <c r="K9" s="9">
        <v>7</v>
      </c>
      <c r="L9" s="22"/>
    </row>
    <row r="10" spans="1:12" s="1" customFormat="1" ht="21.75" customHeight="1">
      <c r="A10" s="7">
        <v>8</v>
      </c>
      <c r="B10" s="8" t="s">
        <v>12</v>
      </c>
      <c r="C10" s="8" t="s">
        <v>13</v>
      </c>
      <c r="D10" s="9" t="s">
        <v>21</v>
      </c>
      <c r="E10" s="9">
        <v>72</v>
      </c>
      <c r="F10" s="9">
        <v>1</v>
      </c>
      <c r="G10" s="9">
        <f t="shared" si="0"/>
        <v>43.8</v>
      </c>
      <c r="H10" s="9"/>
      <c r="I10" s="9"/>
      <c r="J10" s="21">
        <f t="shared" si="2"/>
        <v>43.8</v>
      </c>
      <c r="K10" s="9" t="s">
        <v>22</v>
      </c>
      <c r="L10" s="22"/>
    </row>
    <row r="11" spans="1:12" s="1" customFormat="1" ht="21.75" customHeight="1">
      <c r="A11" s="7">
        <v>9</v>
      </c>
      <c r="B11" s="8" t="s">
        <v>12</v>
      </c>
      <c r="C11" s="8" t="s">
        <v>23</v>
      </c>
      <c r="D11" s="9" t="s">
        <v>24</v>
      </c>
      <c r="E11" s="9">
        <v>81</v>
      </c>
      <c r="F11" s="9">
        <v>1</v>
      </c>
      <c r="G11" s="9">
        <f t="shared" si="0"/>
        <v>49.199999999999996</v>
      </c>
      <c r="H11" s="9">
        <v>80.2</v>
      </c>
      <c r="I11" s="9">
        <f aca="true" t="shared" si="3" ref="I11:I17">H11*0.4</f>
        <v>32.080000000000005</v>
      </c>
      <c r="J11" s="21">
        <f t="shared" si="2"/>
        <v>81.28</v>
      </c>
      <c r="K11" s="9">
        <v>1</v>
      </c>
      <c r="L11" s="22"/>
    </row>
    <row r="12" spans="1:12" s="1" customFormat="1" ht="21.75" customHeight="1">
      <c r="A12" s="7">
        <v>10</v>
      </c>
      <c r="B12" s="8" t="s">
        <v>12</v>
      </c>
      <c r="C12" s="8" t="s">
        <v>23</v>
      </c>
      <c r="D12" s="9" t="s">
        <v>25</v>
      </c>
      <c r="E12" s="9">
        <v>78</v>
      </c>
      <c r="F12" s="9">
        <v>1</v>
      </c>
      <c r="G12" s="9">
        <f t="shared" si="0"/>
        <v>47.4</v>
      </c>
      <c r="H12" s="9">
        <v>81.8</v>
      </c>
      <c r="I12" s="9">
        <f t="shared" si="3"/>
        <v>32.72</v>
      </c>
      <c r="J12" s="21">
        <f t="shared" si="2"/>
        <v>80.12</v>
      </c>
      <c r="K12" s="9">
        <v>2</v>
      </c>
      <c r="L12" s="22"/>
    </row>
    <row r="13" spans="1:12" s="1" customFormat="1" ht="21.75" customHeight="1">
      <c r="A13" s="7">
        <v>11</v>
      </c>
      <c r="B13" s="8" t="s">
        <v>12</v>
      </c>
      <c r="C13" s="8" t="s">
        <v>23</v>
      </c>
      <c r="D13" s="9" t="s">
        <v>26</v>
      </c>
      <c r="E13" s="9">
        <v>77</v>
      </c>
      <c r="F13" s="9">
        <v>1</v>
      </c>
      <c r="G13" s="9">
        <f t="shared" si="0"/>
        <v>46.8</v>
      </c>
      <c r="H13" s="9">
        <v>73</v>
      </c>
      <c r="I13" s="9">
        <f t="shared" si="3"/>
        <v>29.200000000000003</v>
      </c>
      <c r="J13" s="21">
        <f t="shared" si="2"/>
        <v>76</v>
      </c>
      <c r="K13" s="9">
        <v>3</v>
      </c>
      <c r="L13" s="22"/>
    </row>
    <row r="14" spans="1:12" s="1" customFormat="1" ht="21.75" customHeight="1">
      <c r="A14" s="7">
        <v>12</v>
      </c>
      <c r="B14" s="8" t="s">
        <v>12</v>
      </c>
      <c r="C14" s="8" t="s">
        <v>27</v>
      </c>
      <c r="D14" s="9" t="s">
        <v>28</v>
      </c>
      <c r="E14" s="9">
        <v>72</v>
      </c>
      <c r="F14" s="9">
        <v>1</v>
      </c>
      <c r="G14" s="9">
        <f t="shared" si="0"/>
        <v>43.8</v>
      </c>
      <c r="H14" s="9">
        <v>84.2</v>
      </c>
      <c r="I14" s="9">
        <f t="shared" si="3"/>
        <v>33.68</v>
      </c>
      <c r="J14" s="21">
        <f t="shared" si="2"/>
        <v>77.47999999999999</v>
      </c>
      <c r="K14" s="9">
        <v>1</v>
      </c>
      <c r="L14" s="22"/>
    </row>
    <row r="15" spans="1:12" s="1" customFormat="1" ht="21.75" customHeight="1">
      <c r="A15" s="7">
        <v>13</v>
      </c>
      <c r="B15" s="8" t="s">
        <v>12</v>
      </c>
      <c r="C15" s="8" t="s">
        <v>27</v>
      </c>
      <c r="D15" s="9" t="s">
        <v>29</v>
      </c>
      <c r="E15" s="9">
        <v>76</v>
      </c>
      <c r="F15" s="9">
        <v>1</v>
      </c>
      <c r="G15" s="9">
        <f t="shared" si="0"/>
        <v>46.199999999999996</v>
      </c>
      <c r="H15" s="9">
        <v>74</v>
      </c>
      <c r="I15" s="9">
        <f t="shared" si="3"/>
        <v>29.6</v>
      </c>
      <c r="J15" s="21">
        <f t="shared" si="2"/>
        <v>75.8</v>
      </c>
      <c r="K15" s="9">
        <v>2</v>
      </c>
      <c r="L15" s="22"/>
    </row>
    <row r="16" spans="1:12" s="1" customFormat="1" ht="21.75" customHeight="1">
      <c r="A16" s="7">
        <v>14</v>
      </c>
      <c r="B16" s="8" t="s">
        <v>12</v>
      </c>
      <c r="C16" s="8" t="s">
        <v>27</v>
      </c>
      <c r="D16" s="9" t="s">
        <v>30</v>
      </c>
      <c r="E16" s="9">
        <v>67</v>
      </c>
      <c r="F16" s="9">
        <v>1</v>
      </c>
      <c r="G16" s="9">
        <f aca="true" t="shared" si="4" ref="G16:G48">(E16+F16)*0.6</f>
        <v>40.8</v>
      </c>
      <c r="H16" s="9">
        <v>77.9</v>
      </c>
      <c r="I16" s="9">
        <f t="shared" si="3"/>
        <v>31.160000000000004</v>
      </c>
      <c r="J16" s="21">
        <f t="shared" si="2"/>
        <v>71.96000000000001</v>
      </c>
      <c r="K16" s="9">
        <v>3</v>
      </c>
      <c r="L16" s="22"/>
    </row>
    <row r="17" spans="1:12" s="1" customFormat="1" ht="21.75" customHeight="1">
      <c r="A17" s="7">
        <v>15</v>
      </c>
      <c r="B17" s="8" t="s">
        <v>12</v>
      </c>
      <c r="C17" s="8" t="s">
        <v>27</v>
      </c>
      <c r="D17" s="9" t="s">
        <v>31</v>
      </c>
      <c r="E17" s="9">
        <v>55</v>
      </c>
      <c r="F17" s="9">
        <v>1</v>
      </c>
      <c r="G17" s="9">
        <f t="shared" si="4"/>
        <v>33.6</v>
      </c>
      <c r="H17" s="9">
        <v>71.3</v>
      </c>
      <c r="I17" s="9">
        <f t="shared" si="3"/>
        <v>28.52</v>
      </c>
      <c r="J17" s="21">
        <f t="shared" si="2"/>
        <v>62.120000000000005</v>
      </c>
      <c r="K17" s="9">
        <v>4</v>
      </c>
      <c r="L17" s="22"/>
    </row>
    <row r="18" spans="1:12" s="1" customFormat="1" ht="21.75" customHeight="1">
      <c r="A18" s="7">
        <v>16</v>
      </c>
      <c r="B18" s="8" t="s">
        <v>12</v>
      </c>
      <c r="C18" s="8" t="s">
        <v>27</v>
      </c>
      <c r="D18" s="9" t="s">
        <v>32</v>
      </c>
      <c r="E18" s="9">
        <v>66</v>
      </c>
      <c r="F18" s="9">
        <v>1</v>
      </c>
      <c r="G18" s="9">
        <f t="shared" si="4"/>
        <v>40.199999999999996</v>
      </c>
      <c r="H18" s="9"/>
      <c r="I18" s="9"/>
      <c r="J18" s="21">
        <f t="shared" si="2"/>
        <v>40.199999999999996</v>
      </c>
      <c r="K18" s="9" t="s">
        <v>33</v>
      </c>
      <c r="L18" s="22"/>
    </row>
    <row r="19" spans="1:12" s="1" customFormat="1" ht="21.75" customHeight="1">
      <c r="A19" s="7">
        <v>17</v>
      </c>
      <c r="B19" s="8" t="s">
        <v>12</v>
      </c>
      <c r="C19" s="8" t="s">
        <v>27</v>
      </c>
      <c r="D19" s="9" t="s">
        <v>34</v>
      </c>
      <c r="E19" s="9">
        <v>48</v>
      </c>
      <c r="F19" s="9"/>
      <c r="G19" s="9">
        <f t="shared" si="4"/>
        <v>28.799999999999997</v>
      </c>
      <c r="H19" s="9"/>
      <c r="I19" s="9"/>
      <c r="J19" s="21">
        <f t="shared" si="2"/>
        <v>28.799999999999997</v>
      </c>
      <c r="K19" s="9" t="s">
        <v>33</v>
      </c>
      <c r="L19" s="22"/>
    </row>
    <row r="20" spans="1:12" s="1" customFormat="1" ht="21.75" customHeight="1">
      <c r="A20" s="7">
        <v>18</v>
      </c>
      <c r="B20" s="8" t="s">
        <v>12</v>
      </c>
      <c r="C20" s="8" t="s">
        <v>35</v>
      </c>
      <c r="D20" s="9" t="s">
        <v>36</v>
      </c>
      <c r="E20" s="9">
        <v>92</v>
      </c>
      <c r="F20" s="9"/>
      <c r="G20" s="9">
        <f t="shared" si="4"/>
        <v>55.199999999999996</v>
      </c>
      <c r="H20" s="9">
        <v>83.84</v>
      </c>
      <c r="I20" s="9">
        <f aca="true" t="shared" si="5" ref="I20:I32">H20*0.4</f>
        <v>33.536</v>
      </c>
      <c r="J20" s="21">
        <f t="shared" si="2"/>
        <v>88.73599999999999</v>
      </c>
      <c r="K20" s="9">
        <v>1</v>
      </c>
      <c r="L20" s="22"/>
    </row>
    <row r="21" spans="1:12" s="1" customFormat="1" ht="21.75" customHeight="1">
      <c r="A21" s="7">
        <v>19</v>
      </c>
      <c r="B21" s="8" t="s">
        <v>12</v>
      </c>
      <c r="C21" s="8" t="s">
        <v>35</v>
      </c>
      <c r="D21" s="9" t="s">
        <v>37</v>
      </c>
      <c r="E21" s="9">
        <v>79</v>
      </c>
      <c r="F21" s="9">
        <v>1</v>
      </c>
      <c r="G21" s="9">
        <f t="shared" si="4"/>
        <v>48</v>
      </c>
      <c r="H21" s="9">
        <v>78.9</v>
      </c>
      <c r="I21" s="9">
        <f t="shared" si="5"/>
        <v>31.560000000000002</v>
      </c>
      <c r="J21" s="21">
        <f t="shared" si="2"/>
        <v>79.56</v>
      </c>
      <c r="K21" s="9">
        <v>2</v>
      </c>
      <c r="L21" s="22"/>
    </row>
    <row r="22" spans="1:12" s="1" customFormat="1" ht="21.75" customHeight="1">
      <c r="A22" s="7">
        <v>20</v>
      </c>
      <c r="B22" s="8" t="s">
        <v>12</v>
      </c>
      <c r="C22" s="8" t="s">
        <v>35</v>
      </c>
      <c r="D22" s="9" t="s">
        <v>38</v>
      </c>
      <c r="E22" s="9">
        <v>78</v>
      </c>
      <c r="F22" s="9"/>
      <c r="G22" s="9">
        <f t="shared" si="4"/>
        <v>46.8</v>
      </c>
      <c r="H22" s="9">
        <v>75.3</v>
      </c>
      <c r="I22" s="9">
        <f t="shared" si="5"/>
        <v>30.12</v>
      </c>
      <c r="J22" s="21">
        <f t="shared" si="2"/>
        <v>76.92</v>
      </c>
      <c r="K22" s="9">
        <v>3</v>
      </c>
      <c r="L22" s="22"/>
    </row>
    <row r="23" spans="1:12" s="1" customFormat="1" ht="21.75" customHeight="1">
      <c r="A23" s="7">
        <v>21</v>
      </c>
      <c r="B23" s="8" t="s">
        <v>12</v>
      </c>
      <c r="C23" s="8" t="s">
        <v>35</v>
      </c>
      <c r="D23" s="9" t="s">
        <v>39</v>
      </c>
      <c r="E23" s="9">
        <v>73</v>
      </c>
      <c r="F23" s="9">
        <v>1</v>
      </c>
      <c r="G23" s="9">
        <f t="shared" si="4"/>
        <v>44.4</v>
      </c>
      <c r="H23" s="9">
        <v>78.34</v>
      </c>
      <c r="I23" s="9">
        <f t="shared" si="5"/>
        <v>31.336000000000002</v>
      </c>
      <c r="J23" s="21">
        <f t="shared" si="2"/>
        <v>75.736</v>
      </c>
      <c r="K23" s="9">
        <v>4</v>
      </c>
      <c r="L23" s="22"/>
    </row>
    <row r="24" spans="1:12" s="1" customFormat="1" ht="21.75" customHeight="1">
      <c r="A24" s="7">
        <v>22</v>
      </c>
      <c r="B24" s="8" t="s">
        <v>12</v>
      </c>
      <c r="C24" s="8" t="s">
        <v>35</v>
      </c>
      <c r="D24" s="9" t="s">
        <v>40</v>
      </c>
      <c r="E24" s="9">
        <v>78</v>
      </c>
      <c r="F24" s="9">
        <v>1</v>
      </c>
      <c r="G24" s="9">
        <f t="shared" si="4"/>
        <v>47.4</v>
      </c>
      <c r="H24" s="9">
        <v>68.8</v>
      </c>
      <c r="I24" s="9">
        <f t="shared" si="5"/>
        <v>27.52</v>
      </c>
      <c r="J24" s="21">
        <f t="shared" si="2"/>
        <v>74.92</v>
      </c>
      <c r="K24" s="9">
        <v>5</v>
      </c>
      <c r="L24" s="22"/>
    </row>
    <row r="25" spans="1:12" s="1" customFormat="1" ht="21.75" customHeight="1">
      <c r="A25" s="7">
        <v>23</v>
      </c>
      <c r="B25" s="8" t="s">
        <v>12</v>
      </c>
      <c r="C25" s="8" t="s">
        <v>35</v>
      </c>
      <c r="D25" s="9" t="s">
        <v>41</v>
      </c>
      <c r="E25" s="9">
        <v>73</v>
      </c>
      <c r="F25" s="9">
        <v>1</v>
      </c>
      <c r="G25" s="9">
        <f t="shared" si="4"/>
        <v>44.4</v>
      </c>
      <c r="H25" s="9">
        <v>74.4</v>
      </c>
      <c r="I25" s="9">
        <f t="shared" si="5"/>
        <v>29.760000000000005</v>
      </c>
      <c r="J25" s="21">
        <f t="shared" si="2"/>
        <v>74.16</v>
      </c>
      <c r="K25" s="9">
        <v>6</v>
      </c>
      <c r="L25" s="22"/>
    </row>
    <row r="26" spans="1:12" s="1" customFormat="1" ht="21.75" customHeight="1">
      <c r="A26" s="7">
        <v>24</v>
      </c>
      <c r="B26" s="8" t="s">
        <v>12</v>
      </c>
      <c r="C26" s="8" t="s">
        <v>35</v>
      </c>
      <c r="D26" s="9" t="s">
        <v>42</v>
      </c>
      <c r="E26" s="9">
        <v>74</v>
      </c>
      <c r="F26" s="9">
        <v>1</v>
      </c>
      <c r="G26" s="9">
        <f t="shared" si="4"/>
        <v>45</v>
      </c>
      <c r="H26" s="9">
        <v>69.7</v>
      </c>
      <c r="I26" s="9">
        <f t="shared" si="5"/>
        <v>27.880000000000003</v>
      </c>
      <c r="J26" s="21">
        <f t="shared" si="2"/>
        <v>72.88</v>
      </c>
      <c r="K26" s="9">
        <v>7</v>
      </c>
      <c r="L26" s="22"/>
    </row>
    <row r="27" spans="1:12" s="1" customFormat="1" ht="21.75" customHeight="1">
      <c r="A27" s="7">
        <v>25</v>
      </c>
      <c r="B27" s="8" t="s">
        <v>12</v>
      </c>
      <c r="C27" s="8" t="s">
        <v>43</v>
      </c>
      <c r="D27" s="9" t="s">
        <v>44</v>
      </c>
      <c r="E27" s="9">
        <v>66</v>
      </c>
      <c r="F27" s="9">
        <v>1</v>
      </c>
      <c r="G27" s="9">
        <f t="shared" si="4"/>
        <v>40.199999999999996</v>
      </c>
      <c r="H27" s="9">
        <v>88.2</v>
      </c>
      <c r="I27" s="9">
        <f t="shared" si="5"/>
        <v>35.28</v>
      </c>
      <c r="J27" s="21">
        <f t="shared" si="2"/>
        <v>75.47999999999999</v>
      </c>
      <c r="K27" s="9">
        <v>1</v>
      </c>
      <c r="L27" s="22"/>
    </row>
    <row r="28" spans="1:12" s="1" customFormat="1" ht="21.75" customHeight="1">
      <c r="A28" s="7">
        <v>26</v>
      </c>
      <c r="B28" s="8" t="s">
        <v>12</v>
      </c>
      <c r="C28" s="8" t="s">
        <v>43</v>
      </c>
      <c r="D28" s="9" t="s">
        <v>45</v>
      </c>
      <c r="E28" s="9">
        <v>71</v>
      </c>
      <c r="F28" s="9">
        <v>1</v>
      </c>
      <c r="G28" s="9">
        <f t="shared" si="4"/>
        <v>43.199999999999996</v>
      </c>
      <c r="H28" s="9">
        <v>77.6</v>
      </c>
      <c r="I28" s="9">
        <f t="shared" si="5"/>
        <v>31.04</v>
      </c>
      <c r="J28" s="21">
        <f t="shared" si="2"/>
        <v>74.24</v>
      </c>
      <c r="K28" s="9">
        <v>2</v>
      </c>
      <c r="L28" s="22"/>
    </row>
    <row r="29" spans="1:12" s="1" customFormat="1" ht="21.75" customHeight="1">
      <c r="A29" s="7">
        <v>27</v>
      </c>
      <c r="B29" s="8" t="s">
        <v>12</v>
      </c>
      <c r="C29" s="8" t="s">
        <v>43</v>
      </c>
      <c r="D29" s="9" t="s">
        <v>46</v>
      </c>
      <c r="E29" s="9">
        <v>66</v>
      </c>
      <c r="F29" s="9"/>
      <c r="G29" s="9">
        <f t="shared" si="4"/>
        <v>39.6</v>
      </c>
      <c r="H29" s="9">
        <v>83</v>
      </c>
      <c r="I29" s="9">
        <f t="shared" si="5"/>
        <v>33.2</v>
      </c>
      <c r="J29" s="21">
        <f t="shared" si="2"/>
        <v>72.80000000000001</v>
      </c>
      <c r="K29" s="9">
        <v>3</v>
      </c>
      <c r="L29" s="22"/>
    </row>
    <row r="30" spans="1:12" s="1" customFormat="1" ht="21.75" customHeight="1">
      <c r="A30" s="7">
        <v>28</v>
      </c>
      <c r="B30" s="8" t="s">
        <v>12</v>
      </c>
      <c r="C30" s="8" t="s">
        <v>43</v>
      </c>
      <c r="D30" s="9" t="s">
        <v>47</v>
      </c>
      <c r="E30" s="9">
        <v>62</v>
      </c>
      <c r="F30" s="9"/>
      <c r="G30" s="9">
        <f t="shared" si="4"/>
        <v>37.199999999999996</v>
      </c>
      <c r="H30" s="9">
        <v>81.4</v>
      </c>
      <c r="I30" s="9">
        <f t="shared" si="5"/>
        <v>32.56</v>
      </c>
      <c r="J30" s="21">
        <f t="shared" si="2"/>
        <v>69.75999999999999</v>
      </c>
      <c r="K30" s="9">
        <v>4</v>
      </c>
      <c r="L30" s="22"/>
    </row>
    <row r="31" spans="1:12" s="1" customFormat="1" ht="21.75" customHeight="1">
      <c r="A31" s="7">
        <v>29</v>
      </c>
      <c r="B31" s="8" t="s">
        <v>12</v>
      </c>
      <c r="C31" s="8" t="s">
        <v>43</v>
      </c>
      <c r="D31" s="9" t="s">
        <v>48</v>
      </c>
      <c r="E31" s="9">
        <v>67</v>
      </c>
      <c r="F31" s="9"/>
      <c r="G31" s="9">
        <f t="shared" si="4"/>
        <v>40.199999999999996</v>
      </c>
      <c r="H31" s="9">
        <v>72.4</v>
      </c>
      <c r="I31" s="9">
        <f t="shared" si="5"/>
        <v>28.960000000000004</v>
      </c>
      <c r="J31" s="21">
        <f t="shared" si="2"/>
        <v>69.16</v>
      </c>
      <c r="K31" s="9">
        <v>5</v>
      </c>
      <c r="L31" s="22"/>
    </row>
    <row r="32" spans="1:12" s="1" customFormat="1" ht="21.75" customHeight="1">
      <c r="A32" s="7">
        <v>30</v>
      </c>
      <c r="B32" s="8" t="s">
        <v>12</v>
      </c>
      <c r="C32" s="8" t="s">
        <v>43</v>
      </c>
      <c r="D32" s="9" t="s">
        <v>49</v>
      </c>
      <c r="E32" s="9">
        <v>65</v>
      </c>
      <c r="F32" s="9"/>
      <c r="G32" s="9">
        <f t="shared" si="4"/>
        <v>39</v>
      </c>
      <c r="H32" s="9">
        <v>64.6</v>
      </c>
      <c r="I32" s="9">
        <f t="shared" si="5"/>
        <v>25.84</v>
      </c>
      <c r="J32" s="21">
        <f t="shared" si="2"/>
        <v>64.84</v>
      </c>
      <c r="K32" s="9">
        <v>6</v>
      </c>
      <c r="L32" s="22"/>
    </row>
    <row r="33" spans="1:12" s="1" customFormat="1" ht="21.75" customHeight="1">
      <c r="A33" s="7">
        <v>31</v>
      </c>
      <c r="B33" s="8" t="s">
        <v>12</v>
      </c>
      <c r="C33" s="8" t="s">
        <v>50</v>
      </c>
      <c r="D33" s="9" t="s">
        <v>51</v>
      </c>
      <c r="E33" s="9">
        <v>86</v>
      </c>
      <c r="F33" s="9">
        <v>1</v>
      </c>
      <c r="G33" s="9">
        <f t="shared" si="4"/>
        <v>52.199999999999996</v>
      </c>
      <c r="H33" s="9">
        <v>82.92</v>
      </c>
      <c r="I33" s="9">
        <v>33.17</v>
      </c>
      <c r="J33" s="21">
        <f t="shared" si="2"/>
        <v>85.37</v>
      </c>
      <c r="K33" s="9">
        <v>1</v>
      </c>
      <c r="L33" s="22"/>
    </row>
    <row r="34" spans="1:12" s="1" customFormat="1" ht="21.75" customHeight="1">
      <c r="A34" s="7">
        <v>32</v>
      </c>
      <c r="B34" s="8" t="s">
        <v>12</v>
      </c>
      <c r="C34" s="8" t="s">
        <v>50</v>
      </c>
      <c r="D34" s="9" t="s">
        <v>52</v>
      </c>
      <c r="E34" s="9">
        <v>83</v>
      </c>
      <c r="F34" s="9">
        <v>1</v>
      </c>
      <c r="G34" s="9">
        <f t="shared" si="4"/>
        <v>50.4</v>
      </c>
      <c r="H34" s="9">
        <v>81.28</v>
      </c>
      <c r="I34" s="9">
        <v>32.51</v>
      </c>
      <c r="J34" s="21">
        <f t="shared" si="2"/>
        <v>82.91</v>
      </c>
      <c r="K34" s="9">
        <v>2</v>
      </c>
      <c r="L34" s="22"/>
    </row>
    <row r="35" spans="1:12" s="1" customFormat="1" ht="21.75" customHeight="1">
      <c r="A35" s="7">
        <v>33</v>
      </c>
      <c r="B35" s="8" t="s">
        <v>12</v>
      </c>
      <c r="C35" s="8" t="s">
        <v>50</v>
      </c>
      <c r="D35" s="9" t="s">
        <v>53</v>
      </c>
      <c r="E35" s="9">
        <v>77</v>
      </c>
      <c r="F35" s="9">
        <v>1</v>
      </c>
      <c r="G35" s="9">
        <f t="shared" si="4"/>
        <v>46.8</v>
      </c>
      <c r="H35" s="9">
        <v>83.4</v>
      </c>
      <c r="I35" s="9">
        <f aca="true" t="shared" si="6" ref="I35:I40">H35*0.4</f>
        <v>33.36000000000001</v>
      </c>
      <c r="J35" s="21">
        <f t="shared" si="2"/>
        <v>80.16</v>
      </c>
      <c r="K35" s="9">
        <v>3</v>
      </c>
      <c r="L35" s="22"/>
    </row>
    <row r="36" spans="1:12" s="1" customFormat="1" ht="21.75" customHeight="1">
      <c r="A36" s="7">
        <v>34</v>
      </c>
      <c r="B36" s="8" t="s">
        <v>12</v>
      </c>
      <c r="C36" s="8" t="s">
        <v>54</v>
      </c>
      <c r="D36" s="9" t="s">
        <v>55</v>
      </c>
      <c r="E36" s="9">
        <v>71</v>
      </c>
      <c r="F36" s="9"/>
      <c r="G36" s="9">
        <f t="shared" si="4"/>
        <v>42.6</v>
      </c>
      <c r="H36" s="9">
        <v>89.2</v>
      </c>
      <c r="I36" s="9">
        <f t="shared" si="6"/>
        <v>35.68</v>
      </c>
      <c r="J36" s="21">
        <f t="shared" si="2"/>
        <v>78.28</v>
      </c>
      <c r="K36" s="9">
        <v>1</v>
      </c>
      <c r="L36" s="22"/>
    </row>
    <row r="37" spans="1:12" s="1" customFormat="1" ht="21.75" customHeight="1">
      <c r="A37" s="7">
        <v>35</v>
      </c>
      <c r="B37" s="8" t="s">
        <v>12</v>
      </c>
      <c r="C37" s="8" t="s">
        <v>54</v>
      </c>
      <c r="D37" s="9" t="s">
        <v>56</v>
      </c>
      <c r="E37" s="9">
        <v>75</v>
      </c>
      <c r="F37" s="9"/>
      <c r="G37" s="9">
        <f t="shared" si="4"/>
        <v>45</v>
      </c>
      <c r="H37" s="9">
        <v>82.6</v>
      </c>
      <c r="I37" s="9">
        <f t="shared" si="6"/>
        <v>33.04</v>
      </c>
      <c r="J37" s="21">
        <f t="shared" si="2"/>
        <v>78.03999999999999</v>
      </c>
      <c r="K37" s="9">
        <v>2</v>
      </c>
      <c r="L37" s="22"/>
    </row>
    <row r="38" spans="1:12" s="1" customFormat="1" ht="21.75" customHeight="1">
      <c r="A38" s="7">
        <v>36</v>
      </c>
      <c r="B38" s="8" t="s">
        <v>12</v>
      </c>
      <c r="C38" s="10" t="s">
        <v>54</v>
      </c>
      <c r="D38" s="9" t="s">
        <v>57</v>
      </c>
      <c r="E38" s="9">
        <v>69</v>
      </c>
      <c r="F38" s="9"/>
      <c r="G38" s="9">
        <f t="shared" si="4"/>
        <v>41.4</v>
      </c>
      <c r="H38" s="9">
        <v>79.6</v>
      </c>
      <c r="I38" s="9">
        <f t="shared" si="6"/>
        <v>31.84</v>
      </c>
      <c r="J38" s="21">
        <f t="shared" si="2"/>
        <v>73.24</v>
      </c>
      <c r="K38" s="9">
        <v>3</v>
      </c>
      <c r="L38" s="22"/>
    </row>
    <row r="39" spans="1:12" ht="23.25" customHeight="1">
      <c r="A39" s="7">
        <v>37</v>
      </c>
      <c r="B39" s="11" t="s">
        <v>58</v>
      </c>
      <c r="C39" s="28" t="s">
        <v>59</v>
      </c>
      <c r="D39" s="9" t="s">
        <v>60</v>
      </c>
      <c r="E39" s="12">
        <v>68</v>
      </c>
      <c r="F39" s="13">
        <v>1</v>
      </c>
      <c r="G39" s="12">
        <f t="shared" si="4"/>
        <v>41.4</v>
      </c>
      <c r="H39" s="12">
        <v>87.7</v>
      </c>
      <c r="I39" s="12">
        <f t="shared" si="6"/>
        <v>35.080000000000005</v>
      </c>
      <c r="J39" s="12">
        <f>G39+I39</f>
        <v>76.48</v>
      </c>
      <c r="K39" s="12">
        <v>1</v>
      </c>
      <c r="L39" s="13"/>
    </row>
    <row r="40" spans="1:12" ht="23.25" customHeight="1">
      <c r="A40" s="7">
        <v>38</v>
      </c>
      <c r="B40" s="11" t="s">
        <v>58</v>
      </c>
      <c r="C40" s="29"/>
      <c r="D40" s="9" t="s">
        <v>61</v>
      </c>
      <c r="E40" s="12">
        <v>60</v>
      </c>
      <c r="F40" s="13"/>
      <c r="G40" s="12">
        <f t="shared" si="4"/>
        <v>36</v>
      </c>
      <c r="H40" s="12">
        <v>82.8</v>
      </c>
      <c r="I40" s="12">
        <f t="shared" si="6"/>
        <v>33.12</v>
      </c>
      <c r="J40" s="12">
        <f>G40+I40</f>
        <v>69.12</v>
      </c>
      <c r="K40" s="12">
        <v>2</v>
      </c>
      <c r="L40" s="13"/>
    </row>
    <row r="41" spans="1:12" ht="23.25" customHeight="1">
      <c r="A41" s="7">
        <v>39</v>
      </c>
      <c r="B41" s="11" t="s">
        <v>58</v>
      </c>
      <c r="C41" s="29"/>
      <c r="D41" s="9" t="s">
        <v>62</v>
      </c>
      <c r="E41" s="14">
        <v>56</v>
      </c>
      <c r="F41" s="13"/>
      <c r="G41" s="12">
        <f t="shared" si="4"/>
        <v>33.6</v>
      </c>
      <c r="H41" s="12">
        <v>83.2</v>
      </c>
      <c r="I41" s="12">
        <f aca="true" t="shared" si="7" ref="I41:I48">H41*0.4</f>
        <v>33.28</v>
      </c>
      <c r="J41" s="12">
        <f aca="true" t="shared" si="8" ref="J41:J48">G41+I41</f>
        <v>66.88</v>
      </c>
      <c r="K41" s="12">
        <v>3</v>
      </c>
      <c r="L41" s="13"/>
    </row>
    <row r="42" spans="1:12" ht="23.25" customHeight="1">
      <c r="A42" s="7">
        <v>40</v>
      </c>
      <c r="B42" s="11" t="s">
        <v>58</v>
      </c>
      <c r="C42" s="30"/>
      <c r="D42" s="9" t="s">
        <v>63</v>
      </c>
      <c r="E42" s="14">
        <v>55</v>
      </c>
      <c r="F42" s="13">
        <v>1</v>
      </c>
      <c r="G42" s="12">
        <f t="shared" si="4"/>
        <v>33.6</v>
      </c>
      <c r="H42" s="12">
        <v>81.8</v>
      </c>
      <c r="I42" s="12">
        <f t="shared" si="7"/>
        <v>32.72</v>
      </c>
      <c r="J42" s="12">
        <f t="shared" si="8"/>
        <v>66.32</v>
      </c>
      <c r="K42" s="12">
        <v>4</v>
      </c>
      <c r="L42" s="13"/>
    </row>
    <row r="43" spans="1:12" ht="23.25" customHeight="1">
      <c r="A43" s="7">
        <v>41</v>
      </c>
      <c r="B43" s="11" t="s">
        <v>64</v>
      </c>
      <c r="C43" s="31" t="s">
        <v>65</v>
      </c>
      <c r="D43" s="9" t="s">
        <v>66</v>
      </c>
      <c r="E43" s="12">
        <v>60</v>
      </c>
      <c r="F43" s="15"/>
      <c r="G43" s="12">
        <f t="shared" si="4"/>
        <v>36</v>
      </c>
      <c r="H43" s="12">
        <v>87.4</v>
      </c>
      <c r="I43" s="12">
        <f t="shared" si="7"/>
        <v>34.96</v>
      </c>
      <c r="J43" s="12">
        <f t="shared" si="8"/>
        <v>70.96000000000001</v>
      </c>
      <c r="K43" s="13">
        <v>1</v>
      </c>
      <c r="L43" s="13"/>
    </row>
    <row r="44" spans="1:12" ht="23.25" customHeight="1">
      <c r="A44" s="7">
        <v>42</v>
      </c>
      <c r="B44" s="11" t="s">
        <v>64</v>
      </c>
      <c r="C44" s="29"/>
      <c r="D44" s="9" t="s">
        <v>67</v>
      </c>
      <c r="E44" s="12">
        <v>50</v>
      </c>
      <c r="F44" s="15"/>
      <c r="G44" s="12">
        <f t="shared" si="4"/>
        <v>30</v>
      </c>
      <c r="H44" s="12">
        <v>81</v>
      </c>
      <c r="I44" s="12">
        <f t="shared" si="7"/>
        <v>32.4</v>
      </c>
      <c r="J44" s="12">
        <f t="shared" si="8"/>
        <v>62.4</v>
      </c>
      <c r="K44" s="13">
        <v>2</v>
      </c>
      <c r="L44" s="13"/>
    </row>
    <row r="45" spans="1:12" ht="23.25" customHeight="1">
      <c r="A45" s="7">
        <v>43</v>
      </c>
      <c r="B45" s="11" t="s">
        <v>64</v>
      </c>
      <c r="C45" s="29"/>
      <c r="D45" s="9" t="s">
        <v>68</v>
      </c>
      <c r="E45" s="12">
        <v>47</v>
      </c>
      <c r="F45" s="15">
        <v>1</v>
      </c>
      <c r="G45" s="12">
        <f t="shared" si="4"/>
        <v>28.799999999999997</v>
      </c>
      <c r="H45" s="12">
        <v>80.6</v>
      </c>
      <c r="I45" s="12">
        <f t="shared" si="7"/>
        <v>32.24</v>
      </c>
      <c r="J45" s="12">
        <f t="shared" si="8"/>
        <v>61.04</v>
      </c>
      <c r="K45" s="13">
        <v>3</v>
      </c>
      <c r="L45" s="13"/>
    </row>
    <row r="46" spans="1:12" ht="23.25" customHeight="1">
      <c r="A46" s="7">
        <v>44</v>
      </c>
      <c r="B46" s="11" t="s">
        <v>69</v>
      </c>
      <c r="C46" s="31" t="s">
        <v>70</v>
      </c>
      <c r="D46" s="32" t="s">
        <v>72</v>
      </c>
      <c r="E46" s="12">
        <v>68</v>
      </c>
      <c r="F46" s="16">
        <v>1</v>
      </c>
      <c r="G46" s="12">
        <f t="shared" si="4"/>
        <v>41.4</v>
      </c>
      <c r="H46" s="33">
        <v>83.2</v>
      </c>
      <c r="I46" s="12">
        <f t="shared" si="7"/>
        <v>33.28</v>
      </c>
      <c r="J46" s="12">
        <f t="shared" si="8"/>
        <v>74.68</v>
      </c>
      <c r="K46" s="33">
        <v>1</v>
      </c>
      <c r="L46" s="33"/>
    </row>
    <row r="47" spans="1:12" ht="23.25" customHeight="1">
      <c r="A47" s="7">
        <v>45</v>
      </c>
      <c r="B47" s="11" t="s">
        <v>69</v>
      </c>
      <c r="C47" s="29"/>
      <c r="D47" s="32" t="s">
        <v>73</v>
      </c>
      <c r="E47" s="12">
        <v>70</v>
      </c>
      <c r="F47" s="16"/>
      <c r="G47" s="12">
        <f t="shared" si="4"/>
        <v>42</v>
      </c>
      <c r="H47" s="33">
        <v>76.8</v>
      </c>
      <c r="I47" s="12">
        <f t="shared" si="7"/>
        <v>30.72</v>
      </c>
      <c r="J47" s="12">
        <f t="shared" si="8"/>
        <v>72.72</v>
      </c>
      <c r="K47" s="33">
        <v>2</v>
      </c>
      <c r="L47" s="33"/>
    </row>
    <row r="48" spans="1:12" ht="23.25" customHeight="1">
      <c r="A48" s="7">
        <v>46</v>
      </c>
      <c r="B48" s="17" t="s">
        <v>69</v>
      </c>
      <c r="C48" s="30"/>
      <c r="D48" s="32" t="s">
        <v>74</v>
      </c>
      <c r="E48" s="12">
        <v>69</v>
      </c>
      <c r="F48" s="16">
        <v>1</v>
      </c>
      <c r="G48" s="12">
        <f t="shared" si="4"/>
        <v>42</v>
      </c>
      <c r="H48" s="33">
        <v>70.4</v>
      </c>
      <c r="I48" s="12">
        <f t="shared" si="7"/>
        <v>28.160000000000004</v>
      </c>
      <c r="J48" s="12">
        <f t="shared" si="8"/>
        <v>70.16</v>
      </c>
      <c r="K48" s="33">
        <v>3</v>
      </c>
      <c r="L48" s="33"/>
    </row>
    <row r="49" spans="1:3" ht="14.25">
      <c r="A49" s="18"/>
      <c r="B49" s="18"/>
      <c r="C49" s="19"/>
    </row>
    <row r="50" spans="1:4" ht="14.25">
      <c r="A50" s="24"/>
      <c r="B50" s="24"/>
      <c r="C50" s="24"/>
      <c r="D50" s="20"/>
    </row>
    <row r="51" spans="1:12" ht="20.25">
      <c r="A51" s="25"/>
      <c r="B51" s="25"/>
      <c r="C51" s="25"/>
      <c r="J51" s="26"/>
      <c r="K51" s="26"/>
      <c r="L51" s="26"/>
    </row>
    <row r="52" spans="10:12" ht="14.25">
      <c r="J52" s="27"/>
      <c r="K52" s="27"/>
      <c r="L52" s="27"/>
    </row>
  </sheetData>
  <sheetProtection/>
  <mergeCells count="8">
    <mergeCell ref="A1:L1"/>
    <mergeCell ref="A50:C50"/>
    <mergeCell ref="A51:C51"/>
    <mergeCell ref="J51:L51"/>
    <mergeCell ref="J52:L52"/>
    <mergeCell ref="C39:C42"/>
    <mergeCell ref="C43:C45"/>
    <mergeCell ref="C46:C48"/>
  </mergeCells>
  <printOptions/>
  <pageMargins left="0.9842519685039371" right="0.03937007874015748" top="0.3937007874015748" bottom="0.3937007874015748" header="0.5118110236220472"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2020-03-10T03:39:52Z</cp:lastPrinted>
  <dcterms:created xsi:type="dcterms:W3CDTF">1996-12-17T01:32:42Z</dcterms:created>
  <dcterms:modified xsi:type="dcterms:W3CDTF">2020-07-14T01:17:58Z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2052-11.1.0.9828</vt:lpwstr>
  </property>
</Properties>
</file>