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30" yWindow="300" windowWidth="11025" windowHeight="8550"/>
  </bookViews>
  <sheets>
    <sheet name="Sheet1" sheetId="5" r:id="rId1"/>
  </sheets>
  <calcPr calcId="145621"/>
</workbook>
</file>

<file path=xl/calcChain.xml><?xml version="1.0" encoding="utf-8"?>
<calcChain xmlns="http://schemas.openxmlformats.org/spreadsheetml/2006/main">
  <c r="I27" i="5" l="1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5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D19" i="5"/>
  <c r="G18" i="5"/>
  <c r="D18" i="5"/>
  <c r="G17" i="5"/>
  <c r="D17" i="5"/>
  <c r="G16" i="5"/>
  <c r="D16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G8" i="5"/>
  <c r="D8" i="5"/>
  <c r="G7" i="5"/>
  <c r="D7" i="5"/>
  <c r="G6" i="5"/>
  <c r="D6" i="5"/>
  <c r="J5" i="5"/>
  <c r="H5" i="5"/>
  <c r="F5" i="5"/>
  <c r="E5" i="5"/>
  <c r="C5" i="5"/>
  <c r="D5" i="5" s="1"/>
  <c r="G5" i="5" l="1"/>
</calcChain>
</file>

<file path=xl/sharedStrings.xml><?xml version="1.0" encoding="utf-8"?>
<sst xmlns="http://schemas.openxmlformats.org/spreadsheetml/2006/main" count="37" uniqueCount="37">
  <si>
    <t>序号</t>
  </si>
  <si>
    <t>省份</t>
  </si>
  <si>
    <t>总县数（个）</t>
  </si>
  <si>
    <t>实施县占总县数
比例</t>
  </si>
  <si>
    <t>实施县数（个）</t>
  </si>
  <si>
    <t>覆盖教师数（万人）</t>
  </si>
  <si>
    <t>资金总额
（万元）</t>
  </si>
  <si>
    <t>合计</t>
  </si>
  <si>
    <t>连片特困地区县</t>
  </si>
  <si>
    <t>总计</t>
  </si>
  <si>
    <t>河北</t>
  </si>
  <si>
    <t>山西</t>
  </si>
  <si>
    <t>内蒙古</t>
  </si>
  <si>
    <t>吉林</t>
  </si>
  <si>
    <t>黑龙江</t>
  </si>
  <si>
    <t>安徽</t>
  </si>
  <si>
    <t>江西</t>
  </si>
  <si>
    <t>河南</t>
  </si>
  <si>
    <t>湖北</t>
  </si>
  <si>
    <t>湖南</t>
  </si>
  <si>
    <t>广西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</si>
  <si>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</si>
  <si>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</si>
  <si>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</si>
  <si>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</si>
  <si>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</si>
  <si>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</si>
  <si>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</si>
  <si>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</si>
  <si>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</si>
  <si>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</si>
  <si>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</si>
  <si>
    <t>人均补助   （元/月/人）</t>
    <phoneticPr fontId="23" type="noConversion"/>
  </si>
  <si>
    <t>非连片特困地区县</t>
    <phoneticPr fontId="23" type="noConversion"/>
  </si>
  <si>
    <t>注：“覆盖教师数”和“资金总额”三项均为实施县内连片地区和非连片地区数据之和。</t>
    <phoneticPr fontId="23" type="noConversion"/>
  </si>
  <si>
    <t>2019年连片特困地区省份扩大实施乡村教师
生活补助情况表</t>
    <phoneticPr fontId="23" type="noConversion"/>
  </si>
  <si>
    <t>附件3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</si>
</sst>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4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b/>
      <sz val="22"/>
      <color indexed="8"/>
      <name val="方正小标宋简体"/>
      <family val="4"/>
      <charset val="134"/>
    </font>
    <font>
      <sz val="22"/>
      <color theme="1"/>
      <name val="宋体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19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4" fillId="17" borderId="5" applyNumberFormat="0" applyAlignment="0" applyProtection="0">
      <alignment vertical="center"/>
    </xf>
    <xf numFmtId="0" fontId="11" fillId="11" borderId="7" applyNumberFormat="0" applyFont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6" fillId="0" borderId="14" xfId="29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44">
    <cellStyle name="20% - 强调文字颜色 1 2" xfId="1"/>
    <cellStyle name="20% - 强调文字颜色 2 2" xfId="11"/>
    <cellStyle name="20% - 强调文字颜色 3 2" xfId="12"/>
    <cellStyle name="20% - 强调文字颜色 4 2" xfId="14"/>
    <cellStyle name="20% - 强调文字颜色 5 2" xfId="15"/>
    <cellStyle name="20% - 强调文字颜色 6 2" xfId="16"/>
    <cellStyle name="40% - 强调文字颜色 1 2" xfId="4"/>
    <cellStyle name="40% - 强调文字颜色 2 2" xfId="5"/>
    <cellStyle name="40% - 强调文字颜色 3 2" xfId="17"/>
    <cellStyle name="40% - 强调文字颜色 4 2" xfId="3"/>
    <cellStyle name="40% - 强调文字颜色 5 2" xfId="6"/>
    <cellStyle name="40% - 强调文字颜色 6 2" xfId="10"/>
    <cellStyle name="60% - 强调文字颜色 1 2" xfId="18"/>
    <cellStyle name="60% - 强调文字颜色 2 2" xfId="19"/>
    <cellStyle name="60% - 强调文字颜色 3 2" xfId="20"/>
    <cellStyle name="60% - 强调文字颜色 4 2" xfId="8"/>
    <cellStyle name="60% - 强调文字颜色 5 2" xfId="21"/>
    <cellStyle name="60% - 强调文字颜色 6 2" xfId="22"/>
    <cellStyle name="标题 1 2" xfId="23"/>
    <cellStyle name="标题 2 2" xfId="24"/>
    <cellStyle name="标题 3 2" xfId="25"/>
    <cellStyle name="标题 4 2" xfId="26"/>
    <cellStyle name="标题 5" xfId="27"/>
    <cellStyle name="差 2" xfId="28"/>
    <cellStyle name="常规" xfId="0" builtinId="0"/>
    <cellStyle name="常规 2" xfId="29"/>
    <cellStyle name="常规 3" xfId="13"/>
    <cellStyle name="好 2" xfId="30"/>
    <cellStyle name="汇总 2" xfId="31"/>
    <cellStyle name="计算 2" xfId="2"/>
    <cellStyle name="检查单元格 2" xfId="32"/>
    <cellStyle name="解释性文本 2" xfId="33"/>
    <cellStyle name="警告文本 2" xfId="34"/>
    <cellStyle name="链接单元格 2" xfId="35"/>
    <cellStyle name="强调文字颜色 1 2" xfId="36"/>
    <cellStyle name="强调文字颜色 2 2" xfId="37"/>
    <cellStyle name="强调文字颜色 3 2" xfId="38"/>
    <cellStyle name="强调文字颜色 4 2" xfId="39"/>
    <cellStyle name="强调文字颜色 5 2" xfId="40"/>
    <cellStyle name="强调文字颜色 6 2" xfId="41"/>
    <cellStyle name="适中 2" xfId="9"/>
    <cellStyle name="输出 2" xfId="7"/>
    <cellStyle name="输入 2" xfId="42"/>
    <cellStyle name="注释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19" workbookViewId="0">
      <selection activeCell="L9" sqref="L9"/>
    </sheetView>
  </sheetViews>
  <sheetFormatPr defaultColWidth="9" defaultRowHeight="13.5"/>
  <cols>
    <col min="1" max="1" width="5.875" style="1" customWidth="1"/>
    <col min="2" max="2" width="8.625" style="1" customWidth="1"/>
    <col min="3" max="3" width="8" style="1" customWidth="1"/>
    <col min="4" max="4" width="9" style="1" customWidth="1"/>
    <col min="5" max="5" width="7.625" style="1" customWidth="1"/>
    <col min="6" max="6" width="9.625" style="1" customWidth="1"/>
    <col min="7" max="7" width="9.5" style="1" customWidth="1"/>
    <col min="8" max="8" width="10.625" style="1" customWidth="1"/>
    <col min="9" max="9" width="10.125" style="1" customWidth="1"/>
    <col min="10" max="10" width="10" style="1" customWidth="1"/>
    <col min="11" max="16384" width="9" style="1"/>
  </cols>
  <sheetData>
    <row r="1" spans="1:11" ht="39" customHeight="1">
      <c r="A1" s="25" t="s">
        <v>36</v>
      </c>
      <c r="B1" s="25"/>
    </row>
    <row r="2" spans="1:11" ht="74.25" customHeight="1">
      <c r="A2" s="26" t="s">
        <v>35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ht="32.1" customHeight="1">
      <c r="A3" s="28" t="s">
        <v>0</v>
      </c>
      <c r="B3" s="29" t="s">
        <v>1</v>
      </c>
      <c r="C3" s="30" t="s">
        <v>2</v>
      </c>
      <c r="D3" s="23" t="s">
        <v>3</v>
      </c>
      <c r="E3" s="29" t="s">
        <v>4</v>
      </c>
      <c r="F3" s="29"/>
      <c r="G3" s="29"/>
      <c r="H3" s="23" t="s">
        <v>5</v>
      </c>
      <c r="I3" s="23" t="s">
        <v>32</v>
      </c>
      <c r="J3" s="23" t="s">
        <v>6</v>
      </c>
    </row>
    <row r="4" spans="1:11" ht="67.150000000000006" customHeight="1">
      <c r="A4" s="28"/>
      <c r="B4" s="29"/>
      <c r="C4" s="30"/>
      <c r="D4" s="31"/>
      <c r="E4" s="18" t="s">
        <v>7</v>
      </c>
      <c r="F4" s="18" t="s">
        <v>8</v>
      </c>
      <c r="G4" s="18" t="s">
        <v>33</v>
      </c>
      <c r="H4" s="31"/>
      <c r="I4" s="24"/>
      <c r="J4" s="31"/>
    </row>
    <row r="5" spans="1:11" ht="36" customHeight="1">
      <c r="A5" s="20" t="s">
        <v>9</v>
      </c>
      <c r="B5" s="20"/>
      <c r="C5" s="16">
        <f>SUM(C6:C27)</f>
        <v>2286</v>
      </c>
      <c r="D5" s="15">
        <f>E5/C5</f>
        <v>0.60454943132108485</v>
      </c>
      <c r="E5" s="17">
        <f>SUM(E6:E27)</f>
        <v>1382</v>
      </c>
      <c r="F5" s="17">
        <f>SUM(F6:F27)</f>
        <v>725</v>
      </c>
      <c r="G5" s="17">
        <f>E5-F5</f>
        <v>657</v>
      </c>
      <c r="H5" s="17">
        <f>SUM(H6:H27)</f>
        <v>230.03</v>
      </c>
      <c r="I5" s="19">
        <f>J5/H5/12</f>
        <v>352.41852511991192</v>
      </c>
      <c r="J5" s="17">
        <f>SUM(J6:J27)</f>
        <v>972802</v>
      </c>
    </row>
    <row r="6" spans="1:11" ht="21" customHeight="1">
      <c r="A6" s="2">
        <v>1</v>
      </c>
      <c r="B6" s="3" t="s">
        <v>10</v>
      </c>
      <c r="C6" s="4">
        <v>168</v>
      </c>
      <c r="D6" s="15">
        <f t="shared" ref="D6:D27" si="0">E6/C6</f>
        <v>0.375</v>
      </c>
      <c r="E6" s="4">
        <v>63</v>
      </c>
      <c r="F6" s="4">
        <v>22</v>
      </c>
      <c r="G6" s="10">
        <f>E6-F6</f>
        <v>41</v>
      </c>
      <c r="H6" s="4">
        <v>9.25</v>
      </c>
      <c r="I6" s="19">
        <f t="shared" ref="I6:I26" si="1">J6/H6/12</f>
        <v>279.06306306306305</v>
      </c>
      <c r="J6" s="4">
        <v>30976</v>
      </c>
    </row>
    <row r="7" spans="1:11" ht="21" customHeight="1">
      <c r="A7" s="5">
        <v>2</v>
      </c>
      <c r="B7" s="4" t="s">
        <v>11</v>
      </c>
      <c r="C7" s="4">
        <v>117</v>
      </c>
      <c r="D7" s="15">
        <f t="shared" si="0"/>
        <v>0.17948717948717949</v>
      </c>
      <c r="E7" s="4">
        <v>21</v>
      </c>
      <c r="F7" s="4">
        <v>21</v>
      </c>
      <c r="G7" s="10">
        <f t="shared" ref="G7:G27" si="2">E7-F7</f>
        <v>0</v>
      </c>
      <c r="H7" s="4">
        <v>2.21</v>
      </c>
      <c r="I7" s="19">
        <f t="shared" si="1"/>
        <v>326.09351432880845</v>
      </c>
      <c r="J7" s="4">
        <v>8648</v>
      </c>
    </row>
    <row r="8" spans="1:11" ht="21" customHeight="1">
      <c r="A8" s="5">
        <v>3</v>
      </c>
      <c r="B8" s="4" t="s">
        <v>12</v>
      </c>
      <c r="C8" s="4">
        <v>103</v>
      </c>
      <c r="D8" s="15">
        <f t="shared" si="0"/>
        <v>7.7669902912621352E-2</v>
      </c>
      <c r="E8" s="4">
        <v>8</v>
      </c>
      <c r="F8" s="4">
        <v>8</v>
      </c>
      <c r="G8" s="10">
        <f t="shared" si="2"/>
        <v>0</v>
      </c>
      <c r="H8" s="11">
        <v>0.9</v>
      </c>
      <c r="I8" s="19">
        <f t="shared" si="1"/>
        <v>291.85185185185185</v>
      </c>
      <c r="J8" s="4">
        <v>3152</v>
      </c>
    </row>
    <row r="9" spans="1:11" ht="21" customHeight="1">
      <c r="A9" s="6">
        <v>4</v>
      </c>
      <c r="B9" s="6" t="s">
        <v>13</v>
      </c>
      <c r="C9" s="6">
        <v>60</v>
      </c>
      <c r="D9" s="15">
        <f t="shared" si="0"/>
        <v>0.25</v>
      </c>
      <c r="E9" s="6">
        <v>15</v>
      </c>
      <c r="F9" s="6">
        <v>3</v>
      </c>
      <c r="G9" s="6">
        <f t="shared" si="2"/>
        <v>12</v>
      </c>
      <c r="H9" s="6">
        <v>2.4300000000000002</v>
      </c>
      <c r="I9" s="19">
        <f t="shared" si="1"/>
        <v>365.53497942386826</v>
      </c>
      <c r="J9" s="6">
        <v>10659</v>
      </c>
      <c r="K9" s="12"/>
    </row>
    <row r="10" spans="1:11" ht="21" customHeight="1">
      <c r="A10" s="5">
        <v>5</v>
      </c>
      <c r="B10" s="6" t="s">
        <v>14</v>
      </c>
      <c r="C10" s="4">
        <v>71</v>
      </c>
      <c r="D10" s="15">
        <f t="shared" si="0"/>
        <v>0.40845070422535212</v>
      </c>
      <c r="E10" s="4">
        <v>29</v>
      </c>
      <c r="F10" s="4">
        <v>11</v>
      </c>
      <c r="G10" s="10">
        <f t="shared" si="2"/>
        <v>18</v>
      </c>
      <c r="H10" s="4">
        <v>2.75</v>
      </c>
      <c r="I10" s="19">
        <f t="shared" si="1"/>
        <v>208.30303030303028</v>
      </c>
      <c r="J10" s="4">
        <v>6874</v>
      </c>
    </row>
    <row r="11" spans="1:11" ht="21" customHeight="1">
      <c r="A11" s="5">
        <v>6</v>
      </c>
      <c r="B11" s="4" t="s">
        <v>15</v>
      </c>
      <c r="C11" s="4">
        <v>108</v>
      </c>
      <c r="D11" s="15">
        <f t="shared" si="0"/>
        <v>0.31481481481481483</v>
      </c>
      <c r="E11" s="4">
        <v>34</v>
      </c>
      <c r="F11" s="4">
        <v>12</v>
      </c>
      <c r="G11" s="10">
        <f t="shared" si="2"/>
        <v>22</v>
      </c>
      <c r="H11" s="4">
        <v>9.93</v>
      </c>
      <c r="I11" s="19">
        <f t="shared" si="1"/>
        <v>341.33098355152737</v>
      </c>
      <c r="J11" s="4">
        <v>40673</v>
      </c>
      <c r="K11" s="12"/>
    </row>
    <row r="12" spans="1:11" ht="21" customHeight="1">
      <c r="A12" s="5">
        <v>7</v>
      </c>
      <c r="B12" s="5" t="s">
        <v>16</v>
      </c>
      <c r="C12" s="5">
        <v>100</v>
      </c>
      <c r="D12" s="15">
        <f t="shared" si="0"/>
        <v>0.96</v>
      </c>
      <c r="E12" s="5">
        <v>96</v>
      </c>
      <c r="F12" s="5">
        <v>17</v>
      </c>
      <c r="G12" s="10">
        <f t="shared" si="2"/>
        <v>79</v>
      </c>
      <c r="H12" s="5">
        <v>8.77</v>
      </c>
      <c r="I12" s="19">
        <f t="shared" si="1"/>
        <v>400.08551881413911</v>
      </c>
      <c r="J12" s="5">
        <v>42105</v>
      </c>
    </row>
    <row r="13" spans="1:11" ht="21" customHeight="1">
      <c r="A13" s="5">
        <v>8</v>
      </c>
      <c r="B13" s="5" t="s">
        <v>17</v>
      </c>
      <c r="C13" s="5">
        <v>189</v>
      </c>
      <c r="D13" s="15">
        <f t="shared" si="0"/>
        <v>1</v>
      </c>
      <c r="E13" s="5">
        <v>189</v>
      </c>
      <c r="F13" s="5">
        <v>26</v>
      </c>
      <c r="G13" s="10">
        <f t="shared" si="2"/>
        <v>163</v>
      </c>
      <c r="H13" s="14">
        <v>43.7</v>
      </c>
      <c r="I13" s="19">
        <f t="shared" si="1"/>
        <v>276.42639206712431</v>
      </c>
      <c r="J13" s="5">
        <v>144958</v>
      </c>
    </row>
    <row r="14" spans="1:11" ht="21" customHeight="1">
      <c r="A14" s="5">
        <v>9</v>
      </c>
      <c r="B14" s="7" t="s">
        <v>18</v>
      </c>
      <c r="C14" s="7">
        <v>114</v>
      </c>
      <c r="D14" s="15">
        <f t="shared" si="0"/>
        <v>0.45614035087719296</v>
      </c>
      <c r="E14" s="7">
        <v>52</v>
      </c>
      <c r="F14" s="7">
        <v>26</v>
      </c>
      <c r="G14" s="10">
        <f t="shared" si="2"/>
        <v>26</v>
      </c>
      <c r="H14" s="8">
        <v>9.31</v>
      </c>
      <c r="I14" s="19">
        <f t="shared" si="1"/>
        <v>352.9627640529896</v>
      </c>
      <c r="J14" s="5">
        <v>39433</v>
      </c>
    </row>
    <row r="15" spans="1:11" ht="21" customHeight="1">
      <c r="A15" s="5">
        <v>10</v>
      </c>
      <c r="B15" s="5" t="s">
        <v>19</v>
      </c>
      <c r="C15" s="5">
        <v>122</v>
      </c>
      <c r="D15" s="15">
        <f t="shared" si="0"/>
        <v>0.73770491803278693</v>
      </c>
      <c r="E15" s="5">
        <v>90</v>
      </c>
      <c r="F15" s="5">
        <v>37</v>
      </c>
      <c r="G15" s="10">
        <f t="shared" si="2"/>
        <v>53</v>
      </c>
      <c r="H15" s="5">
        <v>17.23</v>
      </c>
      <c r="I15" s="19">
        <f t="shared" si="1"/>
        <v>405.45560069645967</v>
      </c>
      <c r="J15" s="5">
        <v>83832</v>
      </c>
    </row>
    <row r="16" spans="1:11" ht="21" customHeight="1">
      <c r="A16" s="5">
        <v>11</v>
      </c>
      <c r="B16" s="5" t="s">
        <v>20</v>
      </c>
      <c r="C16" s="5">
        <v>111</v>
      </c>
      <c r="D16" s="15">
        <f t="shared" si="0"/>
        <v>1</v>
      </c>
      <c r="E16" s="5">
        <v>111</v>
      </c>
      <c r="F16" s="5">
        <v>29</v>
      </c>
      <c r="G16" s="10">
        <f t="shared" si="2"/>
        <v>82</v>
      </c>
      <c r="H16" s="5">
        <v>11.07</v>
      </c>
      <c r="I16" s="19">
        <f t="shared" si="1"/>
        <v>352.78530563083405</v>
      </c>
      <c r="J16" s="5">
        <v>46864</v>
      </c>
    </row>
    <row r="17" spans="1:10" ht="21" customHeight="1">
      <c r="A17" s="5">
        <v>12</v>
      </c>
      <c r="B17" s="5" t="s">
        <v>21</v>
      </c>
      <c r="C17" s="5">
        <v>40</v>
      </c>
      <c r="D17" s="15">
        <f t="shared" si="0"/>
        <v>0.82499999999999996</v>
      </c>
      <c r="E17" s="9">
        <v>33</v>
      </c>
      <c r="F17" s="9">
        <v>12</v>
      </c>
      <c r="G17" s="10">
        <f t="shared" si="2"/>
        <v>21</v>
      </c>
      <c r="H17" s="13">
        <v>9</v>
      </c>
      <c r="I17" s="19">
        <f t="shared" si="1"/>
        <v>394.2037037037037</v>
      </c>
      <c r="J17" s="9">
        <v>42574</v>
      </c>
    </row>
    <row r="18" spans="1:10" ht="21" customHeight="1">
      <c r="A18" s="5">
        <v>13</v>
      </c>
      <c r="B18" s="5" t="s">
        <v>22</v>
      </c>
      <c r="C18" s="5">
        <v>183</v>
      </c>
      <c r="D18" s="15">
        <f t="shared" si="0"/>
        <v>0.56830601092896171</v>
      </c>
      <c r="E18" s="5">
        <v>104</v>
      </c>
      <c r="F18" s="5">
        <v>61</v>
      </c>
      <c r="G18" s="10">
        <f t="shared" si="2"/>
        <v>43</v>
      </c>
      <c r="H18" s="5">
        <v>20.11</v>
      </c>
      <c r="I18" s="19">
        <f t="shared" si="1"/>
        <v>399.22095143378084</v>
      </c>
      <c r="J18" s="5">
        <v>96340</v>
      </c>
    </row>
    <row r="19" spans="1:10" ht="21" customHeight="1">
      <c r="A19" s="5">
        <v>14</v>
      </c>
      <c r="B19" s="4" t="s">
        <v>23</v>
      </c>
      <c r="C19" s="4">
        <v>88</v>
      </c>
      <c r="D19" s="15">
        <f t="shared" si="0"/>
        <v>0.78409090909090906</v>
      </c>
      <c r="E19" s="6">
        <v>69</v>
      </c>
      <c r="F19" s="6">
        <v>65</v>
      </c>
      <c r="G19" s="6">
        <v>4</v>
      </c>
      <c r="H19" s="6">
        <v>17.34</v>
      </c>
      <c r="I19" s="19">
        <f t="shared" si="1"/>
        <v>234.73183391003462</v>
      </c>
      <c r="J19" s="6">
        <v>48843</v>
      </c>
    </row>
    <row r="20" spans="1:10" ht="21" customHeight="1">
      <c r="A20" s="5">
        <v>15</v>
      </c>
      <c r="B20" s="5" t="s">
        <v>24</v>
      </c>
      <c r="C20" s="5">
        <v>129</v>
      </c>
      <c r="D20" s="15">
        <f t="shared" si="0"/>
        <v>0.87596899224806202</v>
      </c>
      <c r="E20" s="5">
        <v>113</v>
      </c>
      <c r="F20" s="5">
        <v>85</v>
      </c>
      <c r="G20" s="10">
        <f t="shared" si="2"/>
        <v>28</v>
      </c>
      <c r="H20" s="14">
        <v>21.8</v>
      </c>
      <c r="I20" s="19">
        <f t="shared" si="1"/>
        <v>517.85168195718654</v>
      </c>
      <c r="J20" s="5">
        <v>135470</v>
      </c>
    </row>
    <row r="21" spans="1:10" ht="21" customHeight="1">
      <c r="A21" s="5">
        <v>16</v>
      </c>
      <c r="B21" s="5" t="s">
        <v>25</v>
      </c>
      <c r="C21" s="5">
        <v>74</v>
      </c>
      <c r="D21" s="15">
        <f t="shared" si="0"/>
        <v>1</v>
      </c>
      <c r="E21" s="5">
        <v>74</v>
      </c>
      <c r="F21" s="5">
        <v>74</v>
      </c>
      <c r="G21" s="10">
        <f t="shared" si="2"/>
        <v>0</v>
      </c>
      <c r="H21" s="5">
        <v>1.94</v>
      </c>
      <c r="I21" s="19">
        <f t="shared" si="1"/>
        <v>295.48969072164948</v>
      </c>
      <c r="J21" s="5">
        <v>6879</v>
      </c>
    </row>
    <row r="22" spans="1:10" ht="21" customHeight="1">
      <c r="A22" s="5">
        <v>17</v>
      </c>
      <c r="B22" s="5" t="s">
        <v>26</v>
      </c>
      <c r="C22" s="5">
        <v>107</v>
      </c>
      <c r="D22" s="15">
        <f t="shared" si="0"/>
        <v>0.66355140186915884</v>
      </c>
      <c r="E22" s="5">
        <v>71</v>
      </c>
      <c r="F22" s="5">
        <v>43</v>
      </c>
      <c r="G22" s="10">
        <f t="shared" si="2"/>
        <v>28</v>
      </c>
      <c r="H22" s="5">
        <v>9.23</v>
      </c>
      <c r="I22" s="19">
        <f t="shared" si="1"/>
        <v>389.70747562296856</v>
      </c>
      <c r="J22" s="5">
        <v>43164</v>
      </c>
    </row>
    <row r="23" spans="1:10" ht="21" customHeight="1">
      <c r="A23" s="5">
        <v>18</v>
      </c>
      <c r="B23" s="5" t="s">
        <v>27</v>
      </c>
      <c r="C23" s="5">
        <v>86</v>
      </c>
      <c r="D23" s="15">
        <f t="shared" si="0"/>
        <v>0.87209302325581395</v>
      </c>
      <c r="E23" s="5">
        <v>75</v>
      </c>
      <c r="F23" s="5">
        <v>58</v>
      </c>
      <c r="G23" s="10">
        <f t="shared" si="2"/>
        <v>17</v>
      </c>
      <c r="H23" s="5">
        <v>15.48</v>
      </c>
      <c r="I23" s="19">
        <f t="shared" si="1"/>
        <v>407.56352282515076</v>
      </c>
      <c r="J23" s="5">
        <v>75709</v>
      </c>
    </row>
    <row r="24" spans="1:10" ht="21" customHeight="1">
      <c r="A24" s="5">
        <v>19</v>
      </c>
      <c r="B24" s="5" t="s">
        <v>28</v>
      </c>
      <c r="C24" s="5">
        <v>46</v>
      </c>
      <c r="D24" s="15">
        <f t="shared" si="0"/>
        <v>0.95652173913043481</v>
      </c>
      <c r="E24" s="5">
        <v>44</v>
      </c>
      <c r="F24" s="5">
        <v>39</v>
      </c>
      <c r="G24" s="10">
        <f t="shared" si="2"/>
        <v>5</v>
      </c>
      <c r="H24" s="5">
        <v>2.12</v>
      </c>
      <c r="I24" s="19">
        <f t="shared" si="1"/>
        <v>396.26572327044022</v>
      </c>
      <c r="J24" s="5">
        <v>10081</v>
      </c>
    </row>
    <row r="25" spans="1:10" ht="21" customHeight="1">
      <c r="A25" s="5">
        <v>20</v>
      </c>
      <c r="B25" s="5" t="s">
        <v>29</v>
      </c>
      <c r="C25" s="5">
        <v>22</v>
      </c>
      <c r="D25" s="15">
        <f t="shared" si="0"/>
        <v>1</v>
      </c>
      <c r="E25" s="5">
        <v>22</v>
      </c>
      <c r="F25" s="5">
        <v>7</v>
      </c>
      <c r="G25" s="10">
        <f t="shared" si="2"/>
        <v>15</v>
      </c>
      <c r="H25" s="5">
        <v>2.62</v>
      </c>
      <c r="I25" s="19">
        <f t="shared" si="1"/>
        <v>476.17684478371501</v>
      </c>
      <c r="J25" s="5">
        <v>14971</v>
      </c>
    </row>
    <row r="26" spans="1:10" ht="21" customHeight="1">
      <c r="A26" s="5">
        <v>21</v>
      </c>
      <c r="B26" s="5" t="s">
        <v>30</v>
      </c>
      <c r="C26" s="5">
        <v>99</v>
      </c>
      <c r="D26" s="15">
        <f t="shared" si="0"/>
        <v>0.33333333333333331</v>
      </c>
      <c r="E26" s="5">
        <v>33</v>
      </c>
      <c r="F26" s="5">
        <v>33</v>
      </c>
      <c r="G26" s="10">
        <f t="shared" si="2"/>
        <v>0</v>
      </c>
      <c r="H26" s="5">
        <v>12.11</v>
      </c>
      <c r="I26" s="19">
        <f t="shared" si="1"/>
        <v>248.67877786952931</v>
      </c>
      <c r="J26" s="5">
        <v>36138</v>
      </c>
    </row>
    <row r="27" spans="1:10" ht="21" customHeight="1">
      <c r="A27" s="5">
        <v>22</v>
      </c>
      <c r="B27" s="5" t="s">
        <v>31</v>
      </c>
      <c r="C27" s="5">
        <v>149</v>
      </c>
      <c r="D27" s="15">
        <f t="shared" si="0"/>
        <v>0.24161073825503357</v>
      </c>
      <c r="E27" s="5">
        <v>36</v>
      </c>
      <c r="F27" s="5">
        <v>36</v>
      </c>
      <c r="G27" s="10">
        <f t="shared" si="2"/>
        <v>0</v>
      </c>
      <c r="H27" s="5">
        <v>0.73</v>
      </c>
      <c r="I27" s="19">
        <f>J27/H27/12</f>
        <v>509.01826484018267</v>
      </c>
      <c r="J27" s="5">
        <v>4459</v>
      </c>
    </row>
    <row r="28" spans="1:10" ht="50.1" customHeight="1">
      <c r="A28" s="21" t="s">
        <v>34</v>
      </c>
      <c r="B28" s="22"/>
      <c r="C28" s="22"/>
      <c r="D28" s="22"/>
      <c r="E28" s="22"/>
      <c r="F28" s="22"/>
      <c r="G28" s="22"/>
      <c r="H28" s="22"/>
      <c r="I28" s="22"/>
      <c r="J28" s="22"/>
    </row>
    <row r="29" spans="1:10" ht="20.45" customHeight="1"/>
    <row r="30" spans="1:10" ht="20.45" customHeight="1"/>
    <row r="31" spans="1:10" ht="20.45" customHeight="1"/>
    <row r="32" spans="1:10" ht="20.45" customHeight="1"/>
  </sheetData>
  <mergeCells count="12">
    <mergeCell ref="A5:B5"/>
    <mergeCell ref="A28:J28"/>
    <mergeCell ref="I3:I4"/>
    <mergeCell ref="A1:B1"/>
    <mergeCell ref="A2:J2"/>
    <mergeCell ref="A3:A4"/>
    <mergeCell ref="B3:B4"/>
    <mergeCell ref="C3:C4"/>
    <mergeCell ref="D3:D4"/>
    <mergeCell ref="E3:G3"/>
    <mergeCell ref="H3:H4"/>
    <mergeCell ref="J3:J4"/>
  </mergeCells>
  <phoneticPr fontId="2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dell</cp:lastModifiedBy>
  <cp:lastPrinted>2020-06-02T06:20:38Z</cp:lastPrinted>
  <dcterms:created xsi:type="dcterms:W3CDTF">2017-10-30T07:21:00Z</dcterms:created>
  <dcterms:modified xsi:type="dcterms:W3CDTF">2020-06-29T00:29:17Z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2052-10.8.2.6642</vt:lpwstr>
  </property>
</Properties>
</file>