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P28" i="1" l="1"/>
  <c r="N28" i="1"/>
  <c r="P27" i="1"/>
  <c r="N27" i="1"/>
  <c r="Q27" i="1" s="1"/>
  <c r="P26" i="1"/>
  <c r="Q26" i="1" s="1"/>
  <c r="N26" i="1"/>
  <c r="P25" i="1"/>
  <c r="N25" i="1"/>
  <c r="Q25" i="1" s="1"/>
  <c r="P24" i="1"/>
  <c r="N24" i="1"/>
  <c r="P23" i="1"/>
  <c r="N23" i="1"/>
  <c r="Q23" i="1" s="1"/>
  <c r="P22" i="1"/>
  <c r="N22" i="1"/>
  <c r="P21" i="1"/>
  <c r="N21" i="1"/>
  <c r="Q21" i="1" s="1"/>
  <c r="P20" i="1"/>
  <c r="N20" i="1"/>
  <c r="P19" i="1"/>
  <c r="N19" i="1"/>
  <c r="P18" i="1"/>
  <c r="N18" i="1"/>
  <c r="P17" i="1"/>
  <c r="N17" i="1"/>
  <c r="Q17" i="1" s="1"/>
  <c r="Q16" i="1"/>
  <c r="P16" i="1"/>
  <c r="N16" i="1"/>
  <c r="P15" i="1"/>
  <c r="N15" i="1"/>
  <c r="P14" i="1"/>
  <c r="N14" i="1"/>
  <c r="Q14" i="1" s="1"/>
  <c r="P13" i="1"/>
  <c r="N13" i="1"/>
  <c r="Q13" i="1" s="1"/>
  <c r="P12" i="1"/>
  <c r="N12" i="1"/>
  <c r="Q12" i="1" s="1"/>
  <c r="P11" i="1"/>
  <c r="N11" i="1"/>
  <c r="P10" i="1"/>
  <c r="N10" i="1"/>
  <c r="Q10" i="1" s="1"/>
  <c r="P9" i="1"/>
  <c r="N9" i="1"/>
  <c r="P8" i="1"/>
  <c r="N8" i="1"/>
  <c r="Q8" i="1" s="1"/>
  <c r="P7" i="1"/>
  <c r="N7" i="1"/>
  <c r="P6" i="1"/>
  <c r="N6" i="1"/>
  <c r="Q6" i="1" s="1"/>
  <c r="P5" i="1"/>
  <c r="N5" i="1"/>
  <c r="Q5" i="1" s="1"/>
  <c r="P4" i="1"/>
  <c r="N4" i="1"/>
  <c r="Q11" i="1" l="1"/>
  <c r="Q4" i="1"/>
  <c r="Q20" i="1"/>
  <c r="Q28" i="1"/>
  <c r="Q15" i="1"/>
  <c r="Q19" i="1"/>
  <c r="Q7" i="1"/>
  <c r="Q9" i="1"/>
  <c r="Q18" i="1"/>
  <c r="Q22" i="1"/>
  <c r="Q24" i="1"/>
</calcChain>
</file>

<file path=xl/sharedStrings.xml><?xml version="1.0" encoding="utf-8"?>
<sst xmlns="http://schemas.openxmlformats.org/spreadsheetml/2006/main" count="344" uniqueCount="236">
  <si>
    <t>报名序号</t>
  </si>
  <si>
    <t>考号</t>
  </si>
  <si>
    <t>考场</t>
  </si>
  <si>
    <t>座号</t>
  </si>
  <si>
    <t>姓名</t>
  </si>
  <si>
    <t>身份证号</t>
  </si>
  <si>
    <t>报考部门</t>
  </si>
  <si>
    <t>报考职位</t>
  </si>
  <si>
    <t>工作单位</t>
  </si>
  <si>
    <t>客观成绩</t>
  </si>
  <si>
    <t>主观成绩</t>
  </si>
  <si>
    <t>总成绩</t>
  </si>
  <si>
    <t>笔试折合分</t>
  </si>
  <si>
    <t>面试成绩</t>
  </si>
  <si>
    <t>面试折合分</t>
  </si>
  <si>
    <t>备注</t>
  </si>
  <si>
    <t>00418</t>
  </si>
  <si>
    <t>2020050120</t>
  </si>
  <si>
    <t>01</t>
  </si>
  <si>
    <t>20</t>
  </si>
  <si>
    <t>孙冲</t>
  </si>
  <si>
    <t>371522199504205730</t>
  </si>
  <si>
    <t>聊城鲁西经济开发区管委会</t>
  </si>
  <si>
    <t>综合管理A</t>
  </si>
  <si>
    <t>莘县隆源人力资源有限公司</t>
  </si>
  <si>
    <t>53.42</t>
  </si>
  <si>
    <t>21.25</t>
  </si>
  <si>
    <t>74.67</t>
  </si>
  <si>
    <t>00306</t>
  </si>
  <si>
    <t>2020050706</t>
  </si>
  <si>
    <t>07</t>
  </si>
  <si>
    <t>06</t>
  </si>
  <si>
    <t>张政辉</t>
  </si>
  <si>
    <t>371502199407062015</t>
  </si>
  <si>
    <t>规划建设</t>
  </si>
  <si>
    <t>无</t>
  </si>
  <si>
    <t>58.37</t>
  </si>
  <si>
    <t>23.75</t>
  </si>
  <si>
    <t>82.12</t>
  </si>
  <si>
    <t>00322</t>
  </si>
  <si>
    <t>2020050515</t>
  </si>
  <si>
    <t>05</t>
  </si>
  <si>
    <t>15</t>
  </si>
  <si>
    <t>黄亚鲁</t>
  </si>
  <si>
    <t>371502199509018621</t>
  </si>
  <si>
    <t>投资促进</t>
  </si>
  <si>
    <t/>
  </si>
  <si>
    <t>55.81</t>
  </si>
  <si>
    <t>23.50</t>
  </si>
  <si>
    <t>79.31</t>
  </si>
  <si>
    <t>00335</t>
  </si>
  <si>
    <t>2020050608</t>
  </si>
  <si>
    <t>08</t>
  </si>
  <si>
    <t>路志伟</t>
  </si>
  <si>
    <t>371523199610040016</t>
  </si>
  <si>
    <t>财政金融</t>
  </si>
  <si>
    <t>57.83</t>
  </si>
  <si>
    <t>25.00</t>
  </si>
  <si>
    <t>82.83</t>
  </si>
  <si>
    <t>00248</t>
  </si>
  <si>
    <t>2020051120</t>
  </si>
  <si>
    <t>11</t>
  </si>
  <si>
    <t>耿颖浩</t>
  </si>
  <si>
    <t>220622198712284514</t>
  </si>
  <si>
    <t>综合管理B</t>
  </si>
  <si>
    <t>莘县观城镇人民政府</t>
  </si>
  <si>
    <t>49.14</t>
  </si>
  <si>
    <t>70.39</t>
  </si>
  <si>
    <t>00314</t>
  </si>
  <si>
    <t>2020050412</t>
  </si>
  <si>
    <t>04</t>
  </si>
  <si>
    <t>12</t>
  </si>
  <si>
    <t>郑会如</t>
  </si>
  <si>
    <t>371522198803208443</t>
  </si>
  <si>
    <t>山东方诚建设开发有限公司</t>
  </si>
  <si>
    <t>财务管理</t>
  </si>
  <si>
    <t>莘县顺和商务服务有限公司</t>
  </si>
  <si>
    <t>47.96</t>
  </si>
  <si>
    <t>71.71</t>
  </si>
  <si>
    <t>00058</t>
  </si>
  <si>
    <t>2020050519</t>
  </si>
  <si>
    <t>19</t>
  </si>
  <si>
    <t>张明锋</t>
  </si>
  <si>
    <t>371522198905087232</t>
  </si>
  <si>
    <t>工程造价</t>
  </si>
  <si>
    <t>中铁五局</t>
  </si>
  <si>
    <t>53.60</t>
  </si>
  <si>
    <t>20.00</t>
  </si>
  <si>
    <t>73.60</t>
  </si>
  <si>
    <t>00124</t>
  </si>
  <si>
    <t>2020051208</t>
  </si>
  <si>
    <t>李修乐</t>
  </si>
  <si>
    <t>371522199002108738</t>
  </si>
  <si>
    <t>综合管理</t>
  </si>
  <si>
    <t>阳谷县统计局</t>
  </si>
  <si>
    <t>52.72</t>
  </si>
  <si>
    <t>73.97</t>
  </si>
  <si>
    <t>00279</t>
  </si>
  <si>
    <t>2020050718</t>
  </si>
  <si>
    <t>18</t>
  </si>
  <si>
    <t>周小云</t>
  </si>
  <si>
    <t>140524198509136329</t>
  </si>
  <si>
    <t>山东财金控股投资有限公司</t>
  </si>
  <si>
    <t>山东中原现代农业发展有限公司</t>
  </si>
  <si>
    <t>47.80</t>
  </si>
  <si>
    <t>20.50</t>
  </si>
  <si>
    <t>68.30</t>
  </si>
  <si>
    <t>00001</t>
  </si>
  <si>
    <t>2020051001</t>
  </si>
  <si>
    <t>10</t>
  </si>
  <si>
    <t>姚新</t>
  </si>
  <si>
    <t>371502199310223812</t>
  </si>
  <si>
    <t>金融管理</t>
  </si>
  <si>
    <t>53.25</t>
  </si>
  <si>
    <t>23.00</t>
  </si>
  <si>
    <t>76.25</t>
  </si>
  <si>
    <t>00389</t>
  </si>
  <si>
    <t>2020050104</t>
  </si>
  <si>
    <t>任燕楠</t>
  </si>
  <si>
    <t>230904199601250047</t>
  </si>
  <si>
    <t>00206</t>
  </si>
  <si>
    <t>2020050410</t>
  </si>
  <si>
    <t>田家旺</t>
  </si>
  <si>
    <t>37158119961002145X</t>
  </si>
  <si>
    <t>莘县文旅开发投资集团</t>
  </si>
  <si>
    <t>播音主持</t>
  </si>
  <si>
    <t>江西省新余市渝水区融媒体中心</t>
  </si>
  <si>
    <t>57.00</t>
  </si>
  <si>
    <t>80.00</t>
  </si>
  <si>
    <t>00237</t>
  </si>
  <si>
    <t>2020050605</t>
  </si>
  <si>
    <t>郭恩强</t>
  </si>
  <si>
    <t>371522199608295718</t>
  </si>
  <si>
    <t>新媒体运营</t>
  </si>
  <si>
    <t>56.49</t>
  </si>
  <si>
    <t>80.24</t>
  </si>
  <si>
    <t>00087</t>
  </si>
  <si>
    <t>2020050715</t>
  </si>
  <si>
    <t>陈传魁</t>
  </si>
  <si>
    <t>371502199107203656</t>
  </si>
  <si>
    <t>55.97</t>
  </si>
  <si>
    <t>22.50</t>
  </si>
  <si>
    <t>78.47</t>
  </si>
  <si>
    <t>00023</t>
  </si>
  <si>
    <t>2020050116</t>
  </si>
  <si>
    <t>16</t>
  </si>
  <si>
    <t>袁连新</t>
  </si>
  <si>
    <t>371522198504300514</t>
  </si>
  <si>
    <t>莘县土地发展有限公司</t>
  </si>
  <si>
    <t>工程管理</t>
  </si>
  <si>
    <t>莘县城市开发建设发展有限公司</t>
  </si>
  <si>
    <t>75.92</t>
  </si>
  <si>
    <t>00280</t>
  </si>
  <si>
    <t>2020050620</t>
  </si>
  <si>
    <t>鲁丹阳</t>
  </si>
  <si>
    <t>14050219930224402X</t>
  </si>
  <si>
    <t>莘县物环管理服务有限公司</t>
  </si>
  <si>
    <t>文秘</t>
  </si>
  <si>
    <t>北京中立联合汽车销售有限公司</t>
  </si>
  <si>
    <t>41.97</t>
  </si>
  <si>
    <t>65.47</t>
  </si>
  <si>
    <t>02</t>
  </si>
  <si>
    <t>00285</t>
  </si>
  <si>
    <t>2020050312</t>
  </si>
  <si>
    <t>03</t>
  </si>
  <si>
    <t>刘健</t>
  </si>
  <si>
    <t>371522198707144232</t>
  </si>
  <si>
    <t>行政管理</t>
  </si>
  <si>
    <t>59.73</t>
  </si>
  <si>
    <t>82.73</t>
  </si>
  <si>
    <t>00024</t>
  </si>
  <si>
    <t>2020050202</t>
  </si>
  <si>
    <t>杨庆瑞</t>
  </si>
  <si>
    <t>371522199512250822</t>
  </si>
  <si>
    <t>山东莘县招商服务有限公司</t>
  </si>
  <si>
    <t>莘县新希望六和清思斋食品有限公司</t>
  </si>
  <si>
    <t>45.23</t>
  </si>
  <si>
    <t>22.25</t>
  </si>
  <si>
    <t>67.48</t>
  </si>
  <si>
    <t>00009</t>
  </si>
  <si>
    <t>2020051218</t>
  </si>
  <si>
    <t>王鲁争</t>
  </si>
  <si>
    <t>371522199212233916</t>
  </si>
  <si>
    <t>44.92</t>
  </si>
  <si>
    <t>20.75</t>
  </si>
  <si>
    <t>65.67</t>
  </si>
  <si>
    <t>00189</t>
  </si>
  <si>
    <t>2020050111</t>
  </si>
  <si>
    <t>梅莹莹</t>
  </si>
  <si>
    <t>37292819940427262X</t>
  </si>
  <si>
    <t>招商业务A</t>
  </si>
  <si>
    <t>46.41</t>
  </si>
  <si>
    <t>25.25</t>
  </si>
  <si>
    <t>71.66</t>
  </si>
  <si>
    <t>00363</t>
  </si>
  <si>
    <t>2020050720</t>
  </si>
  <si>
    <t>吕君钰</t>
  </si>
  <si>
    <t>371521199803157525</t>
  </si>
  <si>
    <t>招商业务B</t>
  </si>
  <si>
    <t>51.18</t>
  </si>
  <si>
    <t>22.75</t>
  </si>
  <si>
    <t>73.93</t>
  </si>
  <si>
    <t>00207</t>
  </si>
  <si>
    <t>2020050117</t>
  </si>
  <si>
    <t>17</t>
  </si>
  <si>
    <t>丁璐</t>
  </si>
  <si>
    <t>371521199612065222</t>
  </si>
  <si>
    <t>莘县经济合作服务中心          (驻莘县化工产业园）</t>
  </si>
  <si>
    <t>莘县松鼠AI智适应教育</t>
  </si>
  <si>
    <t>48.83</t>
  </si>
  <si>
    <t>71.83</t>
  </si>
  <si>
    <t>00026</t>
  </si>
  <si>
    <t>2020050520</t>
  </si>
  <si>
    <t>虞保强</t>
  </si>
  <si>
    <t>371522199209145739</t>
  </si>
  <si>
    <t>招金矿业股份有限公司夏甸金矿</t>
  </si>
  <si>
    <t>49.66</t>
  </si>
  <si>
    <t>72.41</t>
  </si>
  <si>
    <t>00271</t>
  </si>
  <si>
    <t>2020050320</t>
  </si>
  <si>
    <t>张新也</t>
  </si>
  <si>
    <t>371581199409226058</t>
  </si>
  <si>
    <t>58.88</t>
  </si>
  <si>
    <t>81.38</t>
  </si>
  <si>
    <t>00020</t>
  </si>
  <si>
    <t>2020051107</t>
  </si>
  <si>
    <t>夏佰昌</t>
  </si>
  <si>
    <t>371522199308194739</t>
  </si>
  <si>
    <t>财政审计</t>
  </si>
  <si>
    <t>53.93</t>
  </si>
  <si>
    <t>24.75</t>
  </si>
  <si>
    <t>78.68</t>
  </si>
  <si>
    <t>性别</t>
    <phoneticPr fontId="10" type="noConversion"/>
  </si>
  <si>
    <t>男</t>
  </si>
  <si>
    <t>女</t>
  </si>
  <si>
    <t>2020年聊城鲁西经济开发区管委会、莘县经济合作服务中心及县属国有企业公开招聘（选聘）工作人员拟聘用名单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</si>
</sst>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3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24"/>
      <color theme="1"/>
      <name val="黑体"/>
      <family val="3"/>
      <charset val="134"/>
    </font>
    <font>
      <sz val="24"/>
      <color theme="1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sz val="12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176" fontId="9" fillId="0" borderId="1" xfId="0" quotePrefix="1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76" fontId="9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1" fontId="12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B1" workbookViewId="0">
      <selection activeCell="U6" sqref="U6"/>
    </sheetView>
  </sheetViews>
  <sheetFormatPr defaultColWidth="9" defaultRowHeight="26.25" customHeight="1"/>
  <cols>
    <col min="1" max="1" width="9.25" style="1" hidden="1" customWidth="1"/>
    <col min="2" max="2" width="12.875" style="1" customWidth="1"/>
    <col min="3" max="3" width="4.875" style="1" hidden="1" customWidth="1"/>
    <col min="4" max="4" width="4" style="1" hidden="1" customWidth="1"/>
    <col min="5" max="5" width="9.625" style="1" customWidth="1"/>
    <col min="6" max="6" width="9.25" style="1" customWidth="1"/>
    <col min="7" max="7" width="7.25" style="1" hidden="1" customWidth="1"/>
    <col min="8" max="8" width="32.375" style="1" customWidth="1"/>
    <col min="9" max="9" width="15.125" style="1" customWidth="1"/>
    <col min="10" max="10" width="9" style="1" hidden="1" customWidth="1"/>
    <col min="11" max="11" width="9.25" style="1" hidden="1" customWidth="1"/>
    <col min="12" max="12" width="8.625" style="1" hidden="1" customWidth="1"/>
    <col min="13" max="13" width="9.375" style="1" hidden="1" customWidth="1"/>
    <col min="14" max="14" width="12.125" style="5" hidden="1" customWidth="1"/>
    <col min="15" max="15" width="10.75" style="5" hidden="1" customWidth="1"/>
    <col min="16" max="16" width="11.875" style="5" hidden="1" customWidth="1"/>
    <col min="17" max="17" width="11.75" style="5" hidden="1" customWidth="1"/>
    <col min="18" max="18" width="12.125" style="1" customWidth="1"/>
    <col min="19" max="16384" width="9" style="1"/>
  </cols>
  <sheetData>
    <row r="1" spans="1:18" ht="42.75" customHeight="1">
      <c r="A1" s="26" t="s">
        <v>235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7.25" customHeight="1">
      <c r="A2" s="6"/>
      <c r="B2" s="7"/>
      <c r="C2" s="7"/>
      <c r="D2" s="7"/>
      <c r="E2" s="7"/>
      <c r="F2" s="7"/>
      <c r="G2" s="7"/>
      <c r="H2" s="7"/>
      <c r="I2" s="27">
        <v>44006</v>
      </c>
      <c r="J2" s="27"/>
      <c r="K2" s="27"/>
      <c r="L2" s="27"/>
      <c r="M2" s="27"/>
      <c r="N2" s="27"/>
      <c r="O2" s="27"/>
      <c r="P2" s="27"/>
      <c r="Q2" s="27"/>
      <c r="R2" s="27"/>
    </row>
    <row r="3" spans="1:18" s="2" customFormat="1" ht="24.7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232</v>
      </c>
      <c r="G3" s="18" t="s">
        <v>5</v>
      </c>
      <c r="H3" s="18" t="s">
        <v>6</v>
      </c>
      <c r="I3" s="18" t="s">
        <v>7</v>
      </c>
      <c r="J3" s="18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11" t="s">
        <v>13</v>
      </c>
      <c r="P3" s="11" t="s">
        <v>14</v>
      </c>
      <c r="Q3" s="11" t="s">
        <v>11</v>
      </c>
      <c r="R3" s="14" t="s">
        <v>15</v>
      </c>
    </row>
    <row r="4" spans="1:18" s="3" customFormat="1" ht="30" customHeight="1">
      <c r="A4" s="19" t="s">
        <v>16</v>
      </c>
      <c r="B4" s="20" t="s">
        <v>17</v>
      </c>
      <c r="C4" s="20" t="s">
        <v>18</v>
      </c>
      <c r="D4" s="20" t="s">
        <v>19</v>
      </c>
      <c r="E4" s="20" t="s">
        <v>20</v>
      </c>
      <c r="F4" s="9" t="s">
        <v>233</v>
      </c>
      <c r="G4" s="20" t="s">
        <v>21</v>
      </c>
      <c r="H4" s="20" t="s">
        <v>22</v>
      </c>
      <c r="I4" s="20" t="s">
        <v>23</v>
      </c>
      <c r="J4" s="20" t="s">
        <v>24</v>
      </c>
      <c r="K4" s="21" t="s">
        <v>25</v>
      </c>
      <c r="L4" s="21" t="s">
        <v>26</v>
      </c>
      <c r="M4" s="21" t="s">
        <v>27</v>
      </c>
      <c r="N4" s="13">
        <f t="shared" ref="N4:N9" si="0">M4*0.5</f>
        <v>37.335000000000001</v>
      </c>
      <c r="O4" s="13">
        <v>89.2</v>
      </c>
      <c r="P4" s="13">
        <f t="shared" ref="P4:P9" si="1">O4*0.5</f>
        <v>44.6</v>
      </c>
      <c r="Q4" s="13">
        <f t="shared" ref="Q4:Q9" si="2">N4+P4</f>
        <v>81.935000000000002</v>
      </c>
      <c r="R4" s="15"/>
    </row>
    <row r="5" spans="1:18" s="3" customFormat="1" ht="30" customHeight="1">
      <c r="A5" s="19" t="s">
        <v>28</v>
      </c>
      <c r="B5" s="20" t="s">
        <v>29</v>
      </c>
      <c r="C5" s="20" t="s">
        <v>30</v>
      </c>
      <c r="D5" s="20" t="s">
        <v>31</v>
      </c>
      <c r="E5" s="20" t="s">
        <v>32</v>
      </c>
      <c r="F5" s="9" t="s">
        <v>233</v>
      </c>
      <c r="G5" s="20" t="s">
        <v>33</v>
      </c>
      <c r="H5" s="20" t="s">
        <v>22</v>
      </c>
      <c r="I5" s="20" t="s">
        <v>34</v>
      </c>
      <c r="J5" s="20" t="s">
        <v>35</v>
      </c>
      <c r="K5" s="21" t="s">
        <v>36</v>
      </c>
      <c r="L5" s="21" t="s">
        <v>37</v>
      </c>
      <c r="M5" s="21" t="s">
        <v>38</v>
      </c>
      <c r="N5" s="13">
        <f t="shared" si="0"/>
        <v>41.06</v>
      </c>
      <c r="O5" s="13">
        <v>86.42</v>
      </c>
      <c r="P5" s="13">
        <f t="shared" si="1"/>
        <v>43.21</v>
      </c>
      <c r="Q5" s="13">
        <f t="shared" si="2"/>
        <v>84.27000000000001</v>
      </c>
      <c r="R5" s="15"/>
    </row>
    <row r="6" spans="1:18" s="3" customFormat="1" ht="30" customHeight="1">
      <c r="A6" s="19" t="s">
        <v>39</v>
      </c>
      <c r="B6" s="20" t="s">
        <v>40</v>
      </c>
      <c r="C6" s="20" t="s">
        <v>41</v>
      </c>
      <c r="D6" s="20" t="s">
        <v>42</v>
      </c>
      <c r="E6" s="20" t="s">
        <v>43</v>
      </c>
      <c r="F6" s="9" t="s">
        <v>234</v>
      </c>
      <c r="G6" s="20" t="s">
        <v>44</v>
      </c>
      <c r="H6" s="20" t="s">
        <v>22</v>
      </c>
      <c r="I6" s="20" t="s">
        <v>45</v>
      </c>
      <c r="J6" s="20" t="s">
        <v>46</v>
      </c>
      <c r="K6" s="21" t="s">
        <v>47</v>
      </c>
      <c r="L6" s="21" t="s">
        <v>48</v>
      </c>
      <c r="M6" s="21" t="s">
        <v>49</v>
      </c>
      <c r="N6" s="13">
        <f t="shared" si="0"/>
        <v>39.655000000000001</v>
      </c>
      <c r="O6" s="13">
        <v>86.86</v>
      </c>
      <c r="P6" s="13">
        <f t="shared" si="1"/>
        <v>43.43</v>
      </c>
      <c r="Q6" s="13">
        <f t="shared" si="2"/>
        <v>83.085000000000008</v>
      </c>
      <c r="R6" s="15"/>
    </row>
    <row r="7" spans="1:18" s="3" customFormat="1" ht="30" customHeight="1">
      <c r="A7" s="8" t="s">
        <v>50</v>
      </c>
      <c r="B7" s="9" t="s">
        <v>51</v>
      </c>
      <c r="C7" s="9" t="s">
        <v>31</v>
      </c>
      <c r="D7" s="9" t="s">
        <v>52</v>
      </c>
      <c r="E7" s="9" t="s">
        <v>53</v>
      </c>
      <c r="F7" s="9" t="s">
        <v>233</v>
      </c>
      <c r="G7" s="9" t="s">
        <v>54</v>
      </c>
      <c r="H7" s="9" t="s">
        <v>22</v>
      </c>
      <c r="I7" s="9" t="s">
        <v>55</v>
      </c>
      <c r="J7" s="9" t="s">
        <v>35</v>
      </c>
      <c r="K7" s="12" t="s">
        <v>56</v>
      </c>
      <c r="L7" s="12" t="s">
        <v>57</v>
      </c>
      <c r="M7" s="12" t="s">
        <v>58</v>
      </c>
      <c r="N7" s="13">
        <f t="shared" si="0"/>
        <v>41.414999999999999</v>
      </c>
      <c r="O7" s="13">
        <v>87.74</v>
      </c>
      <c r="P7" s="13">
        <f t="shared" si="1"/>
        <v>43.87</v>
      </c>
      <c r="Q7" s="13">
        <f t="shared" si="2"/>
        <v>85.284999999999997</v>
      </c>
      <c r="R7" s="15"/>
    </row>
    <row r="8" spans="1:18" s="3" customFormat="1" ht="30" customHeight="1">
      <c r="A8" s="19" t="s">
        <v>59</v>
      </c>
      <c r="B8" s="20" t="s">
        <v>60</v>
      </c>
      <c r="C8" s="20" t="s">
        <v>61</v>
      </c>
      <c r="D8" s="20" t="s">
        <v>19</v>
      </c>
      <c r="E8" s="20" t="s">
        <v>62</v>
      </c>
      <c r="F8" s="9" t="s">
        <v>233</v>
      </c>
      <c r="G8" s="20" t="s">
        <v>63</v>
      </c>
      <c r="H8" s="20" t="s">
        <v>22</v>
      </c>
      <c r="I8" s="20" t="s">
        <v>64</v>
      </c>
      <c r="J8" s="20" t="s">
        <v>65</v>
      </c>
      <c r="K8" s="21" t="s">
        <v>66</v>
      </c>
      <c r="L8" s="21" t="s">
        <v>26</v>
      </c>
      <c r="M8" s="21" t="s">
        <v>67</v>
      </c>
      <c r="N8" s="13">
        <f t="shared" si="0"/>
        <v>35.195</v>
      </c>
      <c r="O8" s="13">
        <v>87.12</v>
      </c>
      <c r="P8" s="13">
        <f t="shared" si="1"/>
        <v>43.56</v>
      </c>
      <c r="Q8" s="13">
        <f t="shared" si="2"/>
        <v>78.754999999999995</v>
      </c>
      <c r="R8" s="15"/>
    </row>
    <row r="9" spans="1:18" s="3" customFormat="1" ht="30" customHeight="1">
      <c r="A9" s="19" t="s">
        <v>68</v>
      </c>
      <c r="B9" s="20" t="s">
        <v>69</v>
      </c>
      <c r="C9" s="20" t="s">
        <v>70</v>
      </c>
      <c r="D9" s="20" t="s">
        <v>71</v>
      </c>
      <c r="E9" s="20" t="s">
        <v>72</v>
      </c>
      <c r="F9" s="9" t="s">
        <v>234</v>
      </c>
      <c r="G9" s="20" t="s">
        <v>73</v>
      </c>
      <c r="H9" s="20" t="s">
        <v>74</v>
      </c>
      <c r="I9" s="20" t="s">
        <v>75</v>
      </c>
      <c r="J9" s="20" t="s">
        <v>76</v>
      </c>
      <c r="K9" s="21" t="s">
        <v>77</v>
      </c>
      <c r="L9" s="21" t="s">
        <v>37</v>
      </c>
      <c r="M9" s="21" t="s">
        <v>78</v>
      </c>
      <c r="N9" s="13">
        <f t="shared" si="0"/>
        <v>35.854999999999997</v>
      </c>
      <c r="O9" s="13">
        <v>85.1</v>
      </c>
      <c r="P9" s="13">
        <f t="shared" si="1"/>
        <v>42.55</v>
      </c>
      <c r="Q9" s="13">
        <f t="shared" si="2"/>
        <v>78.405000000000001</v>
      </c>
      <c r="R9" s="15"/>
    </row>
    <row r="10" spans="1:18" s="3" customFormat="1" ht="30" customHeight="1">
      <c r="A10" s="19" t="s">
        <v>79</v>
      </c>
      <c r="B10" s="20" t="s">
        <v>80</v>
      </c>
      <c r="C10" s="20" t="s">
        <v>41</v>
      </c>
      <c r="D10" s="20" t="s">
        <v>81</v>
      </c>
      <c r="E10" s="20" t="s">
        <v>82</v>
      </c>
      <c r="F10" s="9" t="s">
        <v>233</v>
      </c>
      <c r="G10" s="20" t="s">
        <v>83</v>
      </c>
      <c r="H10" s="20" t="s">
        <v>74</v>
      </c>
      <c r="I10" s="20" t="s">
        <v>84</v>
      </c>
      <c r="J10" s="20" t="s">
        <v>85</v>
      </c>
      <c r="K10" s="21" t="s">
        <v>86</v>
      </c>
      <c r="L10" s="21" t="s">
        <v>87</v>
      </c>
      <c r="M10" s="21" t="s">
        <v>88</v>
      </c>
      <c r="N10" s="13">
        <f t="shared" ref="N10:N12" si="3">M10*0.5</f>
        <v>36.799999999999997</v>
      </c>
      <c r="O10" s="13">
        <v>84.08</v>
      </c>
      <c r="P10" s="13">
        <f t="shared" ref="P10:P12" si="4">O10*0.5</f>
        <v>42.04</v>
      </c>
      <c r="Q10" s="13">
        <f t="shared" ref="Q10:Q12" si="5">N10+P10</f>
        <v>78.84</v>
      </c>
      <c r="R10" s="15"/>
    </row>
    <row r="11" spans="1:18" s="3" customFormat="1" ht="30" customHeight="1">
      <c r="A11" s="19" t="s">
        <v>89</v>
      </c>
      <c r="B11" s="20" t="s">
        <v>90</v>
      </c>
      <c r="C11" s="20" t="s">
        <v>71</v>
      </c>
      <c r="D11" s="20" t="s">
        <v>52</v>
      </c>
      <c r="E11" s="20" t="s">
        <v>91</v>
      </c>
      <c r="F11" s="9" t="s">
        <v>233</v>
      </c>
      <c r="G11" s="20" t="s">
        <v>92</v>
      </c>
      <c r="H11" s="20" t="s">
        <v>74</v>
      </c>
      <c r="I11" s="20" t="s">
        <v>93</v>
      </c>
      <c r="J11" s="20" t="s">
        <v>94</v>
      </c>
      <c r="K11" s="21" t="s">
        <v>95</v>
      </c>
      <c r="L11" s="21" t="s">
        <v>26</v>
      </c>
      <c r="M11" s="21" t="s">
        <v>96</v>
      </c>
      <c r="N11" s="13">
        <f t="shared" si="3"/>
        <v>36.984999999999999</v>
      </c>
      <c r="O11" s="13">
        <v>88.18</v>
      </c>
      <c r="P11" s="13">
        <f t="shared" si="4"/>
        <v>44.09</v>
      </c>
      <c r="Q11" s="13">
        <f t="shared" si="5"/>
        <v>81.075000000000003</v>
      </c>
      <c r="R11" s="15"/>
    </row>
    <row r="12" spans="1:18" s="3" customFormat="1" ht="30" customHeight="1">
      <c r="A12" s="19" t="s">
        <v>97</v>
      </c>
      <c r="B12" s="20" t="s">
        <v>98</v>
      </c>
      <c r="C12" s="20" t="s">
        <v>30</v>
      </c>
      <c r="D12" s="20" t="s">
        <v>99</v>
      </c>
      <c r="E12" s="20" t="s">
        <v>100</v>
      </c>
      <c r="F12" s="9" t="s">
        <v>234</v>
      </c>
      <c r="G12" s="20" t="s">
        <v>101</v>
      </c>
      <c r="H12" s="20" t="s">
        <v>102</v>
      </c>
      <c r="I12" s="20" t="s">
        <v>75</v>
      </c>
      <c r="J12" s="20" t="s">
        <v>103</v>
      </c>
      <c r="K12" s="21" t="s">
        <v>104</v>
      </c>
      <c r="L12" s="21" t="s">
        <v>105</v>
      </c>
      <c r="M12" s="21" t="s">
        <v>106</v>
      </c>
      <c r="N12" s="13">
        <f t="shared" si="3"/>
        <v>34.15</v>
      </c>
      <c r="O12" s="13">
        <v>79.599999999999994</v>
      </c>
      <c r="P12" s="13">
        <f t="shared" si="4"/>
        <v>39.799999999999997</v>
      </c>
      <c r="Q12" s="13">
        <f t="shared" si="5"/>
        <v>73.949999999999989</v>
      </c>
      <c r="R12" s="15"/>
    </row>
    <row r="13" spans="1:18" s="3" customFormat="1" ht="30" customHeight="1">
      <c r="A13" s="19" t="s">
        <v>107</v>
      </c>
      <c r="B13" s="20" t="s">
        <v>108</v>
      </c>
      <c r="C13" s="20" t="s">
        <v>109</v>
      </c>
      <c r="D13" s="20" t="s">
        <v>18</v>
      </c>
      <c r="E13" s="20" t="s">
        <v>110</v>
      </c>
      <c r="F13" s="9" t="s">
        <v>233</v>
      </c>
      <c r="G13" s="20" t="s">
        <v>111</v>
      </c>
      <c r="H13" s="20" t="s">
        <v>102</v>
      </c>
      <c r="I13" s="20" t="s">
        <v>112</v>
      </c>
      <c r="J13" s="20" t="s">
        <v>35</v>
      </c>
      <c r="K13" s="21" t="s">
        <v>113</v>
      </c>
      <c r="L13" s="21" t="s">
        <v>114</v>
      </c>
      <c r="M13" s="21" t="s">
        <v>115</v>
      </c>
      <c r="N13" s="13">
        <f t="shared" ref="N13:N18" si="6">M13*0.5</f>
        <v>38.125</v>
      </c>
      <c r="O13" s="13">
        <v>84.88</v>
      </c>
      <c r="P13" s="13">
        <f t="shared" ref="P13:P18" si="7">O13*0.5</f>
        <v>42.44</v>
      </c>
      <c r="Q13" s="13">
        <f t="shared" ref="Q13:Q18" si="8">N13+P13</f>
        <v>80.564999999999998</v>
      </c>
      <c r="R13" s="15"/>
    </row>
    <row r="14" spans="1:18" s="3" customFormat="1" ht="30" customHeight="1">
      <c r="A14" s="19" t="s">
        <v>116</v>
      </c>
      <c r="B14" s="20" t="s">
        <v>117</v>
      </c>
      <c r="C14" s="20" t="s">
        <v>18</v>
      </c>
      <c r="D14" s="20" t="s">
        <v>70</v>
      </c>
      <c r="E14" s="20" t="s">
        <v>118</v>
      </c>
      <c r="F14" s="9" t="s">
        <v>234</v>
      </c>
      <c r="G14" s="20" t="s">
        <v>119</v>
      </c>
      <c r="H14" s="20" t="s">
        <v>102</v>
      </c>
      <c r="I14" s="20" t="s">
        <v>112</v>
      </c>
      <c r="J14" s="20" t="s">
        <v>46</v>
      </c>
      <c r="K14" s="21" t="s">
        <v>95</v>
      </c>
      <c r="L14" s="21" t="s">
        <v>26</v>
      </c>
      <c r="M14" s="21" t="s">
        <v>96</v>
      </c>
      <c r="N14" s="13">
        <f t="shared" si="6"/>
        <v>36.984999999999999</v>
      </c>
      <c r="O14" s="13">
        <v>86.96</v>
      </c>
      <c r="P14" s="13">
        <f t="shared" si="7"/>
        <v>43.48</v>
      </c>
      <c r="Q14" s="13">
        <f t="shared" si="8"/>
        <v>80.465000000000003</v>
      </c>
      <c r="R14" s="15"/>
    </row>
    <row r="15" spans="1:18" s="3" customFormat="1" ht="30" customHeight="1">
      <c r="A15" s="19" t="s">
        <v>120</v>
      </c>
      <c r="B15" s="20" t="s">
        <v>121</v>
      </c>
      <c r="C15" s="20" t="s">
        <v>70</v>
      </c>
      <c r="D15" s="20" t="s">
        <v>109</v>
      </c>
      <c r="E15" s="20" t="s">
        <v>122</v>
      </c>
      <c r="F15" s="9" t="s">
        <v>233</v>
      </c>
      <c r="G15" s="20" t="s">
        <v>123</v>
      </c>
      <c r="H15" s="20" t="s">
        <v>124</v>
      </c>
      <c r="I15" s="20" t="s">
        <v>125</v>
      </c>
      <c r="J15" s="20" t="s">
        <v>126</v>
      </c>
      <c r="K15" s="21" t="s">
        <v>127</v>
      </c>
      <c r="L15" s="21" t="s">
        <v>114</v>
      </c>
      <c r="M15" s="21" t="s">
        <v>128</v>
      </c>
      <c r="N15" s="13">
        <f t="shared" si="6"/>
        <v>40</v>
      </c>
      <c r="O15" s="13">
        <v>87.02</v>
      </c>
      <c r="P15" s="13">
        <f t="shared" si="7"/>
        <v>43.51</v>
      </c>
      <c r="Q15" s="13">
        <f t="shared" si="8"/>
        <v>83.509999999999991</v>
      </c>
      <c r="R15" s="15"/>
    </row>
    <row r="16" spans="1:18" s="3" customFormat="1" ht="30" customHeight="1">
      <c r="A16" s="19" t="s">
        <v>129</v>
      </c>
      <c r="B16" s="20" t="s">
        <v>130</v>
      </c>
      <c r="C16" s="20" t="s">
        <v>31</v>
      </c>
      <c r="D16" s="20" t="s">
        <v>41</v>
      </c>
      <c r="E16" s="20" t="s">
        <v>131</v>
      </c>
      <c r="F16" s="9" t="s">
        <v>233</v>
      </c>
      <c r="G16" s="20" t="s">
        <v>132</v>
      </c>
      <c r="H16" s="20" t="s">
        <v>124</v>
      </c>
      <c r="I16" s="20" t="s">
        <v>133</v>
      </c>
      <c r="J16" s="20" t="s">
        <v>46</v>
      </c>
      <c r="K16" s="21" t="s">
        <v>134</v>
      </c>
      <c r="L16" s="21" t="s">
        <v>37</v>
      </c>
      <c r="M16" s="21" t="s">
        <v>135</v>
      </c>
      <c r="N16" s="13">
        <f t="shared" si="6"/>
        <v>40.119999999999997</v>
      </c>
      <c r="O16" s="13">
        <v>85.24</v>
      </c>
      <c r="P16" s="13">
        <f t="shared" si="7"/>
        <v>42.62</v>
      </c>
      <c r="Q16" s="13">
        <f t="shared" si="8"/>
        <v>82.74</v>
      </c>
      <c r="R16" s="15"/>
    </row>
    <row r="17" spans="1:18" s="3" customFormat="1" ht="30" customHeight="1">
      <c r="A17" s="19" t="s">
        <v>136</v>
      </c>
      <c r="B17" s="20" t="s">
        <v>137</v>
      </c>
      <c r="C17" s="20" t="s">
        <v>30</v>
      </c>
      <c r="D17" s="20" t="s">
        <v>42</v>
      </c>
      <c r="E17" s="20" t="s">
        <v>138</v>
      </c>
      <c r="F17" s="9" t="s">
        <v>233</v>
      </c>
      <c r="G17" s="20" t="s">
        <v>139</v>
      </c>
      <c r="H17" s="20" t="s">
        <v>124</v>
      </c>
      <c r="I17" s="20" t="s">
        <v>133</v>
      </c>
      <c r="J17" s="20" t="s">
        <v>35</v>
      </c>
      <c r="K17" s="21" t="s">
        <v>140</v>
      </c>
      <c r="L17" s="21" t="s">
        <v>141</v>
      </c>
      <c r="M17" s="21" t="s">
        <v>142</v>
      </c>
      <c r="N17" s="13">
        <f t="shared" si="6"/>
        <v>39.234999999999999</v>
      </c>
      <c r="O17" s="13">
        <v>83.06</v>
      </c>
      <c r="P17" s="13">
        <f t="shared" si="7"/>
        <v>41.53</v>
      </c>
      <c r="Q17" s="13">
        <f t="shared" si="8"/>
        <v>80.765000000000001</v>
      </c>
      <c r="R17" s="15"/>
    </row>
    <row r="18" spans="1:18" s="3" customFormat="1" ht="30" customHeight="1">
      <c r="A18" s="19" t="s">
        <v>143</v>
      </c>
      <c r="B18" s="20" t="s">
        <v>144</v>
      </c>
      <c r="C18" s="20" t="s">
        <v>18</v>
      </c>
      <c r="D18" s="20" t="s">
        <v>145</v>
      </c>
      <c r="E18" s="20" t="s">
        <v>146</v>
      </c>
      <c r="F18" s="9" t="s">
        <v>233</v>
      </c>
      <c r="G18" s="20" t="s">
        <v>147</v>
      </c>
      <c r="H18" s="20" t="s">
        <v>148</v>
      </c>
      <c r="I18" s="20" t="s">
        <v>149</v>
      </c>
      <c r="J18" s="20" t="s">
        <v>150</v>
      </c>
      <c r="K18" s="21" t="s">
        <v>25</v>
      </c>
      <c r="L18" s="21" t="s">
        <v>141</v>
      </c>
      <c r="M18" s="21" t="s">
        <v>151</v>
      </c>
      <c r="N18" s="13">
        <f t="shared" si="6"/>
        <v>37.96</v>
      </c>
      <c r="O18" s="13">
        <v>83.78</v>
      </c>
      <c r="P18" s="13">
        <f t="shared" si="7"/>
        <v>41.89</v>
      </c>
      <c r="Q18" s="13">
        <f t="shared" si="8"/>
        <v>79.849999999999994</v>
      </c>
      <c r="R18" s="15"/>
    </row>
    <row r="19" spans="1:18" s="3" customFormat="1" ht="30" customHeight="1">
      <c r="A19" s="19" t="s">
        <v>152</v>
      </c>
      <c r="B19" s="20" t="s">
        <v>153</v>
      </c>
      <c r="C19" s="20" t="s">
        <v>31</v>
      </c>
      <c r="D19" s="20" t="s">
        <v>19</v>
      </c>
      <c r="E19" s="20" t="s">
        <v>154</v>
      </c>
      <c r="F19" s="9" t="s">
        <v>234</v>
      </c>
      <c r="G19" s="20" t="s">
        <v>155</v>
      </c>
      <c r="H19" s="20" t="s">
        <v>156</v>
      </c>
      <c r="I19" s="20" t="s">
        <v>157</v>
      </c>
      <c r="J19" s="20" t="s">
        <v>158</v>
      </c>
      <c r="K19" s="21" t="s">
        <v>159</v>
      </c>
      <c r="L19" s="21" t="s">
        <v>48</v>
      </c>
      <c r="M19" s="21" t="s">
        <v>160</v>
      </c>
      <c r="N19" s="13">
        <f t="shared" ref="N19:N20" si="9">M19*0.5</f>
        <v>32.734999999999999</v>
      </c>
      <c r="O19" s="13">
        <v>88.14</v>
      </c>
      <c r="P19" s="13">
        <f t="shared" ref="P19:P20" si="10">O19*0.5</f>
        <v>44.07</v>
      </c>
      <c r="Q19" s="13">
        <f t="shared" ref="Q19:Q20" si="11">N19+P19</f>
        <v>76.805000000000007</v>
      </c>
      <c r="R19" s="15"/>
    </row>
    <row r="20" spans="1:18" s="3" customFormat="1" ht="30" customHeight="1">
      <c r="A20" s="19" t="s">
        <v>162</v>
      </c>
      <c r="B20" s="20" t="s">
        <v>163</v>
      </c>
      <c r="C20" s="20" t="s">
        <v>164</v>
      </c>
      <c r="D20" s="20" t="s">
        <v>71</v>
      </c>
      <c r="E20" s="20" t="s">
        <v>165</v>
      </c>
      <c r="F20" s="9" t="s">
        <v>233</v>
      </c>
      <c r="G20" s="20" t="s">
        <v>166</v>
      </c>
      <c r="H20" s="20" t="s">
        <v>156</v>
      </c>
      <c r="I20" s="20" t="s">
        <v>167</v>
      </c>
      <c r="J20" s="20" t="s">
        <v>35</v>
      </c>
      <c r="K20" s="21" t="s">
        <v>168</v>
      </c>
      <c r="L20" s="21" t="s">
        <v>114</v>
      </c>
      <c r="M20" s="21" t="s">
        <v>169</v>
      </c>
      <c r="N20" s="13">
        <f t="shared" si="9"/>
        <v>41.365000000000002</v>
      </c>
      <c r="O20" s="13">
        <v>81.12</v>
      </c>
      <c r="P20" s="13">
        <f t="shared" si="10"/>
        <v>40.56</v>
      </c>
      <c r="Q20" s="13">
        <f t="shared" si="11"/>
        <v>81.925000000000011</v>
      </c>
      <c r="R20" s="15"/>
    </row>
    <row r="21" spans="1:18" s="3" customFormat="1" ht="30" customHeight="1">
      <c r="A21" s="19" t="s">
        <v>170</v>
      </c>
      <c r="B21" s="20" t="s">
        <v>171</v>
      </c>
      <c r="C21" s="20" t="s">
        <v>161</v>
      </c>
      <c r="D21" s="20" t="s">
        <v>161</v>
      </c>
      <c r="E21" s="20" t="s">
        <v>172</v>
      </c>
      <c r="F21" s="9" t="s">
        <v>234</v>
      </c>
      <c r="G21" s="20" t="s">
        <v>173</v>
      </c>
      <c r="H21" s="20" t="s">
        <v>174</v>
      </c>
      <c r="I21" s="20" t="s">
        <v>75</v>
      </c>
      <c r="J21" s="20" t="s">
        <v>175</v>
      </c>
      <c r="K21" s="21" t="s">
        <v>176</v>
      </c>
      <c r="L21" s="21" t="s">
        <v>177</v>
      </c>
      <c r="M21" s="21" t="s">
        <v>178</v>
      </c>
      <c r="N21" s="13">
        <f t="shared" ref="N21:N28" si="12">M21*0.5</f>
        <v>33.74</v>
      </c>
      <c r="O21" s="13">
        <v>84.38</v>
      </c>
      <c r="P21" s="13">
        <f t="shared" ref="P21:P28" si="13">O21*0.5</f>
        <v>42.19</v>
      </c>
      <c r="Q21" s="13">
        <f t="shared" ref="Q21:Q28" si="14">N21+P21</f>
        <v>75.930000000000007</v>
      </c>
      <c r="R21" s="15"/>
    </row>
    <row r="22" spans="1:18" s="3" customFormat="1" ht="30" customHeight="1">
      <c r="A22" s="19" t="s">
        <v>179</v>
      </c>
      <c r="B22" s="20" t="s">
        <v>180</v>
      </c>
      <c r="C22" s="20" t="s">
        <v>71</v>
      </c>
      <c r="D22" s="20" t="s">
        <v>99</v>
      </c>
      <c r="E22" s="20" t="s">
        <v>181</v>
      </c>
      <c r="F22" s="9" t="s">
        <v>233</v>
      </c>
      <c r="G22" s="20" t="s">
        <v>182</v>
      </c>
      <c r="H22" s="20" t="s">
        <v>174</v>
      </c>
      <c r="I22" s="20" t="s">
        <v>75</v>
      </c>
      <c r="J22" s="20" t="s">
        <v>46</v>
      </c>
      <c r="K22" s="21" t="s">
        <v>183</v>
      </c>
      <c r="L22" s="21" t="s">
        <v>184</v>
      </c>
      <c r="M22" s="21" t="s">
        <v>185</v>
      </c>
      <c r="N22" s="13">
        <f t="shared" si="12"/>
        <v>32.835000000000001</v>
      </c>
      <c r="O22" s="13">
        <v>86.06</v>
      </c>
      <c r="P22" s="13">
        <f t="shared" si="13"/>
        <v>43.03</v>
      </c>
      <c r="Q22" s="13">
        <f t="shared" si="14"/>
        <v>75.865000000000009</v>
      </c>
      <c r="R22" s="15"/>
    </row>
    <row r="23" spans="1:18" s="3" customFormat="1" ht="30" customHeight="1">
      <c r="A23" s="19" t="s">
        <v>186</v>
      </c>
      <c r="B23" s="20" t="s">
        <v>187</v>
      </c>
      <c r="C23" s="20" t="s">
        <v>18</v>
      </c>
      <c r="D23" s="20" t="s">
        <v>61</v>
      </c>
      <c r="E23" s="20" t="s">
        <v>188</v>
      </c>
      <c r="F23" s="9" t="s">
        <v>234</v>
      </c>
      <c r="G23" s="20" t="s">
        <v>189</v>
      </c>
      <c r="H23" s="20" t="s">
        <v>174</v>
      </c>
      <c r="I23" s="20" t="s">
        <v>190</v>
      </c>
      <c r="J23" s="20" t="s">
        <v>46</v>
      </c>
      <c r="K23" s="21" t="s">
        <v>191</v>
      </c>
      <c r="L23" s="21" t="s">
        <v>192</v>
      </c>
      <c r="M23" s="21" t="s">
        <v>193</v>
      </c>
      <c r="N23" s="13">
        <f t="shared" si="12"/>
        <v>35.83</v>
      </c>
      <c r="O23" s="13">
        <v>84.62</v>
      </c>
      <c r="P23" s="13">
        <f t="shared" si="13"/>
        <v>42.31</v>
      </c>
      <c r="Q23" s="13">
        <f t="shared" si="14"/>
        <v>78.14</v>
      </c>
      <c r="R23" s="15"/>
    </row>
    <row r="24" spans="1:18" s="3" customFormat="1" ht="30" customHeight="1">
      <c r="A24" s="19" t="s">
        <v>194</v>
      </c>
      <c r="B24" s="20" t="s">
        <v>195</v>
      </c>
      <c r="C24" s="20" t="s">
        <v>30</v>
      </c>
      <c r="D24" s="20" t="s">
        <v>19</v>
      </c>
      <c r="E24" s="20" t="s">
        <v>196</v>
      </c>
      <c r="F24" s="9" t="s">
        <v>234</v>
      </c>
      <c r="G24" s="20" t="s">
        <v>197</v>
      </c>
      <c r="H24" s="20" t="s">
        <v>174</v>
      </c>
      <c r="I24" s="20" t="s">
        <v>198</v>
      </c>
      <c r="J24" s="20" t="s">
        <v>35</v>
      </c>
      <c r="K24" s="21" t="s">
        <v>199</v>
      </c>
      <c r="L24" s="21" t="s">
        <v>200</v>
      </c>
      <c r="M24" s="21" t="s">
        <v>201</v>
      </c>
      <c r="N24" s="13">
        <f t="shared" si="12"/>
        <v>36.965000000000003</v>
      </c>
      <c r="O24" s="13">
        <v>86.3</v>
      </c>
      <c r="P24" s="13">
        <f t="shared" si="13"/>
        <v>43.15</v>
      </c>
      <c r="Q24" s="13">
        <f t="shared" si="14"/>
        <v>80.115000000000009</v>
      </c>
      <c r="R24" s="15"/>
    </row>
    <row r="25" spans="1:18" s="4" customFormat="1" ht="30" customHeight="1">
      <c r="A25" s="22" t="s">
        <v>202</v>
      </c>
      <c r="B25" s="23" t="s">
        <v>203</v>
      </c>
      <c r="C25" s="23" t="s">
        <v>18</v>
      </c>
      <c r="D25" s="23" t="s">
        <v>204</v>
      </c>
      <c r="E25" s="23" t="s">
        <v>205</v>
      </c>
      <c r="F25" s="25" t="s">
        <v>234</v>
      </c>
      <c r="G25" s="23" t="s">
        <v>206</v>
      </c>
      <c r="H25" s="23" t="s">
        <v>207</v>
      </c>
      <c r="I25" s="23" t="s">
        <v>23</v>
      </c>
      <c r="J25" s="23" t="s">
        <v>208</v>
      </c>
      <c r="K25" s="24" t="s">
        <v>209</v>
      </c>
      <c r="L25" s="24" t="s">
        <v>114</v>
      </c>
      <c r="M25" s="24" t="s">
        <v>210</v>
      </c>
      <c r="N25" s="13">
        <f t="shared" si="12"/>
        <v>35.914999999999999</v>
      </c>
      <c r="O25" s="13">
        <v>85.5</v>
      </c>
      <c r="P25" s="13">
        <f t="shared" si="13"/>
        <v>42.75</v>
      </c>
      <c r="Q25" s="13">
        <f t="shared" si="14"/>
        <v>78.664999999999992</v>
      </c>
      <c r="R25" s="16"/>
    </row>
    <row r="26" spans="1:18" s="4" customFormat="1" ht="30" customHeight="1">
      <c r="A26" s="22" t="s">
        <v>211</v>
      </c>
      <c r="B26" s="23" t="s">
        <v>212</v>
      </c>
      <c r="C26" s="23" t="s">
        <v>41</v>
      </c>
      <c r="D26" s="23" t="s">
        <v>19</v>
      </c>
      <c r="E26" s="23" t="s">
        <v>213</v>
      </c>
      <c r="F26" s="25" t="s">
        <v>233</v>
      </c>
      <c r="G26" s="23" t="s">
        <v>214</v>
      </c>
      <c r="H26" s="23" t="s">
        <v>207</v>
      </c>
      <c r="I26" s="23" t="s">
        <v>23</v>
      </c>
      <c r="J26" s="23" t="s">
        <v>215</v>
      </c>
      <c r="K26" s="24" t="s">
        <v>216</v>
      </c>
      <c r="L26" s="24" t="s">
        <v>200</v>
      </c>
      <c r="M26" s="24" t="s">
        <v>217</v>
      </c>
      <c r="N26" s="13">
        <f t="shared" si="12"/>
        <v>36.204999999999998</v>
      </c>
      <c r="O26" s="13">
        <v>83.44</v>
      </c>
      <c r="P26" s="13">
        <f t="shared" si="13"/>
        <v>41.72</v>
      </c>
      <c r="Q26" s="13">
        <f t="shared" si="14"/>
        <v>77.924999999999997</v>
      </c>
      <c r="R26" s="16"/>
    </row>
    <row r="27" spans="1:18" s="4" customFormat="1" ht="30" customHeight="1">
      <c r="A27" s="22" t="s">
        <v>218</v>
      </c>
      <c r="B27" s="23" t="s">
        <v>219</v>
      </c>
      <c r="C27" s="23" t="s">
        <v>164</v>
      </c>
      <c r="D27" s="23" t="s">
        <v>19</v>
      </c>
      <c r="E27" s="23" t="s">
        <v>220</v>
      </c>
      <c r="F27" s="25" t="s">
        <v>233</v>
      </c>
      <c r="G27" s="23" t="s">
        <v>221</v>
      </c>
      <c r="H27" s="23" t="s">
        <v>207</v>
      </c>
      <c r="I27" s="23" t="s">
        <v>45</v>
      </c>
      <c r="J27" s="23" t="s">
        <v>35</v>
      </c>
      <c r="K27" s="24" t="s">
        <v>222</v>
      </c>
      <c r="L27" s="24" t="s">
        <v>141</v>
      </c>
      <c r="M27" s="24" t="s">
        <v>223</v>
      </c>
      <c r="N27" s="13">
        <f t="shared" si="12"/>
        <v>40.69</v>
      </c>
      <c r="O27" s="13">
        <v>85.34</v>
      </c>
      <c r="P27" s="13">
        <f t="shared" si="13"/>
        <v>42.67</v>
      </c>
      <c r="Q27" s="13">
        <f t="shared" si="14"/>
        <v>83.36</v>
      </c>
      <c r="R27" s="16"/>
    </row>
    <row r="28" spans="1:18" s="4" customFormat="1" ht="30" customHeight="1">
      <c r="A28" s="22" t="s">
        <v>224</v>
      </c>
      <c r="B28" s="23" t="s">
        <v>225</v>
      </c>
      <c r="C28" s="23" t="s">
        <v>61</v>
      </c>
      <c r="D28" s="23" t="s">
        <v>30</v>
      </c>
      <c r="E28" s="23" t="s">
        <v>226</v>
      </c>
      <c r="F28" s="25" t="s">
        <v>233</v>
      </c>
      <c r="G28" s="23" t="s">
        <v>227</v>
      </c>
      <c r="H28" s="23" t="s">
        <v>207</v>
      </c>
      <c r="I28" s="23" t="s">
        <v>228</v>
      </c>
      <c r="J28" s="23" t="s">
        <v>46</v>
      </c>
      <c r="K28" s="24" t="s">
        <v>229</v>
      </c>
      <c r="L28" s="24" t="s">
        <v>230</v>
      </c>
      <c r="M28" s="24" t="s">
        <v>231</v>
      </c>
      <c r="N28" s="13">
        <f t="shared" si="12"/>
        <v>39.340000000000003</v>
      </c>
      <c r="O28" s="13">
        <v>84.56</v>
      </c>
      <c r="P28" s="13">
        <f t="shared" si="13"/>
        <v>42.28</v>
      </c>
      <c r="Q28" s="13">
        <f t="shared" si="14"/>
        <v>81.62</v>
      </c>
      <c r="R28" s="16"/>
    </row>
  </sheetData>
  <mergeCells count="2">
    <mergeCell ref="A1:R1"/>
    <mergeCell ref="I2:R2"/>
  </mergeCells>
  <phoneticPr fontId="10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2020-06-23T14:48:10Z</cp:lastPrinted>
  <dcterms:created xsi:type="dcterms:W3CDTF">2020-06-08T02:27:00Z</dcterms:created>
  <dcterms:modified xsi:type="dcterms:W3CDTF">2020-06-23T14:49:37Z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