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<sst xmlns="http://schemas.openxmlformats.org/spreadsheetml/2006/main" count="825" uniqueCount="179">
  <si>
    <t>2020年宁洱县应对新冠肺炎影响大幅增加名额面向全国开展基础教育学校专项招聘高校毕业生面试成绩及进入后续招聘程序人员名单</t>
  </si>
  <si>
    <t>组别或考场</t>
  </si>
  <si>
    <t>轮次</t>
  </si>
  <si>
    <t>准考证号</t>
  </si>
  <si>
    <t>姓名</t>
  </si>
  <si>
    <t>性别</t>
  </si>
  <si>
    <t>民族</t>
  </si>
  <si>
    <t>毕业院校</t>
  </si>
  <si>
    <t>学历</t>
  </si>
  <si>
    <t>学位</t>
  </si>
  <si>
    <t>岗位代码</t>
  </si>
  <si>
    <t>岗位学段名称</t>
  </si>
  <si>
    <t>岗位学科名称</t>
  </si>
  <si>
    <t>招考单位全称</t>
  </si>
  <si>
    <t>招考人数</t>
  </si>
  <si>
    <t>笔试
成绩</t>
  </si>
  <si>
    <t>原笔试成绩</t>
  </si>
  <si>
    <t>笔试成绩=原笔试成绩×50%</t>
  </si>
  <si>
    <t>现场面
试成绩</t>
  </si>
  <si>
    <t>面试成绩=现场面试成绩×50%</t>
  </si>
  <si>
    <t>综合成绩=笔试成绩+面试成绩</t>
  </si>
  <si>
    <t>综合成绩排名</t>
  </si>
  <si>
    <t>是否进入后续招聘程序</t>
  </si>
  <si>
    <t>考生具体
面试时间</t>
  </si>
  <si>
    <t>备注</t>
  </si>
  <si>
    <t>宁洱幼儿园A岗位考场</t>
  </si>
  <si>
    <t>2722100140</t>
  </si>
  <si>
    <t>杨健兰</t>
  </si>
  <si>
    <t>女</t>
  </si>
  <si>
    <t>哈尼族</t>
  </si>
  <si>
    <t>普洱学院</t>
  </si>
  <si>
    <t>大学本科</t>
  </si>
  <si>
    <t>学士</t>
  </si>
  <si>
    <t>1272251501</t>
  </si>
  <si>
    <t>乡镇公办中心幼儿园</t>
  </si>
  <si>
    <t>幼儿教育A岗</t>
  </si>
  <si>
    <t>宁洱哈尼族彝族自治县教育体育局</t>
  </si>
  <si>
    <t>是</t>
  </si>
  <si>
    <t>2020年6月21日上午8:00至结束</t>
  </si>
  <si>
    <t>面试地点：宁洱县幼儿园</t>
  </si>
  <si>
    <t>2722100292</t>
  </si>
  <si>
    <t>秦艳萍</t>
  </si>
  <si>
    <t>彝族</t>
  </si>
  <si>
    <t>大理大学</t>
  </si>
  <si>
    <t>2722100290</t>
  </si>
  <si>
    <t>张明莹</t>
  </si>
  <si>
    <t>云南师范大学文理学院</t>
  </si>
  <si>
    <t>2722100488</t>
  </si>
  <si>
    <t>杨青秀</t>
  </si>
  <si>
    <t>汉族</t>
  </si>
  <si>
    <t>云南工商学院</t>
  </si>
  <si>
    <t>2722100288</t>
  </si>
  <si>
    <t>李秋娇</t>
  </si>
  <si>
    <t>云南师范大学商学院</t>
  </si>
  <si>
    <t>2722100227</t>
  </si>
  <si>
    <t>石东妹</t>
  </si>
  <si>
    <t>2722100278</t>
  </si>
  <si>
    <t>李秋瑶</t>
  </si>
  <si>
    <t>纳西族</t>
  </si>
  <si>
    <t>专科</t>
  </si>
  <si>
    <t>2722100219</t>
  </si>
  <si>
    <t>鲁进洁</t>
  </si>
  <si>
    <t>泉州幼儿师范高等专科学校</t>
  </si>
  <si>
    <t>2722100248</t>
  </si>
  <si>
    <t>普春蕾</t>
  </si>
  <si>
    <t>云南城市建设职业学院</t>
  </si>
  <si>
    <t>2722100120</t>
  </si>
  <si>
    <t>张建南</t>
  </si>
  <si>
    <t>文山学院</t>
  </si>
  <si>
    <t>2722100343</t>
  </si>
  <si>
    <t>白巨臣</t>
  </si>
  <si>
    <t>男</t>
  </si>
  <si>
    <t>云南工程职业学院</t>
  </si>
  <si>
    <t>2722100286</t>
  </si>
  <si>
    <t>李荣杰</t>
  </si>
  <si>
    <t>2722100540</t>
  </si>
  <si>
    <r>
      <rPr>
        <sz val="12"/>
        <rFont val="宋体"/>
        <family val="0"/>
      </rPr>
      <t>罗羽佳</t>
    </r>
  </si>
  <si>
    <r>
      <rPr>
        <sz val="12"/>
        <rFont val="宋体"/>
        <family val="0"/>
      </rPr>
      <t>女</t>
    </r>
  </si>
  <si>
    <t>2722100323</t>
  </si>
  <si>
    <r>
      <rPr>
        <sz val="12"/>
        <rFont val="宋体"/>
        <family val="0"/>
      </rPr>
      <t>罗玉</t>
    </r>
  </si>
  <si>
    <t>2722100147</t>
  </si>
  <si>
    <t>刘葵</t>
  </si>
  <si>
    <t>云南经济管理学院</t>
  </si>
  <si>
    <t>2722100231</t>
  </si>
  <si>
    <r>
      <rPr>
        <sz val="12"/>
        <rFont val="宋体"/>
        <family val="0"/>
      </rPr>
      <t>陈蓉</t>
    </r>
  </si>
  <si>
    <t>否</t>
  </si>
  <si>
    <t>2722100368</t>
  </si>
  <si>
    <t>李廷娇</t>
  </si>
  <si>
    <t>丽江师范高等专科学校</t>
  </si>
  <si>
    <t>2722100142</t>
  </si>
  <si>
    <t>陈红</t>
  </si>
  <si>
    <t>2722100272</t>
  </si>
  <si>
    <t>刘娟</t>
  </si>
  <si>
    <t>2722100125</t>
  </si>
  <si>
    <t>李林清</t>
  </si>
  <si>
    <t>云南外事外语职业学院</t>
  </si>
  <si>
    <t>2722100150</t>
  </si>
  <si>
    <t>黄建丽</t>
  </si>
  <si>
    <t>2722100225</t>
  </si>
  <si>
    <t>王怡华</t>
  </si>
  <si>
    <t>西双版纳职业技术学院</t>
  </si>
  <si>
    <t>2722100250</t>
  </si>
  <si>
    <r>
      <rPr>
        <sz val="12"/>
        <rFont val="宋体"/>
        <family val="0"/>
      </rPr>
      <t>李莲玲</t>
    </r>
  </si>
  <si>
    <t>佤族</t>
  </si>
  <si>
    <t>2722100155</t>
  </si>
  <si>
    <t>李佳赢</t>
  </si>
  <si>
    <t>2722100294</t>
  </si>
  <si>
    <t>王清蓉</t>
  </si>
  <si>
    <t>2722100513</t>
  </si>
  <si>
    <t>寸镇娟</t>
  </si>
  <si>
    <t>白族</t>
  </si>
  <si>
    <t>2722100302</t>
  </si>
  <si>
    <t>李雪</t>
  </si>
  <si>
    <t>2722100304</t>
  </si>
  <si>
    <t>李汝娇</t>
  </si>
  <si>
    <t>云南经贸外事职业学院</t>
  </si>
  <si>
    <t>2722100146</t>
  </si>
  <si>
    <r>
      <rPr>
        <sz val="12"/>
        <rFont val="宋体"/>
        <family val="0"/>
      </rPr>
      <t>李冬雨</t>
    </r>
  </si>
  <si>
    <t>拉祜族</t>
  </si>
  <si>
    <t>2722100284</t>
  </si>
  <si>
    <t>朱梅</t>
  </si>
  <si>
    <t>2722100160</t>
  </si>
  <si>
    <r>
      <rPr>
        <sz val="12"/>
        <rFont val="宋体"/>
        <family val="0"/>
      </rPr>
      <t>刀娅</t>
    </r>
  </si>
  <si>
    <t>2722100271</t>
  </si>
  <si>
    <r>
      <rPr>
        <sz val="12"/>
        <rFont val="宋体"/>
        <family val="0"/>
      </rPr>
      <t>李云</t>
    </r>
  </si>
  <si>
    <t>宁洱幼儿园B岗位考场</t>
  </si>
  <si>
    <t>2722100159</t>
  </si>
  <si>
    <t>马昕宇</t>
  </si>
  <si>
    <t>1272251601</t>
  </si>
  <si>
    <t>幼儿教育B岗</t>
  </si>
  <si>
    <t>2722100277</t>
  </si>
  <si>
    <t>黄于珊</t>
  </si>
  <si>
    <t>2722100297</t>
  </si>
  <si>
    <t>苏艳清</t>
  </si>
  <si>
    <t>2722100228</t>
  </si>
  <si>
    <t>罗月情</t>
  </si>
  <si>
    <t>傣族</t>
  </si>
  <si>
    <t>2722100162</t>
  </si>
  <si>
    <t>杨正益</t>
  </si>
  <si>
    <t>2722100004</t>
  </si>
  <si>
    <t>李家玭</t>
  </si>
  <si>
    <t>2722100351</t>
  </si>
  <si>
    <t>徐丽寅</t>
  </si>
  <si>
    <t>2722100543</t>
  </si>
  <si>
    <t>朱瑶瑶</t>
  </si>
  <si>
    <t>2722100546</t>
  </si>
  <si>
    <t>段磊</t>
  </si>
  <si>
    <t>2722100211</t>
  </si>
  <si>
    <t>韩思琦</t>
  </si>
  <si>
    <t>2722100232</t>
  </si>
  <si>
    <t>白林</t>
  </si>
  <si>
    <t>2722100001</t>
  </si>
  <si>
    <t>余怡娇</t>
  </si>
  <si>
    <t>2722100296</t>
  </si>
  <si>
    <t>唐祖玲</t>
  </si>
  <si>
    <t>2722100224</t>
  </si>
  <si>
    <t>罗林</t>
  </si>
  <si>
    <t>2722100127</t>
  </si>
  <si>
    <t>徐永仙</t>
  </si>
  <si>
    <t>2722100128</t>
  </si>
  <si>
    <t>董福悦</t>
  </si>
  <si>
    <t>2722100801</t>
  </si>
  <si>
    <t>李海琴</t>
  </si>
  <si>
    <t>德宏职业学院</t>
  </si>
  <si>
    <t>2722100295</t>
  </si>
  <si>
    <t>姚萍</t>
  </si>
  <si>
    <t>昆明学院</t>
  </si>
  <si>
    <t>2722100234</t>
  </si>
  <si>
    <t>陈洁</t>
  </si>
  <si>
    <t>2722100274</t>
  </si>
  <si>
    <t>段春艳</t>
  </si>
  <si>
    <t>2722100161</t>
  </si>
  <si>
    <t>杞梦菊</t>
  </si>
  <si>
    <t>2722100293</t>
  </si>
  <si>
    <t>张映楠</t>
  </si>
  <si>
    <t>2722100216</t>
  </si>
  <si>
    <t>李颜青</t>
  </si>
  <si>
    <t>2722100152</t>
  </si>
  <si>
    <t>田燕玲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</si>
</sst>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
  </numFmts>
  <fonts count="47">
    <font>
      <sz val="12"/>
      <name val="宋体"/>
      <family val="0"/>
    </font>
    <font>
      <sz val="11"/>
      <name val="宋体"/>
      <family val="0"/>
    </font>
    <font>
      <sz val="18"/>
      <name val="方正小标宋简体"/>
      <family val="0"/>
    </font>
    <font>
      <sz val="11"/>
      <color indexed="8"/>
      <name val="仿宋"/>
      <family val="3"/>
    </font>
    <font>
      <sz val="9"/>
      <color indexed="8"/>
      <name val="宋体"/>
      <family val="0"/>
    </font>
    <font>
      <sz val="12"/>
      <color indexed="8"/>
      <name val="宋体"/>
      <family val="0"/>
    </font>
    <font>
      <sz val="11"/>
      <color indexed="8"/>
      <name val="宋体"/>
      <family val="0"/>
    </font>
    <font>
      <sz val="9"/>
      <color indexed="8"/>
      <name val="仿宋"/>
      <family val="3"/>
    </font>
    <font>
      <sz val="9"/>
      <name val="宋体"/>
      <family val="0"/>
    </font>
    <font>
      <sz val="10"/>
      <color indexed="8"/>
      <name val="仿宋"/>
      <family val="3"/>
    </font>
    <font>
      <sz val="11"/>
      <color indexed="19"/>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b/>
      <sz val="11"/>
      <color indexed="9"/>
      <name val="宋体"/>
      <family val="0"/>
    </font>
    <font>
      <b/>
      <sz val="11"/>
      <color indexed="63"/>
      <name val="宋体"/>
      <family val="0"/>
    </font>
    <font>
      <b/>
      <sz val="18"/>
      <color indexed="54"/>
      <name val="宋体"/>
      <family val="0"/>
    </font>
    <font>
      <b/>
      <sz val="11"/>
      <color indexed="53"/>
      <name val="宋体"/>
      <family val="0"/>
    </font>
    <font>
      <sz val="11"/>
      <color indexed="53"/>
      <name val="宋体"/>
      <family val="0"/>
    </font>
    <font>
      <b/>
      <sz val="11"/>
      <color indexed="8"/>
      <name val="宋体"/>
      <family val="0"/>
    </font>
    <font>
      <u val="single"/>
      <sz val="11"/>
      <color indexed="12"/>
      <name val="宋体"/>
      <family val="0"/>
    </font>
    <font>
      <sz val="11"/>
      <color indexed="17"/>
      <name val="宋体"/>
      <family val="0"/>
    </font>
    <font>
      <u val="single"/>
      <sz val="11"/>
      <color indexed="20"/>
      <name val="宋体"/>
      <family val="0"/>
    </font>
    <font>
      <sz val="10"/>
      <name val="Arial"/>
      <family val="2"/>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theme="1"/>
      <name val="Calibri"/>
      <family val="0"/>
    </font>
    <font>
      <sz val="12"/>
      <name val="Calibri"/>
      <family val="0"/>
    </font>
    <font>
      <sz val="11"/>
      <color theme="1"/>
      <name val="Calibri"/>
      <family val="0"/>
    </font>
    <font>
      <sz val="11"/>
      <name val="Calibri"/>
      <family val="0"/>
    </font>
    <font>
      <sz val="9"/>
      <name val="Calibri"/>
      <family val="0"/>
    </font>
    <font>
      <sz val="9"/>
      <color theme="1"/>
      <name val="Calibri"/>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4" fillId="0" borderId="0">
      <alignment/>
      <protection/>
    </xf>
    <xf numFmtId="0" fontId="6" fillId="7" borderId="2" applyNumberFormat="0" applyFont="0" applyAlignment="0" applyProtection="0"/>
    <xf numFmtId="0" fontId="12" fillId="8" borderId="0" applyNumberFormat="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12" fillId="9" borderId="0" applyNumberFormat="0" applyBorder="0" applyAlignment="0" applyProtection="0"/>
    <xf numFmtId="0" fontId="32" fillId="0" borderId="4" applyNumberFormat="0" applyFill="0" applyAlignment="0" applyProtection="0"/>
    <xf numFmtId="0" fontId="12"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15" fillId="12" borderId="6" applyNumberFormat="0" applyAlignment="0" applyProtection="0"/>
    <xf numFmtId="0" fontId="6" fillId="13" borderId="0" applyNumberFormat="0" applyBorder="0" applyAlignment="0" applyProtection="0"/>
    <xf numFmtId="0" fontId="12" fillId="14" borderId="0" applyNumberFormat="0" applyBorder="0" applyAlignment="0" applyProtection="0"/>
    <xf numFmtId="0" fontId="38" fillId="0" borderId="7" applyNumberFormat="0" applyFill="0" applyAlignment="0" applyProtection="0"/>
    <xf numFmtId="0" fontId="20"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6" fillId="17" borderId="0" applyNumberFormat="0" applyBorder="0" applyAlignment="0" applyProtection="0"/>
    <xf numFmtId="0" fontId="1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2" fillId="26" borderId="0" applyNumberFormat="0" applyBorder="0" applyAlignment="0" applyProtection="0"/>
    <xf numFmtId="0" fontId="6"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4" fillId="0" borderId="0">
      <alignment/>
      <protection/>
    </xf>
    <xf numFmtId="0" fontId="6" fillId="30" borderId="0" applyNumberFormat="0" applyBorder="0" applyAlignment="0" applyProtection="0"/>
    <xf numFmtId="0" fontId="12"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cellStyleXfs>
  <cellXfs count="57">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32" borderId="0" xfId="0" applyFill="1" applyAlignment="1">
      <alignment vertical="center"/>
    </xf>
    <xf numFmtId="0" fontId="1" fillId="0" borderId="0" xfId="0" applyFont="1" applyAlignment="1">
      <alignment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3" fillId="0" borderId="9" xfId="0" applyFont="1" applyFill="1" applyBorder="1" applyAlignment="1" applyProtection="1">
      <alignment vertical="center" wrapText="1"/>
      <protection locked="0"/>
    </xf>
    <xf numFmtId="0" fontId="3"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1" fillId="0" borderId="9" xfId="0" applyFont="1" applyBorder="1" applyAlignment="1">
      <alignment horizontal="center"/>
    </xf>
    <xf numFmtId="0" fontId="42" fillId="0" borderId="9" xfId="65" applyFont="1" applyBorder="1" applyAlignment="1">
      <alignment horizontal="center" wrapText="1"/>
      <protection/>
    </xf>
    <xf numFmtId="0" fontId="42" fillId="0" borderId="9" xfId="66" applyFont="1" applyBorder="1" applyAlignment="1">
      <alignment horizontal="center" wrapText="1"/>
      <protection/>
    </xf>
    <xf numFmtId="0" fontId="42" fillId="0" borderId="9" xfId="67" applyFont="1" applyBorder="1" applyAlignment="1">
      <alignment horizontal="center" wrapText="1"/>
      <protection/>
    </xf>
    <xf numFmtId="0" fontId="42" fillId="0" borderId="9" xfId="62" applyFont="1" applyBorder="1" applyAlignment="1" applyProtection="1">
      <alignment horizontal="center" wrapText="1"/>
      <protection locked="0"/>
    </xf>
    <xf numFmtId="0" fontId="0" fillId="0" borderId="9" xfId="0" applyBorder="1" applyAlignment="1">
      <alignment/>
    </xf>
    <xf numFmtId="0" fontId="42" fillId="0" borderId="9" xfId="65" applyFont="1" applyFill="1" applyBorder="1" applyAlignment="1">
      <alignment horizontal="center" wrapText="1"/>
      <protection/>
    </xf>
    <xf numFmtId="0" fontId="42" fillId="0" borderId="9" xfId="66" applyFont="1" applyFill="1" applyBorder="1" applyAlignment="1">
      <alignment horizontal="center" wrapText="1"/>
      <protection/>
    </xf>
    <xf numFmtId="0" fontId="0" fillId="0" borderId="9" xfId="0" applyBorder="1" applyAlignment="1">
      <alignment horizontal="center"/>
    </xf>
    <xf numFmtId="0" fontId="0" fillId="0" borderId="9" xfId="0" applyBorder="1" applyAlignment="1" applyProtection="1">
      <alignment horizontal="center"/>
      <protection locked="0"/>
    </xf>
    <xf numFmtId="0" fontId="43" fillId="0" borderId="9" xfId="0" applyFont="1" applyBorder="1" applyAlignment="1">
      <alignment horizontal="center" vertical="center"/>
    </xf>
    <xf numFmtId="0" fontId="42" fillId="0" borderId="9" xfId="62" applyFont="1" applyFill="1" applyBorder="1" applyAlignment="1" applyProtection="1">
      <alignment horizontal="center" wrapText="1"/>
      <protection locked="0"/>
    </xf>
    <xf numFmtId="0" fontId="41" fillId="0" borderId="9" xfId="0" applyFont="1" applyBorder="1" applyAlignment="1" applyProtection="1">
      <alignment horizontal="center"/>
      <protection locked="0"/>
    </xf>
    <xf numFmtId="0" fontId="0" fillId="0" borderId="0" xfId="0" applyFill="1" applyAlignment="1">
      <alignment/>
    </xf>
    <xf numFmtId="0" fontId="41" fillId="0" borderId="0" xfId="0" applyFont="1" applyAlignment="1">
      <alignment horizontal="center"/>
    </xf>
    <xf numFmtId="0" fontId="0" fillId="0" borderId="0" xfId="0" applyAlignment="1">
      <alignment/>
    </xf>
    <xf numFmtId="0" fontId="41" fillId="0" borderId="9" xfId="0" applyFont="1" applyFill="1" applyBorder="1" applyAlignment="1">
      <alignment horizontal="center"/>
    </xf>
    <xf numFmtId="0" fontId="42" fillId="0" borderId="9" xfId="67" applyFont="1" applyFill="1" applyBorder="1" applyAlignment="1">
      <alignment horizontal="center" wrapText="1"/>
      <protection/>
    </xf>
    <xf numFmtId="0" fontId="41" fillId="0" borderId="9" xfId="0" applyFont="1" applyBorder="1" applyAlignment="1">
      <alignment horizontal="center" vertical="center"/>
    </xf>
    <xf numFmtId="49"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vertical="center" wrapText="1"/>
      <protection locked="0"/>
    </xf>
    <xf numFmtId="176" fontId="2" fillId="0" borderId="0" xfId="0" applyNumberFormat="1" applyFont="1" applyFill="1" applyAlignment="1" applyProtection="1">
      <alignment horizontal="center" vertical="center"/>
      <protection locked="0"/>
    </xf>
    <xf numFmtId="0" fontId="7" fillId="0" borderId="9" xfId="0" applyFont="1" applyFill="1" applyBorder="1" applyAlignment="1" applyProtection="1">
      <alignment horizontal="center" vertical="center" wrapText="1"/>
      <protection locked="0"/>
    </xf>
    <xf numFmtId="0" fontId="44" fillId="0" borderId="9" xfId="0" applyFont="1" applyFill="1" applyBorder="1" applyAlignment="1">
      <alignment/>
    </xf>
    <xf numFmtId="0" fontId="0" fillId="0" borderId="9" xfId="0" applyBorder="1" applyAlignment="1">
      <alignment/>
    </xf>
    <xf numFmtId="0" fontId="42" fillId="0" borderId="9" xfId="27" applyFont="1" applyBorder="1" applyAlignment="1">
      <alignment horizontal="center" wrapText="1"/>
      <protection/>
    </xf>
    <xf numFmtId="0" fontId="45" fillId="0" borderId="9" xfId="68" applyFont="1" applyBorder="1" applyAlignment="1">
      <alignment horizontal="center" wrapText="1"/>
      <protection/>
    </xf>
    <xf numFmtId="0" fontId="8" fillId="0" borderId="9" xfId="0" applyFont="1" applyBorder="1" applyAlignment="1">
      <alignment horizontal="center"/>
    </xf>
    <xf numFmtId="0" fontId="45" fillId="0" borderId="9" xfId="68" applyFont="1" applyFill="1" applyBorder="1" applyAlignment="1">
      <alignment horizontal="center" wrapText="1"/>
      <protection/>
    </xf>
    <xf numFmtId="0" fontId="46" fillId="0" borderId="9" xfId="0" applyFont="1" applyBorder="1" applyAlignment="1">
      <alignment horizontal="center"/>
    </xf>
    <xf numFmtId="0" fontId="0" fillId="0" borderId="9" xfId="0" applyFill="1" applyBorder="1" applyAlignment="1">
      <alignment/>
    </xf>
    <xf numFmtId="0" fontId="42" fillId="0" borderId="9" xfId="27" applyFont="1" applyFill="1" applyBorder="1" applyAlignment="1">
      <alignment horizontal="center" wrapText="1"/>
      <protection/>
    </xf>
    <xf numFmtId="0" fontId="46" fillId="0" borderId="9" xfId="0" applyFont="1" applyBorder="1" applyAlignment="1">
      <alignment horizontal="center" vertical="center"/>
    </xf>
    <xf numFmtId="177" fontId="4" fillId="0" borderId="9" xfId="0" applyNumberFormat="1" applyFont="1" applyFill="1" applyBorder="1" applyAlignment="1" applyProtection="1">
      <alignment horizontal="center" vertical="center" wrapText="1"/>
      <protection locked="0"/>
    </xf>
    <xf numFmtId="176" fontId="2" fillId="32"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wrapText="1"/>
      <protection locked="0"/>
    </xf>
    <xf numFmtId="0" fontId="1" fillId="0" borderId="0" xfId="0" applyFont="1" applyFill="1" applyAlignment="1">
      <alignment vertical="center"/>
    </xf>
    <xf numFmtId="0" fontId="7" fillId="32" borderId="9"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45" fillId="32" borderId="9" xfId="68" applyFont="1" applyFill="1" applyBorder="1" applyAlignment="1">
      <alignment horizontal="center" wrapText="1"/>
      <protection/>
    </xf>
    <xf numFmtId="176" fontId="45" fillId="0" borderId="9" xfId="68" applyNumberFormat="1" applyFont="1" applyBorder="1" applyAlignment="1">
      <alignment horizontal="center" wrapText="1"/>
      <protection/>
    </xf>
    <xf numFmtId="0" fontId="8" fillId="32" borderId="9" xfId="0" applyFont="1" applyFill="1" applyBorder="1" applyAlignment="1">
      <alignment horizontal="center"/>
    </xf>
    <xf numFmtId="0" fontId="46" fillId="32" borderId="9" xfId="0" applyFont="1" applyFill="1" applyBorder="1" applyAlignment="1">
      <alignment horizontal="center"/>
    </xf>
    <xf numFmtId="176" fontId="45" fillId="0" borderId="9" xfId="68" applyNumberFormat="1" applyFont="1" applyFill="1" applyBorder="1" applyAlignment="1">
      <alignment horizontal="center" wrapText="1"/>
      <protection/>
    </xf>
    <xf numFmtId="0" fontId="46" fillId="32" borderId="9" xfId="0" applyFont="1" applyFill="1" applyBorder="1" applyAlignment="1">
      <alignment horizontal="center" vertical="center"/>
    </xf>
    <xf numFmtId="177" fontId="4" fillId="32" borderId="9" xfId="0" applyNumberFormat="1" applyFont="1" applyFill="1" applyBorder="1" applyAlignment="1" applyProtection="1">
      <alignment horizontal="center" vertical="center" wrapText="1"/>
      <protection locked="0"/>
    </xf>
    <xf numFmtId="0" fontId="1" fillId="0" borderId="0" xfId="0" applyFont="1" applyFill="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3" xfId="66"/>
    <cellStyle name="常规 4" xfId="67"/>
    <cellStyle name="常规 7"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59"/>
  <sheetViews>
    <sheetView tabSelected="1" zoomScale="85" zoomScaleNormal="85" zoomScaleSheetLayoutView="100" workbookViewId="0" topLeftCell="A1">
      <pane xSplit="5" ySplit="2" topLeftCell="I54" activePane="bottomRight" state="frozen"/>
      <selection pane="bottomRight" activeCell="R63" sqref="R63"/>
    </sheetView>
  </sheetViews>
  <sheetFormatPr defaultColWidth="9.00390625" defaultRowHeight="14.25"/>
  <cols>
    <col min="1" max="1" width="9.00390625" style="0" hidden="1" customWidth="1"/>
    <col min="2" max="2" width="11.25390625" style="0" customWidth="1"/>
    <col min="3" max="3" width="6.625" style="0" customWidth="1"/>
    <col min="4" max="4" width="13.125" style="0" customWidth="1"/>
    <col min="5" max="5" width="7.625" style="0" customWidth="1"/>
    <col min="6" max="6" width="5.25390625" style="0" customWidth="1"/>
    <col min="7" max="7" width="11.75390625" style="0" customWidth="1"/>
    <col min="8" max="8" width="30.75390625" style="0" customWidth="1"/>
    <col min="9" max="9" width="7.625" style="0" customWidth="1"/>
    <col min="10" max="10" width="5.75390625" style="0" customWidth="1"/>
    <col min="11" max="11" width="12.625" style="0" customWidth="1"/>
    <col min="12" max="12" width="19.75390625" style="0" customWidth="1"/>
    <col min="13" max="13" width="12.625" style="0" customWidth="1"/>
    <col min="14" max="14" width="19.375" style="0" customWidth="1"/>
    <col min="15" max="15" width="8.25390625" style="0" customWidth="1"/>
    <col min="16" max="16" width="6.625" style="0" hidden="1" customWidth="1"/>
    <col min="17" max="17" width="7.625" style="3" customWidth="1"/>
    <col min="18" max="18" width="16.375" style="0" customWidth="1"/>
    <col min="19" max="19" width="6.625" style="0" customWidth="1"/>
    <col min="20" max="20" width="8.125" style="0" customWidth="1"/>
    <col min="21" max="21" width="9.50390625" style="0" customWidth="1"/>
    <col min="22" max="22" width="5.625" style="0" customWidth="1"/>
    <col min="23" max="23" width="7.75390625" style="0" customWidth="1"/>
    <col min="24" max="24" width="12.75390625" style="0" customWidth="1"/>
    <col min="25" max="25" width="9.125" style="0" customWidth="1"/>
    <col min="26" max="37" width="9.00390625" style="4" customWidth="1"/>
    <col min="38" max="59" width="10.00390625" style="0" bestFit="1" customWidth="1"/>
  </cols>
  <sheetData>
    <row r="1" spans="1:36" s="1" customFormat="1" ht="27" customHeight="1">
      <c r="A1" s="5" t="s">
        <v>0</v>
      </c>
      <c r="B1" s="5"/>
      <c r="C1" s="5"/>
      <c r="D1" s="5"/>
      <c r="E1" s="5"/>
      <c r="F1" s="5"/>
      <c r="G1" s="6"/>
      <c r="H1" s="5"/>
      <c r="I1" s="5"/>
      <c r="J1" s="5"/>
      <c r="K1" s="5"/>
      <c r="L1" s="5"/>
      <c r="M1" s="5"/>
      <c r="N1" s="5"/>
      <c r="O1" s="31"/>
      <c r="P1" s="31"/>
      <c r="Q1" s="44"/>
      <c r="R1" s="5"/>
      <c r="S1" s="5"/>
      <c r="T1" s="5"/>
      <c r="U1" s="5"/>
      <c r="V1" s="45"/>
      <c r="W1" s="5"/>
      <c r="X1" s="46"/>
      <c r="Y1" s="46"/>
      <c r="Z1" s="46"/>
      <c r="AA1" s="46"/>
      <c r="AB1" s="46"/>
      <c r="AC1" s="46"/>
      <c r="AD1" s="46"/>
      <c r="AE1" s="46"/>
      <c r="AF1" s="46"/>
      <c r="AG1" s="46"/>
      <c r="AH1" s="46"/>
      <c r="AI1" s="46"/>
      <c r="AJ1" s="46"/>
    </row>
    <row r="2" spans="2:25" ht="63.75" customHeight="1">
      <c r="B2" s="7" t="s">
        <v>1</v>
      </c>
      <c r="C2" s="8" t="s">
        <v>2</v>
      </c>
      <c r="D2" s="8" t="s">
        <v>3</v>
      </c>
      <c r="E2" s="8" t="s">
        <v>4</v>
      </c>
      <c r="F2" s="8" t="s">
        <v>5</v>
      </c>
      <c r="G2" s="8" t="s">
        <v>6</v>
      </c>
      <c r="H2" s="8" t="s">
        <v>7</v>
      </c>
      <c r="I2" s="8" t="s">
        <v>8</v>
      </c>
      <c r="J2" s="8" t="s">
        <v>9</v>
      </c>
      <c r="K2" s="8" t="s">
        <v>10</v>
      </c>
      <c r="L2" s="8" t="s">
        <v>11</v>
      </c>
      <c r="M2" s="8" t="s">
        <v>12</v>
      </c>
      <c r="N2" s="8" t="s">
        <v>13</v>
      </c>
      <c r="O2" s="32" t="s">
        <v>14</v>
      </c>
      <c r="P2" s="8" t="s">
        <v>15</v>
      </c>
      <c r="Q2" s="47" t="s">
        <v>16</v>
      </c>
      <c r="R2" s="8" t="s">
        <v>17</v>
      </c>
      <c r="S2" s="8" t="s">
        <v>18</v>
      </c>
      <c r="T2" s="48" t="s">
        <v>19</v>
      </c>
      <c r="U2" s="8" t="s">
        <v>20</v>
      </c>
      <c r="V2" s="32" t="s">
        <v>21</v>
      </c>
      <c r="W2" s="48" t="s">
        <v>22</v>
      </c>
      <c r="X2" s="8" t="s">
        <v>23</v>
      </c>
      <c r="Y2" s="48" t="s">
        <v>24</v>
      </c>
    </row>
    <row r="3" spans="1:25" ht="24" customHeight="1">
      <c r="A3">
        <v>1</v>
      </c>
      <c r="B3" s="9" t="s">
        <v>25</v>
      </c>
      <c r="C3" s="9">
        <v>1</v>
      </c>
      <c r="D3" s="10" t="s">
        <v>26</v>
      </c>
      <c r="E3" s="11" t="s">
        <v>27</v>
      </c>
      <c r="F3" s="12" t="s">
        <v>28</v>
      </c>
      <c r="G3" s="13" t="s">
        <v>29</v>
      </c>
      <c r="H3" s="14" t="s">
        <v>30</v>
      </c>
      <c r="I3" s="30" t="s">
        <v>31</v>
      </c>
      <c r="J3" s="30" t="s">
        <v>32</v>
      </c>
      <c r="K3" s="33" t="s">
        <v>33</v>
      </c>
      <c r="L3" s="34" t="s">
        <v>34</v>
      </c>
      <c r="M3" s="35" t="s">
        <v>35</v>
      </c>
      <c r="N3" s="30" t="s">
        <v>36</v>
      </c>
      <c r="O3" s="9">
        <v>15</v>
      </c>
      <c r="P3" s="36">
        <v>67.33</v>
      </c>
      <c r="Q3" s="49">
        <v>67.33</v>
      </c>
      <c r="R3" s="50">
        <f aca="true" t="shared" si="0" ref="R3:R58">0.5*P3</f>
        <v>33.665</v>
      </c>
      <c r="S3" s="43">
        <v>88.28</v>
      </c>
      <c r="T3" s="43">
        <f aca="true" t="shared" si="1" ref="T3:T58">0.5*S3</f>
        <v>44.14</v>
      </c>
      <c r="U3" s="43">
        <f aca="true" t="shared" si="2" ref="U3:U58">SUM(R3+T3)</f>
        <v>77.805</v>
      </c>
      <c r="V3" s="9">
        <f>RANK(U3,$U$3:$U$34)</f>
        <v>1</v>
      </c>
      <c r="W3" s="9" t="s">
        <v>37</v>
      </c>
      <c r="X3" s="30" t="s">
        <v>38</v>
      </c>
      <c r="Y3" s="30" t="s">
        <v>39</v>
      </c>
    </row>
    <row r="4" spans="1:25" ht="24" customHeight="1">
      <c r="A4">
        <v>2</v>
      </c>
      <c r="B4" s="9" t="s">
        <v>25</v>
      </c>
      <c r="C4" s="9">
        <v>1</v>
      </c>
      <c r="D4" s="10" t="s">
        <v>40</v>
      </c>
      <c r="E4" s="11" t="s">
        <v>41</v>
      </c>
      <c r="F4" s="12" t="s">
        <v>28</v>
      </c>
      <c r="G4" s="13" t="s">
        <v>42</v>
      </c>
      <c r="H4" s="14" t="s">
        <v>43</v>
      </c>
      <c r="I4" s="30" t="s">
        <v>31</v>
      </c>
      <c r="J4" s="30" t="s">
        <v>32</v>
      </c>
      <c r="K4" s="33" t="s">
        <v>33</v>
      </c>
      <c r="L4" s="34" t="s">
        <v>34</v>
      </c>
      <c r="M4" s="35" t="s">
        <v>35</v>
      </c>
      <c r="N4" s="30" t="s">
        <v>36</v>
      </c>
      <c r="O4" s="9">
        <v>15</v>
      </c>
      <c r="P4" s="36">
        <v>72.67</v>
      </c>
      <c r="Q4" s="49">
        <v>72.67</v>
      </c>
      <c r="R4" s="50">
        <f t="shared" si="0"/>
        <v>36.335</v>
      </c>
      <c r="S4" s="43">
        <v>79.28</v>
      </c>
      <c r="T4" s="43">
        <f t="shared" si="1"/>
        <v>39.64</v>
      </c>
      <c r="U4" s="43">
        <f t="shared" si="2"/>
        <v>75.975</v>
      </c>
      <c r="V4" s="9">
        <f>RANK(U4,$U$3:$U$34)</f>
        <v>2</v>
      </c>
      <c r="W4" s="9" t="s">
        <v>37</v>
      </c>
      <c r="X4" s="30" t="s">
        <v>38</v>
      </c>
      <c r="Y4" s="30" t="s">
        <v>39</v>
      </c>
    </row>
    <row r="5" spans="1:25" ht="24" customHeight="1">
      <c r="A5">
        <v>3</v>
      </c>
      <c r="B5" s="9" t="s">
        <v>25</v>
      </c>
      <c r="C5" s="9">
        <v>1</v>
      </c>
      <c r="D5" s="10" t="s">
        <v>44</v>
      </c>
      <c r="E5" s="11" t="s">
        <v>45</v>
      </c>
      <c r="F5" s="12" t="s">
        <v>28</v>
      </c>
      <c r="G5" s="13" t="s">
        <v>42</v>
      </c>
      <c r="H5" s="14" t="s">
        <v>46</v>
      </c>
      <c r="I5" s="30" t="s">
        <v>31</v>
      </c>
      <c r="J5" s="30" t="s">
        <v>32</v>
      </c>
      <c r="K5" s="33" t="s">
        <v>33</v>
      </c>
      <c r="L5" s="34" t="s">
        <v>34</v>
      </c>
      <c r="M5" s="35" t="s">
        <v>35</v>
      </c>
      <c r="N5" s="30" t="s">
        <v>36</v>
      </c>
      <c r="O5" s="9">
        <v>15</v>
      </c>
      <c r="P5" s="36">
        <v>62</v>
      </c>
      <c r="Q5" s="49">
        <v>62</v>
      </c>
      <c r="R5" s="50">
        <f t="shared" si="0"/>
        <v>31</v>
      </c>
      <c r="S5" s="43">
        <v>88.24</v>
      </c>
      <c r="T5" s="43">
        <f t="shared" si="1"/>
        <v>44.12</v>
      </c>
      <c r="U5" s="43">
        <f t="shared" si="2"/>
        <v>75.12</v>
      </c>
      <c r="V5" s="9">
        <f>RANK(U5,$U$3:$U$34)</f>
        <v>3</v>
      </c>
      <c r="W5" s="9" t="s">
        <v>37</v>
      </c>
      <c r="X5" s="30" t="s">
        <v>38</v>
      </c>
      <c r="Y5" s="30" t="s">
        <v>39</v>
      </c>
    </row>
    <row r="6" spans="1:25" ht="24" customHeight="1">
      <c r="A6">
        <v>4</v>
      </c>
      <c r="B6" s="9" t="s">
        <v>25</v>
      </c>
      <c r="C6" s="9">
        <v>1</v>
      </c>
      <c r="D6" s="10" t="s">
        <v>47</v>
      </c>
      <c r="E6" s="11" t="s">
        <v>48</v>
      </c>
      <c r="F6" s="12" t="s">
        <v>28</v>
      </c>
      <c r="G6" s="13" t="s">
        <v>49</v>
      </c>
      <c r="H6" s="14" t="s">
        <v>50</v>
      </c>
      <c r="I6" s="30" t="s">
        <v>31</v>
      </c>
      <c r="J6" s="30" t="s">
        <v>32</v>
      </c>
      <c r="K6" s="33" t="s">
        <v>33</v>
      </c>
      <c r="L6" s="34" t="s">
        <v>34</v>
      </c>
      <c r="M6" s="35" t="s">
        <v>35</v>
      </c>
      <c r="N6" s="30" t="s">
        <v>36</v>
      </c>
      <c r="O6" s="9">
        <v>15</v>
      </c>
      <c r="P6" s="36">
        <v>64</v>
      </c>
      <c r="Q6" s="49">
        <v>64</v>
      </c>
      <c r="R6" s="50">
        <f t="shared" si="0"/>
        <v>32</v>
      </c>
      <c r="S6" s="43">
        <v>84.36</v>
      </c>
      <c r="T6" s="43">
        <f t="shared" si="1"/>
        <v>42.18</v>
      </c>
      <c r="U6" s="43">
        <f t="shared" si="2"/>
        <v>74.18</v>
      </c>
      <c r="V6" s="9">
        <f>RANK(U6,$U$3:$U$34)</f>
        <v>4</v>
      </c>
      <c r="W6" s="9" t="s">
        <v>37</v>
      </c>
      <c r="X6" s="30" t="s">
        <v>38</v>
      </c>
      <c r="Y6" s="30" t="s">
        <v>39</v>
      </c>
    </row>
    <row r="7" spans="1:25" ht="24" customHeight="1">
      <c r="A7">
        <v>5</v>
      </c>
      <c r="B7" s="9" t="s">
        <v>25</v>
      </c>
      <c r="C7" s="9">
        <v>1</v>
      </c>
      <c r="D7" s="10" t="s">
        <v>51</v>
      </c>
      <c r="E7" s="11" t="s">
        <v>52</v>
      </c>
      <c r="F7" s="12" t="s">
        <v>28</v>
      </c>
      <c r="G7" s="13" t="s">
        <v>49</v>
      </c>
      <c r="H7" s="14" t="s">
        <v>53</v>
      </c>
      <c r="I7" s="30" t="s">
        <v>31</v>
      </c>
      <c r="J7" s="30" t="s">
        <v>32</v>
      </c>
      <c r="K7" s="33" t="s">
        <v>33</v>
      </c>
      <c r="L7" s="34" t="s">
        <v>34</v>
      </c>
      <c r="M7" s="35" t="s">
        <v>35</v>
      </c>
      <c r="N7" s="30" t="s">
        <v>36</v>
      </c>
      <c r="O7" s="9">
        <v>15</v>
      </c>
      <c r="P7" s="36">
        <v>70</v>
      </c>
      <c r="Q7" s="49">
        <v>70</v>
      </c>
      <c r="R7" s="50">
        <f t="shared" si="0"/>
        <v>35</v>
      </c>
      <c r="S7" s="43">
        <v>77.82</v>
      </c>
      <c r="T7" s="43">
        <f t="shared" si="1"/>
        <v>38.91</v>
      </c>
      <c r="U7" s="43">
        <f t="shared" si="2"/>
        <v>73.91</v>
      </c>
      <c r="V7" s="9">
        <f>RANK(U7,$U$3:$U$34)</f>
        <v>5</v>
      </c>
      <c r="W7" s="9" t="s">
        <v>37</v>
      </c>
      <c r="X7" s="30" t="s">
        <v>38</v>
      </c>
      <c r="Y7" s="30" t="s">
        <v>39</v>
      </c>
    </row>
    <row r="8" spans="1:25" ht="24" customHeight="1">
      <c r="A8">
        <v>6</v>
      </c>
      <c r="B8" s="9" t="s">
        <v>25</v>
      </c>
      <c r="C8" s="9">
        <v>1</v>
      </c>
      <c r="D8" s="10" t="s">
        <v>54</v>
      </c>
      <c r="E8" s="11" t="s">
        <v>55</v>
      </c>
      <c r="F8" s="12" t="s">
        <v>28</v>
      </c>
      <c r="G8" s="13" t="s">
        <v>49</v>
      </c>
      <c r="H8" s="14" t="s">
        <v>30</v>
      </c>
      <c r="I8" s="30" t="s">
        <v>31</v>
      </c>
      <c r="J8" s="30" t="s">
        <v>32</v>
      </c>
      <c r="K8" s="33" t="s">
        <v>33</v>
      </c>
      <c r="L8" s="34" t="s">
        <v>34</v>
      </c>
      <c r="M8" s="35" t="s">
        <v>35</v>
      </c>
      <c r="N8" s="30" t="s">
        <v>36</v>
      </c>
      <c r="O8" s="9">
        <v>15</v>
      </c>
      <c r="P8" s="36">
        <v>71.33</v>
      </c>
      <c r="Q8" s="49">
        <v>71.33</v>
      </c>
      <c r="R8" s="50">
        <f t="shared" si="0"/>
        <v>35.665</v>
      </c>
      <c r="S8" s="43">
        <v>76.42</v>
      </c>
      <c r="T8" s="43">
        <f t="shared" si="1"/>
        <v>38.21</v>
      </c>
      <c r="U8" s="43">
        <f t="shared" si="2"/>
        <v>73.875</v>
      </c>
      <c r="V8" s="9">
        <f>RANK(U8,$U$3:$U$34)</f>
        <v>6</v>
      </c>
      <c r="W8" s="9" t="s">
        <v>37</v>
      </c>
      <c r="X8" s="30" t="s">
        <v>38</v>
      </c>
      <c r="Y8" s="30" t="s">
        <v>39</v>
      </c>
    </row>
    <row r="9" spans="1:25" ht="24" customHeight="1">
      <c r="A9">
        <v>7</v>
      </c>
      <c r="B9" s="9" t="s">
        <v>25</v>
      </c>
      <c r="C9" s="9">
        <v>1</v>
      </c>
      <c r="D9" s="10" t="s">
        <v>56</v>
      </c>
      <c r="E9" s="11" t="s">
        <v>57</v>
      </c>
      <c r="F9" s="12" t="s">
        <v>28</v>
      </c>
      <c r="G9" s="13" t="s">
        <v>58</v>
      </c>
      <c r="H9" s="14" t="s">
        <v>30</v>
      </c>
      <c r="I9" s="30" t="s">
        <v>59</v>
      </c>
      <c r="J9" s="30"/>
      <c r="K9" s="33" t="s">
        <v>33</v>
      </c>
      <c r="L9" s="34" t="s">
        <v>34</v>
      </c>
      <c r="M9" s="35" t="s">
        <v>35</v>
      </c>
      <c r="N9" s="30" t="s">
        <v>36</v>
      </c>
      <c r="O9" s="9">
        <v>15</v>
      </c>
      <c r="P9" s="36">
        <v>66</v>
      </c>
      <c r="Q9" s="49">
        <v>66</v>
      </c>
      <c r="R9" s="50">
        <f t="shared" si="0"/>
        <v>33</v>
      </c>
      <c r="S9" s="43">
        <v>81.44</v>
      </c>
      <c r="T9" s="43">
        <f t="shared" si="1"/>
        <v>40.72</v>
      </c>
      <c r="U9" s="43">
        <f t="shared" si="2"/>
        <v>73.72</v>
      </c>
      <c r="V9" s="9">
        <f>RANK(U9,$U$3:$U$34)</f>
        <v>7</v>
      </c>
      <c r="W9" s="9" t="s">
        <v>37</v>
      </c>
      <c r="X9" s="30" t="s">
        <v>38</v>
      </c>
      <c r="Y9" s="30" t="s">
        <v>39</v>
      </c>
    </row>
    <row r="10" spans="1:25" ht="24" customHeight="1">
      <c r="A10">
        <v>8</v>
      </c>
      <c r="B10" s="9" t="s">
        <v>25</v>
      </c>
      <c r="C10" s="9">
        <v>1</v>
      </c>
      <c r="D10" s="10" t="s">
        <v>60</v>
      </c>
      <c r="E10" s="11" t="s">
        <v>61</v>
      </c>
      <c r="F10" s="12" t="s">
        <v>28</v>
      </c>
      <c r="G10" s="13" t="s">
        <v>42</v>
      </c>
      <c r="H10" s="14" t="s">
        <v>62</v>
      </c>
      <c r="I10" s="30" t="s">
        <v>59</v>
      </c>
      <c r="J10" s="30"/>
      <c r="K10" s="33" t="s">
        <v>33</v>
      </c>
      <c r="L10" s="34" t="s">
        <v>34</v>
      </c>
      <c r="M10" s="35" t="s">
        <v>35</v>
      </c>
      <c r="N10" s="30" t="s">
        <v>36</v>
      </c>
      <c r="O10" s="9">
        <v>15</v>
      </c>
      <c r="P10" s="36">
        <v>62.67</v>
      </c>
      <c r="Q10" s="49">
        <v>62.67</v>
      </c>
      <c r="R10" s="50">
        <f t="shared" si="0"/>
        <v>31.335</v>
      </c>
      <c r="S10" s="43">
        <v>83.48</v>
      </c>
      <c r="T10" s="43">
        <f t="shared" si="1"/>
        <v>41.74</v>
      </c>
      <c r="U10" s="43">
        <f t="shared" si="2"/>
        <v>73.075</v>
      </c>
      <c r="V10" s="9">
        <f>RANK(U10,$U$3:$U$34)</f>
        <v>8</v>
      </c>
      <c r="W10" s="9" t="s">
        <v>37</v>
      </c>
      <c r="X10" s="30" t="s">
        <v>38</v>
      </c>
      <c r="Y10" s="30" t="s">
        <v>39</v>
      </c>
    </row>
    <row r="11" spans="1:25" ht="24" customHeight="1">
      <c r="A11">
        <v>9</v>
      </c>
      <c r="B11" s="9" t="s">
        <v>25</v>
      </c>
      <c r="C11" s="9">
        <v>1</v>
      </c>
      <c r="D11" s="10" t="s">
        <v>63</v>
      </c>
      <c r="E11" s="11" t="s">
        <v>64</v>
      </c>
      <c r="F11" s="12" t="s">
        <v>28</v>
      </c>
      <c r="G11" s="13" t="s">
        <v>29</v>
      </c>
      <c r="H11" s="14" t="s">
        <v>65</v>
      </c>
      <c r="I11" s="30" t="s">
        <v>59</v>
      </c>
      <c r="J11" s="30"/>
      <c r="K11" s="33" t="s">
        <v>33</v>
      </c>
      <c r="L11" s="34" t="s">
        <v>34</v>
      </c>
      <c r="M11" s="35" t="s">
        <v>35</v>
      </c>
      <c r="N11" s="30" t="s">
        <v>36</v>
      </c>
      <c r="O11" s="9">
        <v>15</v>
      </c>
      <c r="P11" s="36">
        <v>59.33</v>
      </c>
      <c r="Q11" s="49">
        <v>59.33</v>
      </c>
      <c r="R11" s="50">
        <f t="shared" si="0"/>
        <v>29.665</v>
      </c>
      <c r="S11" s="43">
        <v>85.1</v>
      </c>
      <c r="T11" s="43">
        <f t="shared" si="1"/>
        <v>42.55</v>
      </c>
      <c r="U11" s="43">
        <f t="shared" si="2"/>
        <v>72.215</v>
      </c>
      <c r="V11" s="9">
        <f>RANK(U11,$U$3:$U$34)</f>
        <v>9</v>
      </c>
      <c r="W11" s="9" t="s">
        <v>37</v>
      </c>
      <c r="X11" s="30" t="s">
        <v>38</v>
      </c>
      <c r="Y11" s="30" t="s">
        <v>39</v>
      </c>
    </row>
    <row r="12" spans="1:25" ht="24" customHeight="1">
      <c r="A12">
        <v>10</v>
      </c>
      <c r="B12" s="9" t="s">
        <v>25</v>
      </c>
      <c r="C12" s="9">
        <v>1</v>
      </c>
      <c r="D12" s="10" t="s">
        <v>66</v>
      </c>
      <c r="E12" s="11" t="s">
        <v>67</v>
      </c>
      <c r="F12" s="12" t="s">
        <v>28</v>
      </c>
      <c r="G12" s="13" t="s">
        <v>29</v>
      </c>
      <c r="H12" s="14" t="s">
        <v>68</v>
      </c>
      <c r="I12" s="30" t="s">
        <v>31</v>
      </c>
      <c r="J12" s="30" t="s">
        <v>32</v>
      </c>
      <c r="K12" s="33" t="s">
        <v>33</v>
      </c>
      <c r="L12" s="34" t="s">
        <v>34</v>
      </c>
      <c r="M12" s="35" t="s">
        <v>35</v>
      </c>
      <c r="N12" s="30" t="s">
        <v>36</v>
      </c>
      <c r="O12" s="9">
        <v>15</v>
      </c>
      <c r="P12" s="36">
        <v>59.33</v>
      </c>
      <c r="Q12" s="49">
        <v>59.33</v>
      </c>
      <c r="R12" s="50">
        <f t="shared" si="0"/>
        <v>29.665</v>
      </c>
      <c r="S12" s="43">
        <v>84.1</v>
      </c>
      <c r="T12" s="43">
        <f t="shared" si="1"/>
        <v>42.05</v>
      </c>
      <c r="U12" s="43">
        <f t="shared" si="2"/>
        <v>71.715</v>
      </c>
      <c r="V12" s="9">
        <f>RANK(U12,$U$3:$U$34)</f>
        <v>10</v>
      </c>
      <c r="W12" s="9" t="s">
        <v>37</v>
      </c>
      <c r="X12" s="30" t="s">
        <v>38</v>
      </c>
      <c r="Y12" s="30" t="s">
        <v>39</v>
      </c>
    </row>
    <row r="13" spans="1:25" ht="24" customHeight="1">
      <c r="A13">
        <v>11</v>
      </c>
      <c r="B13" s="9" t="s">
        <v>25</v>
      </c>
      <c r="C13" s="9">
        <v>1</v>
      </c>
      <c r="D13" s="10" t="s">
        <v>69</v>
      </c>
      <c r="E13" s="11" t="s">
        <v>70</v>
      </c>
      <c r="F13" s="12" t="s">
        <v>71</v>
      </c>
      <c r="G13" s="13" t="s">
        <v>29</v>
      </c>
      <c r="H13" s="14" t="s">
        <v>72</v>
      </c>
      <c r="I13" s="30" t="s">
        <v>59</v>
      </c>
      <c r="J13" s="30"/>
      <c r="K13" s="33" t="s">
        <v>33</v>
      </c>
      <c r="L13" s="34" t="s">
        <v>34</v>
      </c>
      <c r="M13" s="35" t="s">
        <v>35</v>
      </c>
      <c r="N13" s="30" t="s">
        <v>36</v>
      </c>
      <c r="O13" s="9">
        <v>15</v>
      </c>
      <c r="P13" s="36">
        <v>61.33</v>
      </c>
      <c r="Q13" s="49">
        <v>61.33</v>
      </c>
      <c r="R13" s="50">
        <f t="shared" si="0"/>
        <v>30.665</v>
      </c>
      <c r="S13" s="43">
        <v>81</v>
      </c>
      <c r="T13" s="43">
        <f t="shared" si="1"/>
        <v>40.5</v>
      </c>
      <c r="U13" s="43">
        <f t="shared" si="2"/>
        <v>71.16499999999999</v>
      </c>
      <c r="V13" s="9">
        <f>RANK(U13,$U$3:$U$34)</f>
        <v>11</v>
      </c>
      <c r="W13" s="9" t="s">
        <v>37</v>
      </c>
      <c r="X13" s="30" t="s">
        <v>38</v>
      </c>
      <c r="Y13" s="30" t="s">
        <v>39</v>
      </c>
    </row>
    <row r="14" spans="1:25" ht="24" customHeight="1">
      <c r="A14">
        <v>12</v>
      </c>
      <c r="B14" s="9" t="s">
        <v>25</v>
      </c>
      <c r="C14" s="9">
        <v>1</v>
      </c>
      <c r="D14" s="10" t="s">
        <v>73</v>
      </c>
      <c r="E14" s="11" t="s">
        <v>74</v>
      </c>
      <c r="F14" s="12" t="s">
        <v>28</v>
      </c>
      <c r="G14" s="13" t="s">
        <v>42</v>
      </c>
      <c r="H14" s="14" t="s">
        <v>46</v>
      </c>
      <c r="I14" s="30" t="s">
        <v>31</v>
      </c>
      <c r="J14" s="30" t="s">
        <v>32</v>
      </c>
      <c r="K14" s="33" t="s">
        <v>33</v>
      </c>
      <c r="L14" s="34" t="s">
        <v>34</v>
      </c>
      <c r="M14" s="35" t="s">
        <v>35</v>
      </c>
      <c r="N14" s="30" t="s">
        <v>36</v>
      </c>
      <c r="O14" s="9">
        <v>15</v>
      </c>
      <c r="P14" s="36">
        <v>62</v>
      </c>
      <c r="Q14" s="49">
        <v>62</v>
      </c>
      <c r="R14" s="50">
        <f t="shared" si="0"/>
        <v>31</v>
      </c>
      <c r="S14" s="43">
        <v>77.98</v>
      </c>
      <c r="T14" s="43">
        <f t="shared" si="1"/>
        <v>38.99</v>
      </c>
      <c r="U14" s="43">
        <f t="shared" si="2"/>
        <v>69.99000000000001</v>
      </c>
      <c r="V14" s="9">
        <f>RANK(U14,$U$3:$U$34)</f>
        <v>12</v>
      </c>
      <c r="W14" s="9" t="s">
        <v>37</v>
      </c>
      <c r="X14" s="30" t="s">
        <v>38</v>
      </c>
      <c r="Y14" s="30" t="s">
        <v>39</v>
      </c>
    </row>
    <row r="15" spans="1:25" ht="24" customHeight="1">
      <c r="A15">
        <v>13</v>
      </c>
      <c r="B15" s="9" t="s">
        <v>25</v>
      </c>
      <c r="C15" s="9">
        <v>1</v>
      </c>
      <c r="D15" s="15" t="s">
        <v>75</v>
      </c>
      <c r="E15" s="16" t="s">
        <v>76</v>
      </c>
      <c r="F15" s="17" t="s">
        <v>77</v>
      </c>
      <c r="G15" s="18" t="s">
        <v>49</v>
      </c>
      <c r="H15" s="19" t="s">
        <v>72</v>
      </c>
      <c r="I15" s="30" t="s">
        <v>59</v>
      </c>
      <c r="J15" s="30"/>
      <c r="K15" s="33" t="s">
        <v>33</v>
      </c>
      <c r="L15" s="34" t="s">
        <v>34</v>
      </c>
      <c r="M15" s="35" t="s">
        <v>35</v>
      </c>
      <c r="N15" s="30" t="s">
        <v>36</v>
      </c>
      <c r="O15" s="9">
        <v>15</v>
      </c>
      <c r="P15" s="37">
        <v>52.67</v>
      </c>
      <c r="Q15" s="51">
        <v>52.67</v>
      </c>
      <c r="R15" s="50">
        <f t="shared" si="0"/>
        <v>26.335</v>
      </c>
      <c r="S15" s="43">
        <v>85.68</v>
      </c>
      <c r="T15" s="43">
        <f t="shared" si="1"/>
        <v>42.84</v>
      </c>
      <c r="U15" s="43">
        <f t="shared" si="2"/>
        <v>69.17500000000001</v>
      </c>
      <c r="V15" s="9">
        <f>RANK(U15,$U$3:$U$34)</f>
        <v>13</v>
      </c>
      <c r="W15" s="9" t="s">
        <v>37</v>
      </c>
      <c r="X15" s="30" t="s">
        <v>38</v>
      </c>
      <c r="Y15" s="30" t="s">
        <v>39</v>
      </c>
    </row>
    <row r="16" spans="1:25" ht="24" customHeight="1">
      <c r="A16">
        <v>14</v>
      </c>
      <c r="B16" s="9" t="s">
        <v>25</v>
      </c>
      <c r="C16" s="9">
        <v>1</v>
      </c>
      <c r="D16" s="15" t="s">
        <v>78</v>
      </c>
      <c r="E16" s="16" t="s">
        <v>79</v>
      </c>
      <c r="F16" s="17" t="s">
        <v>77</v>
      </c>
      <c r="G16" s="18" t="s">
        <v>29</v>
      </c>
      <c r="H16" s="19" t="s">
        <v>30</v>
      </c>
      <c r="I16" s="30" t="s">
        <v>59</v>
      </c>
      <c r="J16" s="30"/>
      <c r="K16" s="33" t="s">
        <v>33</v>
      </c>
      <c r="L16" s="34" t="s">
        <v>34</v>
      </c>
      <c r="M16" s="35" t="s">
        <v>35</v>
      </c>
      <c r="N16" s="30" t="s">
        <v>36</v>
      </c>
      <c r="O16" s="9">
        <v>15</v>
      </c>
      <c r="P16" s="37">
        <v>52.67</v>
      </c>
      <c r="Q16" s="51">
        <v>52.67</v>
      </c>
      <c r="R16" s="50">
        <f t="shared" si="0"/>
        <v>26.335</v>
      </c>
      <c r="S16" s="43">
        <v>84.68</v>
      </c>
      <c r="T16" s="43">
        <f t="shared" si="1"/>
        <v>42.34</v>
      </c>
      <c r="U16" s="43">
        <f t="shared" si="2"/>
        <v>68.67500000000001</v>
      </c>
      <c r="V16" s="9">
        <f>RANK(U16,$U$3:$U$34)</f>
        <v>14</v>
      </c>
      <c r="W16" s="9" t="s">
        <v>37</v>
      </c>
      <c r="X16" s="30" t="s">
        <v>38</v>
      </c>
      <c r="Y16" s="30" t="s">
        <v>39</v>
      </c>
    </row>
    <row r="17" spans="1:25" ht="24" customHeight="1">
      <c r="A17">
        <v>15</v>
      </c>
      <c r="B17" s="9" t="s">
        <v>25</v>
      </c>
      <c r="C17" s="9">
        <v>1</v>
      </c>
      <c r="D17" s="10" t="s">
        <v>80</v>
      </c>
      <c r="E17" s="11" t="s">
        <v>81</v>
      </c>
      <c r="F17" s="12" t="s">
        <v>28</v>
      </c>
      <c r="G17" s="13" t="s">
        <v>49</v>
      </c>
      <c r="H17" s="14" t="s">
        <v>82</v>
      </c>
      <c r="I17" s="30" t="s">
        <v>59</v>
      </c>
      <c r="J17" s="30"/>
      <c r="K17" s="33" t="s">
        <v>33</v>
      </c>
      <c r="L17" s="34" t="s">
        <v>34</v>
      </c>
      <c r="M17" s="35" t="s">
        <v>35</v>
      </c>
      <c r="N17" s="30" t="s">
        <v>36</v>
      </c>
      <c r="O17" s="9">
        <v>15</v>
      </c>
      <c r="P17" s="36">
        <v>60.67</v>
      </c>
      <c r="Q17" s="49">
        <v>60.67</v>
      </c>
      <c r="R17" s="50">
        <f t="shared" si="0"/>
        <v>30.335</v>
      </c>
      <c r="S17" s="43">
        <v>76.66</v>
      </c>
      <c r="T17" s="43">
        <f t="shared" si="1"/>
        <v>38.33</v>
      </c>
      <c r="U17" s="43">
        <f t="shared" si="2"/>
        <v>68.66499999999999</v>
      </c>
      <c r="V17" s="9">
        <f>RANK(U17,$U$3:$U$34)</f>
        <v>15</v>
      </c>
      <c r="W17" s="9" t="s">
        <v>37</v>
      </c>
      <c r="X17" s="30" t="s">
        <v>38</v>
      </c>
      <c r="Y17" s="30" t="s">
        <v>39</v>
      </c>
    </row>
    <row r="18" spans="1:25" ht="24" customHeight="1">
      <c r="A18">
        <v>16</v>
      </c>
      <c r="B18" s="9" t="s">
        <v>25</v>
      </c>
      <c r="C18" s="9">
        <v>1</v>
      </c>
      <c r="D18" s="15" t="s">
        <v>83</v>
      </c>
      <c r="E18" s="16" t="s">
        <v>84</v>
      </c>
      <c r="F18" s="12" t="s">
        <v>28</v>
      </c>
      <c r="G18" s="18" t="s">
        <v>49</v>
      </c>
      <c r="H18" s="19" t="s">
        <v>30</v>
      </c>
      <c r="I18" s="30" t="s">
        <v>59</v>
      </c>
      <c r="J18" s="30"/>
      <c r="K18" s="33" t="s">
        <v>33</v>
      </c>
      <c r="L18" s="34" t="s">
        <v>34</v>
      </c>
      <c r="M18" s="35" t="s">
        <v>35</v>
      </c>
      <c r="N18" s="30" t="s">
        <v>36</v>
      </c>
      <c r="O18" s="9">
        <v>15</v>
      </c>
      <c r="P18" s="37">
        <v>52.67</v>
      </c>
      <c r="Q18" s="51">
        <v>52.67</v>
      </c>
      <c r="R18" s="50">
        <f t="shared" si="0"/>
        <v>26.335</v>
      </c>
      <c r="S18" s="43">
        <v>83.48</v>
      </c>
      <c r="T18" s="43">
        <f t="shared" si="1"/>
        <v>41.74</v>
      </c>
      <c r="U18" s="43">
        <f t="shared" si="2"/>
        <v>68.075</v>
      </c>
      <c r="V18" s="9">
        <f>RANK(U18,$U$3:$U$34)</f>
        <v>16</v>
      </c>
      <c r="W18" s="9" t="s">
        <v>85</v>
      </c>
      <c r="X18" s="30" t="s">
        <v>38</v>
      </c>
      <c r="Y18" s="30" t="s">
        <v>39</v>
      </c>
    </row>
    <row r="19" spans="1:25" ht="24" customHeight="1">
      <c r="A19">
        <v>17</v>
      </c>
      <c r="B19" s="9" t="s">
        <v>25</v>
      </c>
      <c r="C19" s="9">
        <v>1</v>
      </c>
      <c r="D19" s="10" t="s">
        <v>86</v>
      </c>
      <c r="E19" s="11" t="s">
        <v>87</v>
      </c>
      <c r="F19" s="12" t="s">
        <v>28</v>
      </c>
      <c r="G19" s="13" t="s">
        <v>29</v>
      </c>
      <c r="H19" s="14" t="s">
        <v>88</v>
      </c>
      <c r="I19" s="30" t="s">
        <v>59</v>
      </c>
      <c r="J19" s="30"/>
      <c r="K19" s="33" t="s">
        <v>33</v>
      </c>
      <c r="L19" s="34" t="s">
        <v>34</v>
      </c>
      <c r="M19" s="35" t="s">
        <v>35</v>
      </c>
      <c r="N19" s="30" t="s">
        <v>36</v>
      </c>
      <c r="O19" s="9">
        <v>15</v>
      </c>
      <c r="P19" s="36">
        <v>62</v>
      </c>
      <c r="Q19" s="49">
        <v>62</v>
      </c>
      <c r="R19" s="50">
        <f t="shared" si="0"/>
        <v>31</v>
      </c>
      <c r="S19" s="43">
        <v>73.14</v>
      </c>
      <c r="T19" s="43">
        <f t="shared" si="1"/>
        <v>36.57</v>
      </c>
      <c r="U19" s="43">
        <f t="shared" si="2"/>
        <v>67.57</v>
      </c>
      <c r="V19" s="9">
        <f>RANK(U19,$U$3:$U$34)</f>
        <v>17</v>
      </c>
      <c r="W19" s="9" t="s">
        <v>85</v>
      </c>
      <c r="X19" s="30" t="s">
        <v>38</v>
      </c>
      <c r="Y19" s="30" t="s">
        <v>39</v>
      </c>
    </row>
    <row r="20" spans="1:25" ht="24" customHeight="1">
      <c r="A20">
        <v>18</v>
      </c>
      <c r="B20" s="9" t="s">
        <v>25</v>
      </c>
      <c r="C20" s="9">
        <v>1</v>
      </c>
      <c r="D20" s="10" t="s">
        <v>89</v>
      </c>
      <c r="E20" s="11" t="s">
        <v>90</v>
      </c>
      <c r="F20" s="12" t="s">
        <v>28</v>
      </c>
      <c r="G20" s="13" t="s">
        <v>29</v>
      </c>
      <c r="H20" s="14" t="s">
        <v>82</v>
      </c>
      <c r="I20" s="30" t="s">
        <v>31</v>
      </c>
      <c r="J20" s="30" t="s">
        <v>32</v>
      </c>
      <c r="K20" s="33" t="s">
        <v>33</v>
      </c>
      <c r="L20" s="34" t="s">
        <v>34</v>
      </c>
      <c r="M20" s="35" t="s">
        <v>35</v>
      </c>
      <c r="N20" s="30" t="s">
        <v>36</v>
      </c>
      <c r="O20" s="9">
        <v>15</v>
      </c>
      <c r="P20" s="36">
        <v>64.67</v>
      </c>
      <c r="Q20" s="49">
        <v>64.67</v>
      </c>
      <c r="R20" s="50">
        <f t="shared" si="0"/>
        <v>32.335</v>
      </c>
      <c r="S20" s="43">
        <v>70.2</v>
      </c>
      <c r="T20" s="43">
        <f t="shared" si="1"/>
        <v>35.1</v>
      </c>
      <c r="U20" s="43">
        <f t="shared" si="2"/>
        <v>67.435</v>
      </c>
      <c r="V20" s="9">
        <f>RANK(U20,$U$3:$U$34)</f>
        <v>18</v>
      </c>
      <c r="W20" s="9" t="s">
        <v>85</v>
      </c>
      <c r="X20" s="30" t="s">
        <v>38</v>
      </c>
      <c r="Y20" s="30" t="s">
        <v>39</v>
      </c>
    </row>
    <row r="21" spans="1:25" ht="24" customHeight="1">
      <c r="A21">
        <v>19</v>
      </c>
      <c r="B21" s="9" t="s">
        <v>25</v>
      </c>
      <c r="C21" s="9">
        <v>1</v>
      </c>
      <c r="D21" s="10" t="s">
        <v>91</v>
      </c>
      <c r="E21" s="16" t="s">
        <v>92</v>
      </c>
      <c r="F21" s="17" t="s">
        <v>28</v>
      </c>
      <c r="G21" s="20" t="s">
        <v>29</v>
      </c>
      <c r="H21" s="21" t="s">
        <v>88</v>
      </c>
      <c r="I21" s="30" t="s">
        <v>59</v>
      </c>
      <c r="J21" s="30"/>
      <c r="K21" s="33" t="s">
        <v>33</v>
      </c>
      <c r="L21" s="34" t="s">
        <v>34</v>
      </c>
      <c r="M21" s="35" t="s">
        <v>35</v>
      </c>
      <c r="N21" s="30" t="s">
        <v>36</v>
      </c>
      <c r="O21" s="9">
        <v>15</v>
      </c>
      <c r="P21" s="38">
        <v>55.33</v>
      </c>
      <c r="Q21" s="49">
        <v>55.33</v>
      </c>
      <c r="R21" s="50">
        <f t="shared" si="0"/>
        <v>27.665</v>
      </c>
      <c r="S21" s="43">
        <v>79.1</v>
      </c>
      <c r="T21" s="43">
        <f t="shared" si="1"/>
        <v>39.55</v>
      </c>
      <c r="U21" s="43">
        <f t="shared" si="2"/>
        <v>67.215</v>
      </c>
      <c r="V21" s="9">
        <f>RANK(U21,$U$3:$U$34)</f>
        <v>19</v>
      </c>
      <c r="W21" s="9" t="s">
        <v>85</v>
      </c>
      <c r="X21" s="30" t="s">
        <v>38</v>
      </c>
      <c r="Y21" s="30" t="s">
        <v>39</v>
      </c>
    </row>
    <row r="22" spans="1:25" ht="24" customHeight="1">
      <c r="A22">
        <v>20</v>
      </c>
      <c r="B22" s="9" t="s">
        <v>25</v>
      </c>
      <c r="C22" s="9">
        <v>1</v>
      </c>
      <c r="D22" s="15" t="s">
        <v>93</v>
      </c>
      <c r="E22" s="20" t="s">
        <v>94</v>
      </c>
      <c r="F22" s="20" t="s">
        <v>28</v>
      </c>
      <c r="G22" s="10" t="s">
        <v>29</v>
      </c>
      <c r="H22" s="22" t="s">
        <v>95</v>
      </c>
      <c r="I22" s="30" t="s">
        <v>59</v>
      </c>
      <c r="J22" s="30"/>
      <c r="K22" s="33" t="s">
        <v>33</v>
      </c>
      <c r="L22" s="34" t="s">
        <v>34</v>
      </c>
      <c r="M22" s="35" t="s">
        <v>35</v>
      </c>
      <c r="N22" s="30" t="s">
        <v>36</v>
      </c>
      <c r="O22" s="9">
        <v>15</v>
      </c>
      <c r="P22" s="39">
        <v>53.33</v>
      </c>
      <c r="Q22" s="52">
        <v>53.33</v>
      </c>
      <c r="R22" s="50">
        <f t="shared" si="0"/>
        <v>26.665</v>
      </c>
      <c r="S22" s="43">
        <v>81</v>
      </c>
      <c r="T22" s="43">
        <f t="shared" si="1"/>
        <v>40.5</v>
      </c>
      <c r="U22" s="43">
        <f t="shared" si="2"/>
        <v>67.16499999999999</v>
      </c>
      <c r="V22" s="9">
        <f>RANK(U22,$U$3:$U$34)</f>
        <v>20</v>
      </c>
      <c r="W22" s="9" t="s">
        <v>85</v>
      </c>
      <c r="X22" s="30" t="s">
        <v>38</v>
      </c>
      <c r="Y22" s="30" t="s">
        <v>39</v>
      </c>
    </row>
    <row r="23" spans="1:25" ht="24" customHeight="1">
      <c r="A23">
        <v>21</v>
      </c>
      <c r="B23" s="9" t="s">
        <v>25</v>
      </c>
      <c r="C23" s="9">
        <v>1</v>
      </c>
      <c r="D23" s="10" t="s">
        <v>96</v>
      </c>
      <c r="E23" s="11" t="s">
        <v>97</v>
      </c>
      <c r="F23" s="12" t="s">
        <v>28</v>
      </c>
      <c r="G23" s="13" t="s">
        <v>49</v>
      </c>
      <c r="H23" s="14" t="s">
        <v>50</v>
      </c>
      <c r="I23" s="30" t="s">
        <v>59</v>
      </c>
      <c r="J23" s="30"/>
      <c r="K23" s="33" t="s">
        <v>33</v>
      </c>
      <c r="L23" s="34" t="s">
        <v>34</v>
      </c>
      <c r="M23" s="35" t="s">
        <v>35</v>
      </c>
      <c r="N23" s="30" t="s">
        <v>36</v>
      </c>
      <c r="O23" s="9">
        <v>15</v>
      </c>
      <c r="P23" s="36">
        <v>59.33</v>
      </c>
      <c r="Q23" s="49">
        <v>59.33</v>
      </c>
      <c r="R23" s="50">
        <f t="shared" si="0"/>
        <v>29.665</v>
      </c>
      <c r="S23" s="43">
        <v>74.48</v>
      </c>
      <c r="T23" s="43">
        <f t="shared" si="1"/>
        <v>37.24</v>
      </c>
      <c r="U23" s="43">
        <f t="shared" si="2"/>
        <v>66.905</v>
      </c>
      <c r="V23" s="9">
        <f>RANK(U23,$U$3:$U$34)</f>
        <v>21</v>
      </c>
      <c r="W23" s="9" t="s">
        <v>85</v>
      </c>
      <c r="X23" s="30" t="s">
        <v>38</v>
      </c>
      <c r="Y23" s="30" t="s">
        <v>39</v>
      </c>
    </row>
    <row r="24" spans="1:25" ht="24" customHeight="1">
      <c r="A24">
        <v>22</v>
      </c>
      <c r="B24" s="9" t="s">
        <v>25</v>
      </c>
      <c r="C24" s="9">
        <v>1</v>
      </c>
      <c r="D24" s="10" t="s">
        <v>98</v>
      </c>
      <c r="E24" s="11" t="s">
        <v>99</v>
      </c>
      <c r="F24" s="12" t="s">
        <v>28</v>
      </c>
      <c r="G24" s="13" t="s">
        <v>49</v>
      </c>
      <c r="H24" s="14" t="s">
        <v>100</v>
      </c>
      <c r="I24" s="30" t="s">
        <v>59</v>
      </c>
      <c r="J24" s="30"/>
      <c r="K24" s="33" t="s">
        <v>33</v>
      </c>
      <c r="L24" s="34" t="s">
        <v>34</v>
      </c>
      <c r="M24" s="35" t="s">
        <v>35</v>
      </c>
      <c r="N24" s="30" t="s">
        <v>36</v>
      </c>
      <c r="O24" s="9">
        <v>15</v>
      </c>
      <c r="P24" s="36">
        <v>57.33</v>
      </c>
      <c r="Q24" s="49">
        <v>57.33</v>
      </c>
      <c r="R24" s="50">
        <f t="shared" si="0"/>
        <v>28.665</v>
      </c>
      <c r="S24" s="43">
        <v>76.2</v>
      </c>
      <c r="T24" s="43">
        <f t="shared" si="1"/>
        <v>38.1</v>
      </c>
      <c r="U24" s="43">
        <f t="shared" si="2"/>
        <v>66.765</v>
      </c>
      <c r="V24" s="9">
        <f>RANK(U24,$U$3:$U$34)</f>
        <v>22</v>
      </c>
      <c r="W24" s="9" t="s">
        <v>85</v>
      </c>
      <c r="X24" s="30" t="s">
        <v>38</v>
      </c>
      <c r="Y24" s="30" t="s">
        <v>39</v>
      </c>
    </row>
    <row r="25" spans="1:25" ht="24" customHeight="1">
      <c r="A25">
        <v>23</v>
      </c>
      <c r="B25" s="9" t="s">
        <v>25</v>
      </c>
      <c r="C25" s="9">
        <v>1</v>
      </c>
      <c r="D25" s="15" t="s">
        <v>101</v>
      </c>
      <c r="E25" s="16" t="s">
        <v>102</v>
      </c>
      <c r="F25" s="17" t="s">
        <v>77</v>
      </c>
      <c r="G25" s="18" t="s">
        <v>103</v>
      </c>
      <c r="H25" s="19" t="s">
        <v>72</v>
      </c>
      <c r="I25" s="30" t="s">
        <v>59</v>
      </c>
      <c r="J25" s="30"/>
      <c r="K25" s="33" t="s">
        <v>33</v>
      </c>
      <c r="L25" s="34" t="s">
        <v>34</v>
      </c>
      <c r="M25" s="35" t="s">
        <v>35</v>
      </c>
      <c r="N25" s="30" t="s">
        <v>36</v>
      </c>
      <c r="O25" s="9">
        <v>15</v>
      </c>
      <c r="P25" s="37">
        <v>50.67</v>
      </c>
      <c r="Q25" s="51">
        <v>50.67</v>
      </c>
      <c r="R25" s="50">
        <f t="shared" si="0"/>
        <v>25.335</v>
      </c>
      <c r="S25" s="43">
        <v>82.58</v>
      </c>
      <c r="T25" s="43">
        <f t="shared" si="1"/>
        <v>41.29</v>
      </c>
      <c r="U25" s="43">
        <f t="shared" si="2"/>
        <v>66.625</v>
      </c>
      <c r="V25" s="9">
        <f>RANK(U25,$U$3:$U$34)</f>
        <v>23</v>
      </c>
      <c r="W25" s="9" t="s">
        <v>85</v>
      </c>
      <c r="X25" s="30" t="s">
        <v>38</v>
      </c>
      <c r="Y25" s="30" t="s">
        <v>39</v>
      </c>
    </row>
    <row r="26" spans="1:25" ht="24" customHeight="1">
      <c r="A26">
        <v>24</v>
      </c>
      <c r="B26" s="9" t="s">
        <v>25</v>
      </c>
      <c r="C26" s="9">
        <v>1</v>
      </c>
      <c r="D26" s="23" t="s">
        <v>104</v>
      </c>
      <c r="E26" s="20" t="s">
        <v>105</v>
      </c>
      <c r="F26" s="20" t="s">
        <v>28</v>
      </c>
      <c r="G26" s="10" t="s">
        <v>42</v>
      </c>
      <c r="H26" s="22" t="s">
        <v>50</v>
      </c>
      <c r="I26" s="30" t="s">
        <v>59</v>
      </c>
      <c r="J26" s="30"/>
      <c r="K26" s="33" t="s">
        <v>33</v>
      </c>
      <c r="L26" s="34" t="s">
        <v>34</v>
      </c>
      <c r="M26" s="35" t="s">
        <v>35</v>
      </c>
      <c r="N26" s="30" t="s">
        <v>36</v>
      </c>
      <c r="O26" s="9">
        <v>15</v>
      </c>
      <c r="P26" s="39">
        <v>54.67</v>
      </c>
      <c r="Q26" s="52">
        <v>54.67</v>
      </c>
      <c r="R26" s="50">
        <f t="shared" si="0"/>
        <v>27.335</v>
      </c>
      <c r="S26" s="43">
        <v>78.06</v>
      </c>
      <c r="T26" s="43">
        <f t="shared" si="1"/>
        <v>39.03</v>
      </c>
      <c r="U26" s="43">
        <f t="shared" si="2"/>
        <v>66.36500000000001</v>
      </c>
      <c r="V26" s="9">
        <f>RANK(U26,$U$3:$U$34)</f>
        <v>24</v>
      </c>
      <c r="W26" s="9" t="s">
        <v>85</v>
      </c>
      <c r="X26" s="30" t="s">
        <v>38</v>
      </c>
      <c r="Y26" s="30" t="s">
        <v>39</v>
      </c>
    </row>
    <row r="27" spans="1:25" ht="24" customHeight="1">
      <c r="A27">
        <v>25</v>
      </c>
      <c r="B27" s="9" t="s">
        <v>25</v>
      </c>
      <c r="C27" s="9">
        <v>1</v>
      </c>
      <c r="D27" s="24" t="s">
        <v>106</v>
      </c>
      <c r="E27" s="11" t="s">
        <v>107</v>
      </c>
      <c r="F27" s="12" t="s">
        <v>28</v>
      </c>
      <c r="G27" s="13" t="s">
        <v>49</v>
      </c>
      <c r="H27" s="14" t="s">
        <v>30</v>
      </c>
      <c r="I27" s="30" t="s">
        <v>31</v>
      </c>
      <c r="J27" s="30" t="s">
        <v>32</v>
      </c>
      <c r="K27" s="33" t="s">
        <v>33</v>
      </c>
      <c r="L27" s="34" t="s">
        <v>34</v>
      </c>
      <c r="M27" s="35" t="s">
        <v>35</v>
      </c>
      <c r="N27" s="30" t="s">
        <v>36</v>
      </c>
      <c r="O27" s="9">
        <v>15</v>
      </c>
      <c r="P27" s="36">
        <v>58</v>
      </c>
      <c r="Q27" s="49">
        <v>58</v>
      </c>
      <c r="R27" s="50">
        <f t="shared" si="0"/>
        <v>29</v>
      </c>
      <c r="S27" s="43">
        <v>74.58</v>
      </c>
      <c r="T27" s="43">
        <f t="shared" si="1"/>
        <v>37.29</v>
      </c>
      <c r="U27" s="43">
        <f t="shared" si="2"/>
        <v>66.28999999999999</v>
      </c>
      <c r="V27" s="9">
        <f>RANK(U27,$U$3:$U$34)</f>
        <v>25</v>
      </c>
      <c r="W27" s="9" t="s">
        <v>85</v>
      </c>
      <c r="X27" s="30" t="s">
        <v>38</v>
      </c>
      <c r="Y27" s="30" t="s">
        <v>39</v>
      </c>
    </row>
    <row r="28" spans="1:25" ht="24" customHeight="1">
      <c r="A28">
        <v>26</v>
      </c>
      <c r="B28" s="9" t="s">
        <v>25</v>
      </c>
      <c r="C28" s="9">
        <v>1</v>
      </c>
      <c r="D28" s="24" t="s">
        <v>108</v>
      </c>
      <c r="E28" s="11" t="s">
        <v>109</v>
      </c>
      <c r="F28" s="12" t="s">
        <v>28</v>
      </c>
      <c r="G28" s="13" t="s">
        <v>110</v>
      </c>
      <c r="H28" s="14" t="s">
        <v>46</v>
      </c>
      <c r="I28" s="30" t="s">
        <v>31</v>
      </c>
      <c r="J28" s="30" t="s">
        <v>32</v>
      </c>
      <c r="K28" s="33" t="s">
        <v>33</v>
      </c>
      <c r="L28" s="34" t="s">
        <v>34</v>
      </c>
      <c r="M28" s="35" t="s">
        <v>35</v>
      </c>
      <c r="N28" s="30" t="s">
        <v>36</v>
      </c>
      <c r="O28" s="9">
        <v>15</v>
      </c>
      <c r="P28" s="36">
        <v>61.33</v>
      </c>
      <c r="Q28" s="49">
        <v>61.33</v>
      </c>
      <c r="R28" s="50">
        <f t="shared" si="0"/>
        <v>30.665</v>
      </c>
      <c r="S28" s="43">
        <v>70.38</v>
      </c>
      <c r="T28" s="43">
        <f t="shared" si="1"/>
        <v>35.19</v>
      </c>
      <c r="U28" s="43">
        <f t="shared" si="2"/>
        <v>65.85499999999999</v>
      </c>
      <c r="V28" s="9">
        <f>RANK(U28,$U$3:$U$34)</f>
        <v>26</v>
      </c>
      <c r="W28" s="9" t="s">
        <v>85</v>
      </c>
      <c r="X28" s="30" t="s">
        <v>38</v>
      </c>
      <c r="Y28" s="30" t="s">
        <v>39</v>
      </c>
    </row>
    <row r="29" spans="1:25" ht="24" customHeight="1">
      <c r="A29">
        <v>27</v>
      </c>
      <c r="B29" s="9" t="s">
        <v>25</v>
      </c>
      <c r="C29" s="9">
        <v>1</v>
      </c>
      <c r="D29" s="24" t="s">
        <v>111</v>
      </c>
      <c r="E29" s="11" t="s">
        <v>112</v>
      </c>
      <c r="F29" s="12" t="s">
        <v>28</v>
      </c>
      <c r="G29" s="13" t="s">
        <v>29</v>
      </c>
      <c r="H29" s="14" t="s">
        <v>50</v>
      </c>
      <c r="I29" s="30" t="s">
        <v>31</v>
      </c>
      <c r="J29" s="30"/>
      <c r="K29" s="33" t="s">
        <v>33</v>
      </c>
      <c r="L29" s="34" t="s">
        <v>34</v>
      </c>
      <c r="M29" s="35" t="s">
        <v>35</v>
      </c>
      <c r="N29" s="30" t="s">
        <v>36</v>
      </c>
      <c r="O29" s="9">
        <v>15</v>
      </c>
      <c r="P29" s="36">
        <v>58.67</v>
      </c>
      <c r="Q29" s="49">
        <v>58.67</v>
      </c>
      <c r="R29" s="50">
        <f t="shared" si="0"/>
        <v>29.335</v>
      </c>
      <c r="S29" s="43">
        <v>72.9</v>
      </c>
      <c r="T29" s="43">
        <f t="shared" si="1"/>
        <v>36.45</v>
      </c>
      <c r="U29" s="43">
        <f t="shared" si="2"/>
        <v>65.785</v>
      </c>
      <c r="V29" s="9">
        <f>RANK(U29,$U$3:$U$34)</f>
        <v>27</v>
      </c>
      <c r="W29" s="9" t="s">
        <v>85</v>
      </c>
      <c r="X29" s="30" t="s">
        <v>38</v>
      </c>
      <c r="Y29" s="30" t="s">
        <v>39</v>
      </c>
    </row>
    <row r="30" spans="1:25" ht="24" customHeight="1">
      <c r="A30">
        <v>28</v>
      </c>
      <c r="B30" s="9" t="s">
        <v>25</v>
      </c>
      <c r="C30" s="9">
        <v>1</v>
      </c>
      <c r="D30" s="24" t="s">
        <v>113</v>
      </c>
      <c r="E30" s="11" t="s">
        <v>114</v>
      </c>
      <c r="F30" s="12" t="s">
        <v>28</v>
      </c>
      <c r="G30" s="13" t="s">
        <v>49</v>
      </c>
      <c r="H30" s="14" t="s">
        <v>115</v>
      </c>
      <c r="I30" s="30" t="s">
        <v>59</v>
      </c>
      <c r="J30" s="30"/>
      <c r="K30" s="33" t="s">
        <v>33</v>
      </c>
      <c r="L30" s="34" t="s">
        <v>34</v>
      </c>
      <c r="M30" s="35" t="s">
        <v>35</v>
      </c>
      <c r="N30" s="30" t="s">
        <v>36</v>
      </c>
      <c r="O30" s="9">
        <v>15</v>
      </c>
      <c r="P30" s="36">
        <v>57.33</v>
      </c>
      <c r="Q30" s="49">
        <v>57.33</v>
      </c>
      <c r="R30" s="50">
        <f t="shared" si="0"/>
        <v>28.665</v>
      </c>
      <c r="S30" s="43">
        <v>73.28</v>
      </c>
      <c r="T30" s="43">
        <f t="shared" si="1"/>
        <v>36.64</v>
      </c>
      <c r="U30" s="43">
        <f t="shared" si="2"/>
        <v>65.305</v>
      </c>
      <c r="V30" s="9">
        <f>RANK(U30,$U$3:$U$34)</f>
        <v>28</v>
      </c>
      <c r="W30" s="9" t="s">
        <v>85</v>
      </c>
      <c r="X30" s="30" t="s">
        <v>38</v>
      </c>
      <c r="Y30" s="30" t="s">
        <v>39</v>
      </c>
    </row>
    <row r="31" spans="1:25" ht="24" customHeight="1">
      <c r="A31">
        <v>29</v>
      </c>
      <c r="B31" s="9" t="s">
        <v>25</v>
      </c>
      <c r="C31" s="9">
        <v>1</v>
      </c>
      <c r="D31" s="25" t="s">
        <v>116</v>
      </c>
      <c r="E31" s="16" t="s">
        <v>117</v>
      </c>
      <c r="F31" s="17" t="s">
        <v>77</v>
      </c>
      <c r="G31" s="18" t="s">
        <v>118</v>
      </c>
      <c r="H31" s="19" t="s">
        <v>82</v>
      </c>
      <c r="I31" s="30" t="s">
        <v>59</v>
      </c>
      <c r="J31" s="30"/>
      <c r="K31" s="33" t="s">
        <v>33</v>
      </c>
      <c r="L31" s="34" t="s">
        <v>34</v>
      </c>
      <c r="M31" s="35" t="s">
        <v>35</v>
      </c>
      <c r="N31" s="30" t="s">
        <v>36</v>
      </c>
      <c r="O31" s="9">
        <v>15</v>
      </c>
      <c r="P31" s="37">
        <v>50.67</v>
      </c>
      <c r="Q31" s="51">
        <v>50.67</v>
      </c>
      <c r="R31" s="50">
        <f t="shared" si="0"/>
        <v>25.335</v>
      </c>
      <c r="S31" s="43">
        <v>79.28</v>
      </c>
      <c r="T31" s="43">
        <f t="shared" si="1"/>
        <v>39.64</v>
      </c>
      <c r="U31" s="43">
        <f t="shared" si="2"/>
        <v>64.975</v>
      </c>
      <c r="V31" s="9">
        <f>RANK(U31,$U$3:$U$34)</f>
        <v>29</v>
      </c>
      <c r="W31" s="9" t="s">
        <v>85</v>
      </c>
      <c r="X31" s="30" t="s">
        <v>38</v>
      </c>
      <c r="Y31" s="30" t="s">
        <v>39</v>
      </c>
    </row>
    <row r="32" spans="1:25" ht="24" customHeight="1">
      <c r="A32">
        <v>30</v>
      </c>
      <c r="B32" s="9" t="s">
        <v>25</v>
      </c>
      <c r="C32" s="9">
        <v>1</v>
      </c>
      <c r="D32" s="24" t="s">
        <v>119</v>
      </c>
      <c r="E32" s="16" t="s">
        <v>120</v>
      </c>
      <c r="F32" s="17" t="s">
        <v>28</v>
      </c>
      <c r="G32" s="13" t="s">
        <v>49</v>
      </c>
      <c r="H32" s="14" t="s">
        <v>30</v>
      </c>
      <c r="I32" s="30" t="s">
        <v>59</v>
      </c>
      <c r="J32" s="30"/>
      <c r="K32" s="33" t="s">
        <v>33</v>
      </c>
      <c r="L32" s="34" t="s">
        <v>34</v>
      </c>
      <c r="M32" s="35" t="s">
        <v>35</v>
      </c>
      <c r="N32" s="30" t="s">
        <v>36</v>
      </c>
      <c r="O32" s="9">
        <v>15</v>
      </c>
      <c r="P32" s="38">
        <v>56</v>
      </c>
      <c r="Q32" s="49">
        <v>56</v>
      </c>
      <c r="R32" s="50">
        <f t="shared" si="0"/>
        <v>28</v>
      </c>
      <c r="S32" s="43">
        <v>68.52</v>
      </c>
      <c r="T32" s="43">
        <f t="shared" si="1"/>
        <v>34.26</v>
      </c>
      <c r="U32" s="43">
        <f t="shared" si="2"/>
        <v>62.26</v>
      </c>
      <c r="V32" s="9">
        <f>RANK(U32,$U$3:$U$34)</f>
        <v>30</v>
      </c>
      <c r="W32" s="9" t="s">
        <v>85</v>
      </c>
      <c r="X32" s="30" t="s">
        <v>38</v>
      </c>
      <c r="Y32" s="30" t="s">
        <v>39</v>
      </c>
    </row>
    <row r="33" spans="1:25" ht="24" customHeight="1">
      <c r="A33">
        <v>31</v>
      </c>
      <c r="B33" s="9" t="s">
        <v>25</v>
      </c>
      <c r="C33" s="9">
        <v>1</v>
      </c>
      <c r="D33" s="25" t="s">
        <v>121</v>
      </c>
      <c r="E33" s="16" t="s">
        <v>122</v>
      </c>
      <c r="F33" s="17" t="s">
        <v>77</v>
      </c>
      <c r="G33" s="18" t="s">
        <v>29</v>
      </c>
      <c r="H33" s="19" t="s">
        <v>72</v>
      </c>
      <c r="I33" s="30" t="s">
        <v>59</v>
      </c>
      <c r="J33" s="30"/>
      <c r="K33" s="33" t="s">
        <v>33</v>
      </c>
      <c r="L33" s="34" t="s">
        <v>34</v>
      </c>
      <c r="M33" s="35" t="s">
        <v>35</v>
      </c>
      <c r="N33" s="30" t="s">
        <v>36</v>
      </c>
      <c r="O33" s="9">
        <v>15</v>
      </c>
      <c r="P33" s="37">
        <v>52.67</v>
      </c>
      <c r="Q33" s="51">
        <v>52.67</v>
      </c>
      <c r="R33" s="50">
        <f t="shared" si="0"/>
        <v>26.335</v>
      </c>
      <c r="S33" s="43">
        <v>70</v>
      </c>
      <c r="T33" s="43">
        <f t="shared" si="1"/>
        <v>35</v>
      </c>
      <c r="U33" s="43">
        <f t="shared" si="2"/>
        <v>61.335</v>
      </c>
      <c r="V33" s="9">
        <f>RANK(U33,$U$3:$U$34)</f>
        <v>31</v>
      </c>
      <c r="W33" s="9" t="s">
        <v>85</v>
      </c>
      <c r="X33" s="30" t="s">
        <v>38</v>
      </c>
      <c r="Y33" s="30" t="s">
        <v>39</v>
      </c>
    </row>
    <row r="34" spans="1:25" ht="24" customHeight="1">
      <c r="A34">
        <v>32</v>
      </c>
      <c r="B34" s="9" t="s">
        <v>25</v>
      </c>
      <c r="C34" s="9">
        <v>1</v>
      </c>
      <c r="D34" s="25" t="s">
        <v>123</v>
      </c>
      <c r="E34" s="16" t="s">
        <v>124</v>
      </c>
      <c r="F34" s="17" t="s">
        <v>77</v>
      </c>
      <c r="G34" s="18" t="s">
        <v>49</v>
      </c>
      <c r="H34" s="19" t="s">
        <v>72</v>
      </c>
      <c r="I34" s="30" t="s">
        <v>59</v>
      </c>
      <c r="J34" s="30"/>
      <c r="K34" s="33" t="s">
        <v>33</v>
      </c>
      <c r="L34" s="34" t="s">
        <v>34</v>
      </c>
      <c r="M34" s="35" t="s">
        <v>35</v>
      </c>
      <c r="N34" s="30" t="s">
        <v>36</v>
      </c>
      <c r="O34" s="9">
        <v>15</v>
      </c>
      <c r="P34" s="37">
        <v>50.67</v>
      </c>
      <c r="Q34" s="51">
        <v>50.67</v>
      </c>
      <c r="R34" s="50">
        <f t="shared" si="0"/>
        <v>25.335</v>
      </c>
      <c r="S34" s="43">
        <v>66.8</v>
      </c>
      <c r="T34" s="43">
        <f t="shared" si="1"/>
        <v>33.4</v>
      </c>
      <c r="U34" s="43">
        <f t="shared" si="2"/>
        <v>58.735</v>
      </c>
      <c r="V34" s="9">
        <f>RANK(U34,$U$3:$U$34)</f>
        <v>32</v>
      </c>
      <c r="W34" s="9" t="s">
        <v>85</v>
      </c>
      <c r="X34" s="30" t="s">
        <v>38</v>
      </c>
      <c r="Y34" s="30" t="s">
        <v>39</v>
      </c>
    </row>
    <row r="35" spans="1:37" s="2" customFormat="1" ht="24" customHeight="1">
      <c r="A35">
        <v>1</v>
      </c>
      <c r="B35" s="9" t="s">
        <v>125</v>
      </c>
      <c r="C35" s="9">
        <v>1</v>
      </c>
      <c r="D35" s="10" t="s">
        <v>126</v>
      </c>
      <c r="E35" s="11" t="s">
        <v>127</v>
      </c>
      <c r="F35" s="12" t="s">
        <v>28</v>
      </c>
      <c r="G35" s="13" t="s">
        <v>29</v>
      </c>
      <c r="H35" s="14" t="s">
        <v>50</v>
      </c>
      <c r="I35" s="30" t="s">
        <v>59</v>
      </c>
      <c r="J35" s="30"/>
      <c r="K35" s="33" t="s">
        <v>128</v>
      </c>
      <c r="L35" s="34" t="s">
        <v>34</v>
      </c>
      <c r="M35" s="35" t="s">
        <v>129</v>
      </c>
      <c r="N35" s="30" t="s">
        <v>36</v>
      </c>
      <c r="O35" s="9">
        <v>12</v>
      </c>
      <c r="P35" s="36">
        <v>70</v>
      </c>
      <c r="Q35" s="49">
        <v>70</v>
      </c>
      <c r="R35" s="50">
        <f t="shared" si="0"/>
        <v>35</v>
      </c>
      <c r="S35" s="43">
        <v>82.51</v>
      </c>
      <c r="T35" s="43">
        <f t="shared" si="1"/>
        <v>41.255</v>
      </c>
      <c r="U35" s="43">
        <f t="shared" si="2"/>
        <v>76.255</v>
      </c>
      <c r="V35" s="9">
        <f aca="true" t="shared" si="3" ref="V35:V58">RANK(U35,$U$35:$U$58)</f>
        <v>1</v>
      </c>
      <c r="W35" s="9" t="s">
        <v>37</v>
      </c>
      <c r="X35" s="30" t="s">
        <v>38</v>
      </c>
      <c r="Y35" s="30" t="s">
        <v>39</v>
      </c>
      <c r="Z35" s="4"/>
      <c r="AA35" s="4"/>
      <c r="AB35" s="4"/>
      <c r="AC35" s="4"/>
      <c r="AD35" s="4"/>
      <c r="AE35" s="4"/>
      <c r="AF35" s="4"/>
      <c r="AG35" s="4"/>
      <c r="AH35" s="4"/>
      <c r="AI35" s="4"/>
      <c r="AJ35" s="4"/>
      <c r="AK35" s="4"/>
    </row>
    <row r="36" spans="1:37" ht="24" customHeight="1">
      <c r="A36" s="2">
        <v>2</v>
      </c>
      <c r="B36" s="9" t="s">
        <v>125</v>
      </c>
      <c r="C36" s="9">
        <v>1</v>
      </c>
      <c r="D36" s="26" t="s">
        <v>130</v>
      </c>
      <c r="E36" s="16" t="s">
        <v>131</v>
      </c>
      <c r="F36" s="17" t="s">
        <v>28</v>
      </c>
      <c r="G36" s="27" t="s">
        <v>42</v>
      </c>
      <c r="H36" s="21" t="s">
        <v>46</v>
      </c>
      <c r="I36" s="30" t="s">
        <v>31</v>
      </c>
      <c r="J36" s="30" t="s">
        <v>32</v>
      </c>
      <c r="K36" s="33" t="s">
        <v>128</v>
      </c>
      <c r="L36" s="40" t="s">
        <v>34</v>
      </c>
      <c r="M36" s="41" t="s">
        <v>129</v>
      </c>
      <c r="N36" s="30" t="s">
        <v>36</v>
      </c>
      <c r="O36" s="9">
        <v>12</v>
      </c>
      <c r="P36" s="38">
        <v>71.33</v>
      </c>
      <c r="Q36" s="49">
        <v>71.33</v>
      </c>
      <c r="R36" s="53">
        <f t="shared" si="0"/>
        <v>35.665</v>
      </c>
      <c r="S36" s="43">
        <v>80.25</v>
      </c>
      <c r="T36" s="43">
        <f t="shared" si="1"/>
        <v>40.125</v>
      </c>
      <c r="U36" s="43">
        <f t="shared" si="2"/>
        <v>75.78999999999999</v>
      </c>
      <c r="V36" s="9">
        <f t="shared" si="3"/>
        <v>2</v>
      </c>
      <c r="W36" s="9" t="s">
        <v>37</v>
      </c>
      <c r="X36" s="30" t="s">
        <v>38</v>
      </c>
      <c r="Y36" s="30" t="s">
        <v>39</v>
      </c>
      <c r="Z36" s="56"/>
      <c r="AA36" s="56"/>
      <c r="AB36" s="56"/>
      <c r="AC36" s="56"/>
      <c r="AD36" s="56"/>
      <c r="AE36" s="56"/>
      <c r="AF36" s="56"/>
      <c r="AG36" s="56"/>
      <c r="AH36" s="56"/>
      <c r="AI36" s="56"/>
      <c r="AJ36" s="56"/>
      <c r="AK36" s="56"/>
    </row>
    <row r="37" spans="1:25" ht="24" customHeight="1">
      <c r="A37">
        <v>3</v>
      </c>
      <c r="B37" s="9" t="s">
        <v>125</v>
      </c>
      <c r="C37" s="9">
        <v>1</v>
      </c>
      <c r="D37" s="10" t="s">
        <v>132</v>
      </c>
      <c r="E37" s="11" t="s">
        <v>133</v>
      </c>
      <c r="F37" s="12" t="s">
        <v>28</v>
      </c>
      <c r="G37" s="13" t="s">
        <v>49</v>
      </c>
      <c r="H37" s="14" t="s">
        <v>82</v>
      </c>
      <c r="I37" s="30" t="s">
        <v>59</v>
      </c>
      <c r="J37" s="30"/>
      <c r="K37" s="33" t="s">
        <v>128</v>
      </c>
      <c r="L37" s="34" t="s">
        <v>34</v>
      </c>
      <c r="M37" s="35" t="s">
        <v>129</v>
      </c>
      <c r="N37" s="30" t="s">
        <v>36</v>
      </c>
      <c r="O37" s="9">
        <v>12</v>
      </c>
      <c r="P37" s="36">
        <v>65.33</v>
      </c>
      <c r="Q37" s="49">
        <v>65.33</v>
      </c>
      <c r="R37" s="50">
        <f t="shared" si="0"/>
        <v>32.665</v>
      </c>
      <c r="S37" s="43">
        <v>83.77</v>
      </c>
      <c r="T37" s="43">
        <f t="shared" si="1"/>
        <v>41.885</v>
      </c>
      <c r="U37" s="43">
        <f t="shared" si="2"/>
        <v>74.55</v>
      </c>
      <c r="V37" s="9">
        <f t="shared" si="3"/>
        <v>3</v>
      </c>
      <c r="W37" s="9" t="s">
        <v>37</v>
      </c>
      <c r="X37" s="30" t="s">
        <v>38</v>
      </c>
      <c r="Y37" s="30" t="s">
        <v>39</v>
      </c>
    </row>
    <row r="38" spans="1:25" ht="24" customHeight="1">
      <c r="A38">
        <v>4</v>
      </c>
      <c r="B38" s="9" t="s">
        <v>125</v>
      </c>
      <c r="C38" s="9">
        <v>1</v>
      </c>
      <c r="D38" s="10" t="s">
        <v>134</v>
      </c>
      <c r="E38" s="11" t="s">
        <v>135</v>
      </c>
      <c r="F38" s="12" t="s">
        <v>28</v>
      </c>
      <c r="G38" s="13" t="s">
        <v>136</v>
      </c>
      <c r="H38" s="14" t="s">
        <v>115</v>
      </c>
      <c r="I38" s="30" t="s">
        <v>59</v>
      </c>
      <c r="J38" s="30"/>
      <c r="K38" s="33" t="s">
        <v>128</v>
      </c>
      <c r="L38" s="34" t="s">
        <v>34</v>
      </c>
      <c r="M38" s="35" t="s">
        <v>129</v>
      </c>
      <c r="N38" s="30" t="s">
        <v>36</v>
      </c>
      <c r="O38" s="9">
        <v>12</v>
      </c>
      <c r="P38" s="36">
        <v>60.67</v>
      </c>
      <c r="Q38" s="49">
        <v>60.67</v>
      </c>
      <c r="R38" s="50">
        <f t="shared" si="0"/>
        <v>30.335</v>
      </c>
      <c r="S38" s="43">
        <v>87.88</v>
      </c>
      <c r="T38" s="43">
        <f t="shared" si="1"/>
        <v>43.94</v>
      </c>
      <c r="U38" s="43">
        <f t="shared" si="2"/>
        <v>74.275</v>
      </c>
      <c r="V38" s="9">
        <f t="shared" si="3"/>
        <v>4</v>
      </c>
      <c r="W38" s="9" t="s">
        <v>37</v>
      </c>
      <c r="X38" s="30" t="s">
        <v>38</v>
      </c>
      <c r="Y38" s="30" t="s">
        <v>39</v>
      </c>
    </row>
    <row r="39" spans="1:25" ht="24" customHeight="1">
      <c r="A39">
        <v>5</v>
      </c>
      <c r="B39" s="9" t="s">
        <v>125</v>
      </c>
      <c r="C39" s="9">
        <v>1</v>
      </c>
      <c r="D39" s="10" t="s">
        <v>137</v>
      </c>
      <c r="E39" s="11" t="s">
        <v>138</v>
      </c>
      <c r="F39" s="12" t="s">
        <v>28</v>
      </c>
      <c r="G39" s="13" t="s">
        <v>29</v>
      </c>
      <c r="H39" s="14" t="s">
        <v>30</v>
      </c>
      <c r="I39" s="30" t="s">
        <v>31</v>
      </c>
      <c r="J39" s="30" t="s">
        <v>32</v>
      </c>
      <c r="K39" s="33" t="s">
        <v>128</v>
      </c>
      <c r="L39" s="34" t="s">
        <v>34</v>
      </c>
      <c r="M39" s="35" t="s">
        <v>129</v>
      </c>
      <c r="N39" s="30" t="s">
        <v>36</v>
      </c>
      <c r="O39" s="9">
        <v>12</v>
      </c>
      <c r="P39" s="36">
        <v>64</v>
      </c>
      <c r="Q39" s="49">
        <v>64</v>
      </c>
      <c r="R39" s="50">
        <f t="shared" si="0"/>
        <v>32</v>
      </c>
      <c r="S39" s="43">
        <v>83.08</v>
      </c>
      <c r="T39" s="43">
        <f t="shared" si="1"/>
        <v>41.54</v>
      </c>
      <c r="U39" s="43">
        <f t="shared" si="2"/>
        <v>73.53999999999999</v>
      </c>
      <c r="V39" s="9">
        <f t="shared" si="3"/>
        <v>5</v>
      </c>
      <c r="W39" s="9" t="s">
        <v>37</v>
      </c>
      <c r="X39" s="30" t="s">
        <v>38</v>
      </c>
      <c r="Y39" s="30" t="s">
        <v>39</v>
      </c>
    </row>
    <row r="40" spans="1:25" ht="24" customHeight="1">
      <c r="A40">
        <v>6</v>
      </c>
      <c r="B40" s="9" t="s">
        <v>125</v>
      </c>
      <c r="C40" s="9">
        <v>1</v>
      </c>
      <c r="D40" s="10" t="s">
        <v>139</v>
      </c>
      <c r="E40" s="11" t="s">
        <v>140</v>
      </c>
      <c r="F40" s="12" t="s">
        <v>28</v>
      </c>
      <c r="G40" s="13" t="s">
        <v>29</v>
      </c>
      <c r="H40" s="14" t="s">
        <v>46</v>
      </c>
      <c r="I40" s="30" t="s">
        <v>31</v>
      </c>
      <c r="J40" s="30" t="s">
        <v>32</v>
      </c>
      <c r="K40" s="33" t="s">
        <v>128</v>
      </c>
      <c r="L40" s="34" t="s">
        <v>34</v>
      </c>
      <c r="M40" s="35" t="s">
        <v>129</v>
      </c>
      <c r="N40" s="30" t="s">
        <v>36</v>
      </c>
      <c r="O40" s="9">
        <v>12</v>
      </c>
      <c r="P40" s="36">
        <v>56</v>
      </c>
      <c r="Q40" s="49">
        <v>56</v>
      </c>
      <c r="R40" s="50">
        <f t="shared" si="0"/>
        <v>28</v>
      </c>
      <c r="S40" s="43">
        <v>86.72</v>
      </c>
      <c r="T40" s="43">
        <f t="shared" si="1"/>
        <v>43.36</v>
      </c>
      <c r="U40" s="43">
        <f t="shared" si="2"/>
        <v>71.36</v>
      </c>
      <c r="V40" s="9">
        <f t="shared" si="3"/>
        <v>6</v>
      </c>
      <c r="W40" s="9" t="s">
        <v>37</v>
      </c>
      <c r="X40" s="30" t="s">
        <v>38</v>
      </c>
      <c r="Y40" s="30" t="s">
        <v>39</v>
      </c>
    </row>
    <row r="41" spans="1:25" ht="24" customHeight="1">
      <c r="A41">
        <v>7</v>
      </c>
      <c r="B41" s="9" t="s">
        <v>125</v>
      </c>
      <c r="C41" s="9">
        <v>1</v>
      </c>
      <c r="D41" s="10" t="s">
        <v>141</v>
      </c>
      <c r="E41" s="11" t="s">
        <v>142</v>
      </c>
      <c r="F41" s="12" t="s">
        <v>28</v>
      </c>
      <c r="G41" s="13" t="s">
        <v>49</v>
      </c>
      <c r="H41" s="14" t="s">
        <v>82</v>
      </c>
      <c r="I41" s="30" t="s">
        <v>59</v>
      </c>
      <c r="J41" s="30"/>
      <c r="K41" s="33" t="s">
        <v>128</v>
      </c>
      <c r="L41" s="34" t="s">
        <v>34</v>
      </c>
      <c r="M41" s="35" t="s">
        <v>129</v>
      </c>
      <c r="N41" s="30" t="s">
        <v>36</v>
      </c>
      <c r="O41" s="9">
        <v>12</v>
      </c>
      <c r="P41" s="36">
        <v>56</v>
      </c>
      <c r="Q41" s="49">
        <v>56</v>
      </c>
      <c r="R41" s="50">
        <f t="shared" si="0"/>
        <v>28</v>
      </c>
      <c r="S41" s="43">
        <v>85.25</v>
      </c>
      <c r="T41" s="43">
        <f t="shared" si="1"/>
        <v>42.625</v>
      </c>
      <c r="U41" s="43">
        <f t="shared" si="2"/>
        <v>70.625</v>
      </c>
      <c r="V41" s="9">
        <f t="shared" si="3"/>
        <v>7</v>
      </c>
      <c r="W41" s="9" t="s">
        <v>37</v>
      </c>
      <c r="X41" s="30" t="s">
        <v>38</v>
      </c>
      <c r="Y41" s="30" t="s">
        <v>39</v>
      </c>
    </row>
    <row r="42" spans="1:25" ht="24" customHeight="1">
      <c r="A42">
        <v>8</v>
      </c>
      <c r="B42" s="9" t="s">
        <v>125</v>
      </c>
      <c r="C42" s="9">
        <v>1</v>
      </c>
      <c r="D42" s="15" t="s">
        <v>143</v>
      </c>
      <c r="E42" s="28" t="s">
        <v>144</v>
      </c>
      <c r="F42" s="12" t="s">
        <v>28</v>
      </c>
      <c r="G42" s="18" t="s">
        <v>42</v>
      </c>
      <c r="H42" s="19" t="s">
        <v>115</v>
      </c>
      <c r="I42" s="30" t="s">
        <v>59</v>
      </c>
      <c r="J42" s="30"/>
      <c r="K42" s="33" t="s">
        <v>128</v>
      </c>
      <c r="L42" s="34" t="s">
        <v>34</v>
      </c>
      <c r="M42" s="35" t="s">
        <v>129</v>
      </c>
      <c r="N42" s="30" t="s">
        <v>36</v>
      </c>
      <c r="O42" s="9">
        <v>12</v>
      </c>
      <c r="P42" s="42">
        <v>52</v>
      </c>
      <c r="Q42" s="54">
        <v>52</v>
      </c>
      <c r="R42" s="50">
        <f t="shared" si="0"/>
        <v>26</v>
      </c>
      <c r="S42" s="43">
        <v>88.41</v>
      </c>
      <c r="T42" s="43">
        <f t="shared" si="1"/>
        <v>44.205</v>
      </c>
      <c r="U42" s="43">
        <f t="shared" si="2"/>
        <v>70.205</v>
      </c>
      <c r="V42" s="9">
        <f t="shared" si="3"/>
        <v>8</v>
      </c>
      <c r="W42" s="9" t="s">
        <v>37</v>
      </c>
      <c r="X42" s="30" t="s">
        <v>38</v>
      </c>
      <c r="Y42" s="30" t="s">
        <v>39</v>
      </c>
    </row>
    <row r="43" spans="1:25" ht="24" customHeight="1">
      <c r="A43">
        <v>9</v>
      </c>
      <c r="B43" s="9" t="s">
        <v>125</v>
      </c>
      <c r="C43" s="9">
        <v>1</v>
      </c>
      <c r="D43" s="10" t="s">
        <v>145</v>
      </c>
      <c r="E43" s="11" t="s">
        <v>146</v>
      </c>
      <c r="F43" s="12" t="s">
        <v>28</v>
      </c>
      <c r="G43" s="13" t="s">
        <v>42</v>
      </c>
      <c r="H43" s="14" t="s">
        <v>88</v>
      </c>
      <c r="I43" s="30" t="s">
        <v>59</v>
      </c>
      <c r="J43" s="30"/>
      <c r="K43" s="33" t="s">
        <v>128</v>
      </c>
      <c r="L43" s="34" t="s">
        <v>34</v>
      </c>
      <c r="M43" s="35" t="s">
        <v>129</v>
      </c>
      <c r="N43" s="30" t="s">
        <v>36</v>
      </c>
      <c r="O43" s="9">
        <v>12</v>
      </c>
      <c r="P43" s="36">
        <v>55.33</v>
      </c>
      <c r="Q43" s="49">
        <v>55.33</v>
      </c>
      <c r="R43" s="50">
        <f t="shared" si="0"/>
        <v>27.665</v>
      </c>
      <c r="S43" s="43">
        <v>84.53</v>
      </c>
      <c r="T43" s="43">
        <f t="shared" si="1"/>
        <v>42.265</v>
      </c>
      <c r="U43" s="43">
        <f t="shared" si="2"/>
        <v>69.93</v>
      </c>
      <c r="V43" s="9">
        <f t="shared" si="3"/>
        <v>9</v>
      </c>
      <c r="W43" s="9" t="s">
        <v>37</v>
      </c>
      <c r="X43" s="30" t="s">
        <v>38</v>
      </c>
      <c r="Y43" s="30" t="s">
        <v>39</v>
      </c>
    </row>
    <row r="44" spans="1:25" ht="24" customHeight="1">
      <c r="A44">
        <v>10</v>
      </c>
      <c r="B44" s="9" t="s">
        <v>125</v>
      </c>
      <c r="C44" s="9">
        <v>1</v>
      </c>
      <c r="D44" s="10" t="s">
        <v>147</v>
      </c>
      <c r="E44" s="11" t="s">
        <v>148</v>
      </c>
      <c r="F44" s="12" t="s">
        <v>28</v>
      </c>
      <c r="G44" s="13" t="s">
        <v>49</v>
      </c>
      <c r="H44" s="14" t="s">
        <v>82</v>
      </c>
      <c r="I44" s="30" t="s">
        <v>31</v>
      </c>
      <c r="J44" s="30" t="s">
        <v>32</v>
      </c>
      <c r="K44" s="33" t="s">
        <v>128</v>
      </c>
      <c r="L44" s="34" t="s">
        <v>34</v>
      </c>
      <c r="M44" s="35" t="s">
        <v>129</v>
      </c>
      <c r="N44" s="30" t="s">
        <v>36</v>
      </c>
      <c r="O44" s="9">
        <v>12</v>
      </c>
      <c r="P44" s="36">
        <v>54.67</v>
      </c>
      <c r="Q44" s="49">
        <v>54.67</v>
      </c>
      <c r="R44" s="50">
        <f t="shared" si="0"/>
        <v>27.335</v>
      </c>
      <c r="S44" s="43">
        <v>84.39</v>
      </c>
      <c r="T44" s="43">
        <f t="shared" si="1"/>
        <v>42.195</v>
      </c>
      <c r="U44" s="43">
        <f t="shared" si="2"/>
        <v>69.53</v>
      </c>
      <c r="V44" s="9">
        <f t="shared" si="3"/>
        <v>10</v>
      </c>
      <c r="W44" s="9" t="s">
        <v>37</v>
      </c>
      <c r="X44" s="30" t="s">
        <v>38</v>
      </c>
      <c r="Y44" s="30" t="s">
        <v>39</v>
      </c>
    </row>
    <row r="45" spans="1:25" ht="24" customHeight="1">
      <c r="A45">
        <v>11</v>
      </c>
      <c r="B45" s="9" t="s">
        <v>125</v>
      </c>
      <c r="C45" s="9">
        <v>1</v>
      </c>
      <c r="D45" s="10" t="s">
        <v>149</v>
      </c>
      <c r="E45" s="11" t="s">
        <v>150</v>
      </c>
      <c r="F45" s="12" t="s">
        <v>28</v>
      </c>
      <c r="G45" s="13" t="s">
        <v>29</v>
      </c>
      <c r="H45" s="14" t="s">
        <v>50</v>
      </c>
      <c r="I45" s="30" t="s">
        <v>59</v>
      </c>
      <c r="J45" s="30"/>
      <c r="K45" s="33" t="s">
        <v>128</v>
      </c>
      <c r="L45" s="34" t="s">
        <v>34</v>
      </c>
      <c r="M45" s="35" t="s">
        <v>129</v>
      </c>
      <c r="N45" s="30" t="s">
        <v>36</v>
      </c>
      <c r="O45" s="9">
        <v>12</v>
      </c>
      <c r="P45" s="36">
        <v>58</v>
      </c>
      <c r="Q45" s="49">
        <v>58</v>
      </c>
      <c r="R45" s="50">
        <f t="shared" si="0"/>
        <v>29</v>
      </c>
      <c r="S45" s="43">
        <v>79.37</v>
      </c>
      <c r="T45" s="43">
        <f t="shared" si="1"/>
        <v>39.685</v>
      </c>
      <c r="U45" s="43">
        <f t="shared" si="2"/>
        <v>68.685</v>
      </c>
      <c r="V45" s="9">
        <f t="shared" si="3"/>
        <v>11</v>
      </c>
      <c r="W45" s="9" t="s">
        <v>37</v>
      </c>
      <c r="X45" s="30" t="s">
        <v>38</v>
      </c>
      <c r="Y45" s="30" t="s">
        <v>39</v>
      </c>
    </row>
    <row r="46" spans="1:25" ht="24" customHeight="1">
      <c r="A46">
        <v>12</v>
      </c>
      <c r="B46" s="9" t="s">
        <v>125</v>
      </c>
      <c r="C46" s="9">
        <v>1</v>
      </c>
      <c r="D46" s="10" t="s">
        <v>151</v>
      </c>
      <c r="E46" s="11" t="s">
        <v>152</v>
      </c>
      <c r="F46" s="12" t="s">
        <v>28</v>
      </c>
      <c r="G46" s="13" t="s">
        <v>29</v>
      </c>
      <c r="H46" s="14" t="s">
        <v>50</v>
      </c>
      <c r="I46" s="30" t="s">
        <v>59</v>
      </c>
      <c r="J46" s="30"/>
      <c r="K46" s="33" t="s">
        <v>128</v>
      </c>
      <c r="L46" s="34" t="s">
        <v>34</v>
      </c>
      <c r="M46" s="35" t="s">
        <v>129</v>
      </c>
      <c r="N46" s="30" t="s">
        <v>36</v>
      </c>
      <c r="O46" s="9">
        <v>12</v>
      </c>
      <c r="P46" s="36">
        <v>60.67</v>
      </c>
      <c r="Q46" s="49">
        <v>60.67</v>
      </c>
      <c r="R46" s="50">
        <f t="shared" si="0"/>
        <v>30.335</v>
      </c>
      <c r="S46" s="43">
        <v>76.65</v>
      </c>
      <c r="T46" s="43">
        <f t="shared" si="1"/>
        <v>38.325</v>
      </c>
      <c r="U46" s="43">
        <f t="shared" si="2"/>
        <v>68.66</v>
      </c>
      <c r="V46" s="9">
        <f t="shared" si="3"/>
        <v>12</v>
      </c>
      <c r="W46" s="9" t="s">
        <v>37</v>
      </c>
      <c r="X46" s="30" t="s">
        <v>38</v>
      </c>
      <c r="Y46" s="30" t="s">
        <v>39</v>
      </c>
    </row>
    <row r="47" spans="1:25" ht="24" customHeight="1">
      <c r="A47">
        <v>13</v>
      </c>
      <c r="B47" s="9" t="s">
        <v>125</v>
      </c>
      <c r="C47" s="9">
        <v>1</v>
      </c>
      <c r="D47" s="10" t="s">
        <v>153</v>
      </c>
      <c r="E47" s="11" t="s">
        <v>154</v>
      </c>
      <c r="F47" s="12" t="s">
        <v>28</v>
      </c>
      <c r="G47" s="13" t="s">
        <v>29</v>
      </c>
      <c r="H47" s="14" t="s">
        <v>72</v>
      </c>
      <c r="I47" s="30" t="s">
        <v>59</v>
      </c>
      <c r="J47" s="30"/>
      <c r="K47" s="33" t="s">
        <v>128</v>
      </c>
      <c r="L47" s="34" t="s">
        <v>34</v>
      </c>
      <c r="M47" s="35" t="s">
        <v>129</v>
      </c>
      <c r="N47" s="30" t="s">
        <v>36</v>
      </c>
      <c r="O47" s="9">
        <v>12</v>
      </c>
      <c r="P47" s="36">
        <v>55.33</v>
      </c>
      <c r="Q47" s="49">
        <v>55.33</v>
      </c>
      <c r="R47" s="50">
        <f t="shared" si="0"/>
        <v>27.665</v>
      </c>
      <c r="S47" s="43">
        <v>81.16</v>
      </c>
      <c r="T47" s="43">
        <f t="shared" si="1"/>
        <v>40.58</v>
      </c>
      <c r="U47" s="43">
        <f t="shared" si="2"/>
        <v>68.245</v>
      </c>
      <c r="V47" s="9">
        <f t="shared" si="3"/>
        <v>13</v>
      </c>
      <c r="W47" s="9" t="s">
        <v>85</v>
      </c>
      <c r="X47" s="30" t="s">
        <v>38</v>
      </c>
      <c r="Y47" s="30" t="s">
        <v>39</v>
      </c>
    </row>
    <row r="48" spans="1:25" ht="24" customHeight="1">
      <c r="A48">
        <v>14</v>
      </c>
      <c r="B48" s="9" t="s">
        <v>125</v>
      </c>
      <c r="C48" s="9">
        <v>1</v>
      </c>
      <c r="D48" s="10" t="s">
        <v>155</v>
      </c>
      <c r="E48" s="11" t="s">
        <v>156</v>
      </c>
      <c r="F48" s="12" t="s">
        <v>28</v>
      </c>
      <c r="G48" s="13" t="s">
        <v>29</v>
      </c>
      <c r="H48" s="14" t="s">
        <v>82</v>
      </c>
      <c r="I48" s="30" t="s">
        <v>59</v>
      </c>
      <c r="J48" s="30"/>
      <c r="K48" s="33" t="s">
        <v>128</v>
      </c>
      <c r="L48" s="34" t="s">
        <v>34</v>
      </c>
      <c r="M48" s="35" t="s">
        <v>129</v>
      </c>
      <c r="N48" s="30" t="s">
        <v>36</v>
      </c>
      <c r="O48" s="9">
        <v>12</v>
      </c>
      <c r="P48" s="36">
        <v>56.67</v>
      </c>
      <c r="Q48" s="49">
        <v>56.67</v>
      </c>
      <c r="R48" s="50">
        <f t="shared" si="0"/>
        <v>28.335</v>
      </c>
      <c r="S48" s="43">
        <v>79.35</v>
      </c>
      <c r="T48" s="43">
        <f t="shared" si="1"/>
        <v>39.675</v>
      </c>
      <c r="U48" s="43">
        <f t="shared" si="2"/>
        <v>68.00999999999999</v>
      </c>
      <c r="V48" s="9">
        <f t="shared" si="3"/>
        <v>14</v>
      </c>
      <c r="W48" s="9" t="s">
        <v>85</v>
      </c>
      <c r="X48" s="30" t="s">
        <v>38</v>
      </c>
      <c r="Y48" s="30" t="s">
        <v>39</v>
      </c>
    </row>
    <row r="49" spans="1:25" ht="24" customHeight="1">
      <c r="A49">
        <v>14</v>
      </c>
      <c r="B49" s="9" t="s">
        <v>125</v>
      </c>
      <c r="C49" s="9">
        <v>1</v>
      </c>
      <c r="D49" s="10" t="s">
        <v>157</v>
      </c>
      <c r="E49" s="11" t="s">
        <v>158</v>
      </c>
      <c r="F49" s="12" t="s">
        <v>28</v>
      </c>
      <c r="G49" s="13" t="s">
        <v>118</v>
      </c>
      <c r="H49" s="14" t="s">
        <v>115</v>
      </c>
      <c r="I49" s="30" t="s">
        <v>59</v>
      </c>
      <c r="J49" s="30"/>
      <c r="K49" s="33" t="s">
        <v>128</v>
      </c>
      <c r="L49" s="34" t="s">
        <v>34</v>
      </c>
      <c r="M49" s="35" t="s">
        <v>129</v>
      </c>
      <c r="N49" s="30" t="s">
        <v>36</v>
      </c>
      <c r="O49" s="9">
        <v>12</v>
      </c>
      <c r="P49" s="36">
        <v>54.67</v>
      </c>
      <c r="Q49" s="49">
        <v>54.67</v>
      </c>
      <c r="R49" s="50">
        <f t="shared" si="0"/>
        <v>27.335</v>
      </c>
      <c r="S49" s="43">
        <v>81.35</v>
      </c>
      <c r="T49" s="43">
        <f t="shared" si="1"/>
        <v>40.675</v>
      </c>
      <c r="U49" s="43">
        <f t="shared" si="2"/>
        <v>68.00999999999999</v>
      </c>
      <c r="V49" s="9">
        <f t="shared" si="3"/>
        <v>14</v>
      </c>
      <c r="W49" s="9" t="s">
        <v>85</v>
      </c>
      <c r="X49" s="30" t="s">
        <v>38</v>
      </c>
      <c r="Y49" s="30" t="s">
        <v>39</v>
      </c>
    </row>
    <row r="50" spans="1:25" ht="24" customHeight="1">
      <c r="A50">
        <v>16</v>
      </c>
      <c r="B50" s="9" t="s">
        <v>125</v>
      </c>
      <c r="C50" s="9">
        <v>1</v>
      </c>
      <c r="D50" s="10" t="s">
        <v>159</v>
      </c>
      <c r="E50" s="11" t="s">
        <v>160</v>
      </c>
      <c r="F50" s="12" t="s">
        <v>28</v>
      </c>
      <c r="G50" s="13" t="s">
        <v>49</v>
      </c>
      <c r="H50" s="14" t="s">
        <v>72</v>
      </c>
      <c r="I50" s="30" t="s">
        <v>59</v>
      </c>
      <c r="J50" s="30"/>
      <c r="K50" s="33" t="s">
        <v>128</v>
      </c>
      <c r="L50" s="34" t="s">
        <v>34</v>
      </c>
      <c r="M50" s="35" t="s">
        <v>129</v>
      </c>
      <c r="N50" s="30" t="s">
        <v>36</v>
      </c>
      <c r="O50" s="9">
        <v>12</v>
      </c>
      <c r="P50" s="36">
        <v>56</v>
      </c>
      <c r="Q50" s="49">
        <v>56</v>
      </c>
      <c r="R50" s="50">
        <f t="shared" si="0"/>
        <v>28</v>
      </c>
      <c r="S50" s="43">
        <v>79.57</v>
      </c>
      <c r="T50" s="43">
        <f t="shared" si="1"/>
        <v>39.785</v>
      </c>
      <c r="U50" s="43">
        <f t="shared" si="2"/>
        <v>67.785</v>
      </c>
      <c r="V50" s="9">
        <f t="shared" si="3"/>
        <v>16</v>
      </c>
      <c r="W50" s="9" t="s">
        <v>85</v>
      </c>
      <c r="X50" s="30" t="s">
        <v>38</v>
      </c>
      <c r="Y50" s="30" t="s">
        <v>39</v>
      </c>
    </row>
    <row r="51" spans="1:25" ht="24" customHeight="1">
      <c r="A51">
        <v>17</v>
      </c>
      <c r="B51" s="9" t="s">
        <v>125</v>
      </c>
      <c r="C51" s="9">
        <v>1</v>
      </c>
      <c r="D51" s="10" t="s">
        <v>161</v>
      </c>
      <c r="E51" s="11" t="s">
        <v>162</v>
      </c>
      <c r="F51" s="12" t="s">
        <v>28</v>
      </c>
      <c r="G51" s="13" t="s">
        <v>29</v>
      </c>
      <c r="H51" s="14" t="s">
        <v>163</v>
      </c>
      <c r="I51" s="30" t="s">
        <v>59</v>
      </c>
      <c r="J51" s="30"/>
      <c r="K51" s="33" t="s">
        <v>128</v>
      </c>
      <c r="L51" s="34" t="s">
        <v>34</v>
      </c>
      <c r="M51" s="35" t="s">
        <v>129</v>
      </c>
      <c r="N51" s="30" t="s">
        <v>36</v>
      </c>
      <c r="O51" s="9">
        <v>12</v>
      </c>
      <c r="P51" s="36">
        <v>56.67</v>
      </c>
      <c r="Q51" s="49">
        <v>56.67</v>
      </c>
      <c r="R51" s="50">
        <f t="shared" si="0"/>
        <v>28.335</v>
      </c>
      <c r="S51" s="43">
        <v>77.57</v>
      </c>
      <c r="T51" s="43">
        <f t="shared" si="1"/>
        <v>38.785</v>
      </c>
      <c r="U51" s="43">
        <f t="shared" si="2"/>
        <v>67.12</v>
      </c>
      <c r="V51" s="9">
        <f t="shared" si="3"/>
        <v>17</v>
      </c>
      <c r="W51" s="9" t="s">
        <v>85</v>
      </c>
      <c r="X51" s="30" t="s">
        <v>38</v>
      </c>
      <c r="Y51" s="30" t="s">
        <v>39</v>
      </c>
    </row>
    <row r="52" spans="1:25" ht="24" customHeight="1">
      <c r="A52">
        <v>18</v>
      </c>
      <c r="B52" s="9" t="s">
        <v>125</v>
      </c>
      <c r="C52" s="9">
        <v>1</v>
      </c>
      <c r="D52" s="10" t="s">
        <v>164</v>
      </c>
      <c r="E52" s="11" t="s">
        <v>165</v>
      </c>
      <c r="F52" s="12" t="s">
        <v>28</v>
      </c>
      <c r="G52" s="13" t="s">
        <v>49</v>
      </c>
      <c r="H52" s="14" t="s">
        <v>166</v>
      </c>
      <c r="I52" s="30" t="s">
        <v>31</v>
      </c>
      <c r="J52" s="30" t="s">
        <v>32</v>
      </c>
      <c r="K52" s="33" t="s">
        <v>128</v>
      </c>
      <c r="L52" s="34" t="s">
        <v>34</v>
      </c>
      <c r="M52" s="35" t="s">
        <v>129</v>
      </c>
      <c r="N52" s="30" t="s">
        <v>36</v>
      </c>
      <c r="O52" s="9">
        <v>12</v>
      </c>
      <c r="P52" s="36">
        <v>67.33</v>
      </c>
      <c r="Q52" s="49">
        <v>67.33</v>
      </c>
      <c r="R52" s="50">
        <f t="shared" si="0"/>
        <v>33.665</v>
      </c>
      <c r="S52" s="43">
        <v>66.53</v>
      </c>
      <c r="T52" s="43">
        <f t="shared" si="1"/>
        <v>33.265</v>
      </c>
      <c r="U52" s="43">
        <f t="shared" si="2"/>
        <v>66.93</v>
      </c>
      <c r="V52" s="9">
        <f t="shared" si="3"/>
        <v>18</v>
      </c>
      <c r="W52" s="9" t="s">
        <v>85</v>
      </c>
      <c r="X52" s="30" t="s">
        <v>38</v>
      </c>
      <c r="Y52" s="30" t="s">
        <v>39</v>
      </c>
    </row>
    <row r="53" spans="1:25" ht="24" customHeight="1">
      <c r="A53">
        <v>19</v>
      </c>
      <c r="B53" s="9" t="s">
        <v>125</v>
      </c>
      <c r="C53" s="9">
        <v>1</v>
      </c>
      <c r="D53" s="10" t="s">
        <v>167</v>
      </c>
      <c r="E53" s="11" t="s">
        <v>168</v>
      </c>
      <c r="F53" s="12" t="s">
        <v>28</v>
      </c>
      <c r="G53" s="13" t="s">
        <v>29</v>
      </c>
      <c r="H53" s="14" t="s">
        <v>65</v>
      </c>
      <c r="I53" s="30" t="s">
        <v>59</v>
      </c>
      <c r="J53" s="30"/>
      <c r="K53" s="33" t="s">
        <v>128</v>
      </c>
      <c r="L53" s="34" t="s">
        <v>34</v>
      </c>
      <c r="M53" s="35" t="s">
        <v>129</v>
      </c>
      <c r="N53" s="30" t="s">
        <v>36</v>
      </c>
      <c r="O53" s="9">
        <v>12</v>
      </c>
      <c r="P53" s="36">
        <v>64.67</v>
      </c>
      <c r="Q53" s="49">
        <v>64.67</v>
      </c>
      <c r="R53" s="50">
        <f t="shared" si="0"/>
        <v>32.335</v>
      </c>
      <c r="S53" s="43">
        <v>67.24</v>
      </c>
      <c r="T53" s="43">
        <f t="shared" si="1"/>
        <v>33.62</v>
      </c>
      <c r="U53" s="43">
        <f t="shared" si="2"/>
        <v>65.955</v>
      </c>
      <c r="V53" s="9">
        <f t="shared" si="3"/>
        <v>19</v>
      </c>
      <c r="W53" s="9" t="s">
        <v>85</v>
      </c>
      <c r="X53" s="30" t="s">
        <v>38</v>
      </c>
      <c r="Y53" s="30" t="s">
        <v>39</v>
      </c>
    </row>
    <row r="54" spans="1:25" ht="24" customHeight="1">
      <c r="A54">
        <v>20</v>
      </c>
      <c r="B54" s="9" t="s">
        <v>125</v>
      </c>
      <c r="C54" s="9">
        <v>1</v>
      </c>
      <c r="D54" s="15" t="s">
        <v>169</v>
      </c>
      <c r="E54" s="28" t="s">
        <v>170</v>
      </c>
      <c r="F54" s="12" t="s">
        <v>28</v>
      </c>
      <c r="G54" s="18" t="s">
        <v>29</v>
      </c>
      <c r="H54" s="19" t="s">
        <v>115</v>
      </c>
      <c r="I54" s="30" t="s">
        <v>59</v>
      </c>
      <c r="J54" s="30"/>
      <c r="K54" s="33" t="s">
        <v>128</v>
      </c>
      <c r="L54" s="34" t="s">
        <v>34</v>
      </c>
      <c r="M54" s="35" t="s">
        <v>129</v>
      </c>
      <c r="N54" s="30" t="s">
        <v>36</v>
      </c>
      <c r="O54" s="9">
        <v>12</v>
      </c>
      <c r="P54" s="42">
        <v>52</v>
      </c>
      <c r="Q54" s="54">
        <v>52</v>
      </c>
      <c r="R54" s="50">
        <f t="shared" si="0"/>
        <v>26</v>
      </c>
      <c r="S54" s="43">
        <v>79.75</v>
      </c>
      <c r="T54" s="43">
        <f t="shared" si="1"/>
        <v>39.875</v>
      </c>
      <c r="U54" s="43">
        <f t="shared" si="2"/>
        <v>65.875</v>
      </c>
      <c r="V54" s="9">
        <f t="shared" si="3"/>
        <v>20</v>
      </c>
      <c r="W54" s="9" t="s">
        <v>85</v>
      </c>
      <c r="X54" s="30" t="s">
        <v>38</v>
      </c>
      <c r="Y54" s="30" t="s">
        <v>39</v>
      </c>
    </row>
    <row r="55" spans="1:25" ht="24" customHeight="1">
      <c r="A55">
        <v>21</v>
      </c>
      <c r="B55" s="9" t="s">
        <v>125</v>
      </c>
      <c r="C55" s="9">
        <v>1</v>
      </c>
      <c r="D55" s="10" t="s">
        <v>171</v>
      </c>
      <c r="E55" s="11" t="s">
        <v>172</v>
      </c>
      <c r="F55" s="12" t="s">
        <v>28</v>
      </c>
      <c r="G55" s="13" t="s">
        <v>42</v>
      </c>
      <c r="H55" s="14" t="s">
        <v>115</v>
      </c>
      <c r="I55" s="30" t="s">
        <v>59</v>
      </c>
      <c r="J55" s="30"/>
      <c r="K55" s="33" t="s">
        <v>128</v>
      </c>
      <c r="L55" s="34" t="s">
        <v>34</v>
      </c>
      <c r="M55" s="35" t="s">
        <v>129</v>
      </c>
      <c r="N55" s="30" t="s">
        <v>36</v>
      </c>
      <c r="O55" s="9">
        <v>12</v>
      </c>
      <c r="P55" s="36">
        <v>53.33</v>
      </c>
      <c r="Q55" s="49">
        <v>53.33</v>
      </c>
      <c r="R55" s="50">
        <f t="shared" si="0"/>
        <v>26.665</v>
      </c>
      <c r="S55" s="43">
        <v>75.46</v>
      </c>
      <c r="T55" s="43">
        <f t="shared" si="1"/>
        <v>37.73</v>
      </c>
      <c r="U55" s="43">
        <f t="shared" si="2"/>
        <v>64.395</v>
      </c>
      <c r="V55" s="9">
        <f t="shared" si="3"/>
        <v>21</v>
      </c>
      <c r="W55" s="9" t="s">
        <v>85</v>
      </c>
      <c r="X55" s="30" t="s">
        <v>38</v>
      </c>
      <c r="Y55" s="30" t="s">
        <v>39</v>
      </c>
    </row>
    <row r="56" spans="1:25" ht="24" customHeight="1">
      <c r="A56">
        <v>22</v>
      </c>
      <c r="B56" s="9" t="s">
        <v>125</v>
      </c>
      <c r="C56" s="9">
        <v>1</v>
      </c>
      <c r="D56" s="10" t="s">
        <v>173</v>
      </c>
      <c r="E56" s="11" t="s">
        <v>174</v>
      </c>
      <c r="F56" s="12" t="s">
        <v>28</v>
      </c>
      <c r="G56" s="13" t="s">
        <v>29</v>
      </c>
      <c r="H56" s="14" t="s">
        <v>88</v>
      </c>
      <c r="I56" s="30" t="s">
        <v>59</v>
      </c>
      <c r="J56" s="30"/>
      <c r="K56" s="33" t="s">
        <v>128</v>
      </c>
      <c r="L56" s="34" t="s">
        <v>34</v>
      </c>
      <c r="M56" s="35" t="s">
        <v>129</v>
      </c>
      <c r="N56" s="30" t="s">
        <v>36</v>
      </c>
      <c r="O56" s="9">
        <v>12</v>
      </c>
      <c r="P56" s="36">
        <v>53.33</v>
      </c>
      <c r="Q56" s="49">
        <v>53.33</v>
      </c>
      <c r="R56" s="50">
        <f t="shared" si="0"/>
        <v>26.665</v>
      </c>
      <c r="S56" s="43">
        <v>72.18</v>
      </c>
      <c r="T56" s="43">
        <f t="shared" si="1"/>
        <v>36.09</v>
      </c>
      <c r="U56" s="43">
        <f t="shared" si="2"/>
        <v>62.755</v>
      </c>
      <c r="V56" s="9">
        <f t="shared" si="3"/>
        <v>22</v>
      </c>
      <c r="W56" s="9" t="s">
        <v>85</v>
      </c>
      <c r="X56" s="30" t="s">
        <v>38</v>
      </c>
      <c r="Y56" s="30" t="s">
        <v>39</v>
      </c>
    </row>
    <row r="57" spans="1:25" ht="24" customHeight="1">
      <c r="A57">
        <v>23</v>
      </c>
      <c r="B57" s="9" t="s">
        <v>125</v>
      </c>
      <c r="C57" s="9">
        <v>1</v>
      </c>
      <c r="D57" s="24" t="s">
        <v>175</v>
      </c>
      <c r="E57" s="11" t="s">
        <v>176</v>
      </c>
      <c r="F57" s="12" t="s">
        <v>28</v>
      </c>
      <c r="G57" s="13" t="s">
        <v>49</v>
      </c>
      <c r="H57" s="14" t="s">
        <v>82</v>
      </c>
      <c r="I57" s="30" t="s">
        <v>59</v>
      </c>
      <c r="J57" s="30"/>
      <c r="K57" s="33" t="s">
        <v>128</v>
      </c>
      <c r="L57" s="34" t="s">
        <v>34</v>
      </c>
      <c r="M57" s="35" t="s">
        <v>129</v>
      </c>
      <c r="N57" s="30" t="s">
        <v>36</v>
      </c>
      <c r="O57" s="9">
        <v>12</v>
      </c>
      <c r="P57" s="36">
        <v>52.67</v>
      </c>
      <c r="Q57" s="49">
        <v>52.67</v>
      </c>
      <c r="R57" s="50">
        <f t="shared" si="0"/>
        <v>26.335</v>
      </c>
      <c r="S57" s="43">
        <v>70.75</v>
      </c>
      <c r="T57" s="43">
        <f t="shared" si="1"/>
        <v>35.375</v>
      </c>
      <c r="U57" s="43">
        <f t="shared" si="2"/>
        <v>61.71</v>
      </c>
      <c r="V57" s="9">
        <f t="shared" si="3"/>
        <v>23</v>
      </c>
      <c r="W57" s="9" t="s">
        <v>85</v>
      </c>
      <c r="X57" s="30" t="s">
        <v>38</v>
      </c>
      <c r="Y57" s="30" t="s">
        <v>39</v>
      </c>
    </row>
    <row r="58" spans="1:25" ht="24" customHeight="1">
      <c r="A58">
        <v>24</v>
      </c>
      <c r="B58" s="9" t="s">
        <v>125</v>
      </c>
      <c r="C58" s="9">
        <v>1</v>
      </c>
      <c r="D58" s="24" t="s">
        <v>177</v>
      </c>
      <c r="E58" s="11" t="s">
        <v>178</v>
      </c>
      <c r="F58" s="12" t="s">
        <v>28</v>
      </c>
      <c r="G58" s="13" t="s">
        <v>29</v>
      </c>
      <c r="H58" s="14" t="s">
        <v>50</v>
      </c>
      <c r="I58" s="30" t="s">
        <v>59</v>
      </c>
      <c r="J58" s="30"/>
      <c r="K58" s="33" t="s">
        <v>128</v>
      </c>
      <c r="L58" s="34" t="s">
        <v>34</v>
      </c>
      <c r="M58" s="35" t="s">
        <v>129</v>
      </c>
      <c r="N58" s="30" t="s">
        <v>36</v>
      </c>
      <c r="O58" s="9">
        <v>12</v>
      </c>
      <c r="P58" s="36">
        <v>52.67</v>
      </c>
      <c r="Q58" s="49">
        <v>52.67</v>
      </c>
      <c r="R58" s="50">
        <f t="shared" si="0"/>
        <v>26.335</v>
      </c>
      <c r="S58" s="43">
        <v>53.5</v>
      </c>
      <c r="T58" s="43">
        <f t="shared" si="1"/>
        <v>26.75</v>
      </c>
      <c r="U58" s="43">
        <f t="shared" si="2"/>
        <v>53.085</v>
      </c>
      <c r="V58" s="9">
        <f t="shared" si="3"/>
        <v>24</v>
      </c>
      <c r="W58" s="9" t="s">
        <v>85</v>
      </c>
      <c r="X58" s="30" t="s">
        <v>38</v>
      </c>
      <c r="Y58" s="30" t="s">
        <v>39</v>
      </c>
    </row>
    <row r="59" spans="2:25" ht="24" customHeight="1">
      <c r="B59" s="9"/>
      <c r="C59" s="9"/>
      <c r="D59" s="29"/>
      <c r="E59" s="30"/>
      <c r="F59" s="9"/>
      <c r="G59" s="30"/>
      <c r="H59" s="14"/>
      <c r="I59" s="30"/>
      <c r="J59" s="30"/>
      <c r="K59" s="29"/>
      <c r="L59" s="29"/>
      <c r="M59" s="29"/>
      <c r="N59" s="30"/>
      <c r="O59" s="9"/>
      <c r="P59" s="43"/>
      <c r="Q59" s="55"/>
      <c r="R59" s="43"/>
      <c r="S59" s="43"/>
      <c r="T59" s="43"/>
      <c r="U59" s="43"/>
      <c r="V59" s="9"/>
      <c r="W59" s="9"/>
      <c r="X59" s="30"/>
      <c r="Y59" s="30"/>
    </row>
  </sheetData>
  <sheetProtection/>
  <mergeCells count="1">
    <mergeCell ref="A1:W1"/>
  </mergeCells>
  <printOptions/>
  <pageMargins left="0.31496062992125984" right="0.31496062992125984" top="0.7086614173228347" bottom="0.5118110236220472" header="0.5118110236220472" footer="0.31496062992125984"/>
  <pageSetup horizontalDpi="600" verticalDpi="600" orientation="landscape" paperSize="9" scale="75"/>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来玩</cp:lastModifiedBy>
  <dcterms:created xsi:type="dcterms:W3CDTF">2020-06-18T23:36:54Z</dcterms:created>
  <dcterms:modified xsi:type="dcterms:W3CDTF">2020-06-22T00:17:43Z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