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<sst xmlns="http://schemas.openxmlformats.org/spreadsheetml/2006/main" count="124" uniqueCount="109">
  <si>
    <t xml:space="preserve">  附件2</t>
  </si>
  <si>
    <t>随县2020年公开招聘农村义务教育学校教师岗位表</t>
  </si>
  <si>
    <t>填报单位：随县教育局</t>
  </si>
  <si>
    <t>编号</t>
  </si>
  <si>
    <t>学段</t>
  </si>
  <si>
    <t>岗位数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</si>
  <si>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</si>
  <si>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</si>
  <si>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</si>
  <si>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</si>
  <si>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</si>
  <si>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</si>
  <si>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</si>
  <si>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</si>
  <si>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</si>
  <si>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</si>
  <si>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</si>
  <si>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</si>
  <si>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</si>
  <si>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</si>
  <si>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</si>
  <si>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</si>
  <si>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</si>
  <si>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</si>
  <si>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殷店镇</t>
  </si>
  <si>
    <t>殷店镇中心小学</t>
  </si>
  <si>
    <t>草店镇</t>
  </si>
  <si>
    <t>草店镇中心小学</t>
  </si>
  <si>
    <t>小林镇</t>
  </si>
  <si>
    <t>小林镇中心小学</t>
  </si>
  <si>
    <t>淮河镇</t>
  </si>
  <si>
    <t>淮河镇小学</t>
  </si>
  <si>
    <t>万和镇</t>
  </si>
  <si>
    <t>万和镇小学</t>
  </si>
  <si>
    <t>吴山镇</t>
  </si>
  <si>
    <t>吴山镇第一小学</t>
  </si>
  <si>
    <t>吴山镇第二小学</t>
  </si>
  <si>
    <t>尚市镇</t>
  </si>
  <si>
    <t>尚市镇中心小学</t>
  </si>
  <si>
    <t>新街镇</t>
  </si>
  <si>
    <t>新街镇第一小学</t>
  </si>
  <si>
    <t>环潭镇</t>
  </si>
  <si>
    <t>澴潭镇小学</t>
  </si>
  <si>
    <t>洪山镇</t>
  </si>
  <si>
    <t>洪山镇小学</t>
  </si>
  <si>
    <t>三里岗镇</t>
  </si>
  <si>
    <t>三里岗镇小学</t>
  </si>
  <si>
    <t>柳林镇</t>
  </si>
  <si>
    <t>柳林镇第一小学</t>
  </si>
  <si>
    <t>柳林镇第二小学</t>
  </si>
  <si>
    <t>教学点（合计）</t>
  </si>
  <si>
    <t>厉山镇</t>
  </si>
  <si>
    <t>厉山镇封江小学</t>
  </si>
  <si>
    <t>厉山镇王岗小学</t>
  </si>
  <si>
    <t>殷店镇天河口小学</t>
  </si>
  <si>
    <t>殷店镇岩子河小学</t>
  </si>
  <si>
    <t>殷店镇朱店小学</t>
  </si>
  <si>
    <t>殷店镇白庙小学</t>
  </si>
  <si>
    <t>草店镇宋湾小学</t>
  </si>
  <si>
    <t>草店镇王子城小学</t>
  </si>
  <si>
    <t>草店镇三道河小学</t>
  </si>
  <si>
    <t>小林镇一中</t>
  </si>
  <si>
    <t>小林镇希望小学</t>
  </si>
  <si>
    <t>小林镇祝林小学</t>
  </si>
  <si>
    <t>小林镇新菊小学</t>
  </si>
  <si>
    <t>淮河镇第二小学</t>
  </si>
  <si>
    <t>淮河镇红石小学</t>
  </si>
  <si>
    <t>万和镇义阳小学</t>
  </si>
  <si>
    <t>万和镇新城小学</t>
  </si>
  <si>
    <t>万和镇解河小学</t>
  </si>
  <si>
    <t>万和镇沙河小学</t>
  </si>
  <si>
    <t>万和镇合河小学</t>
  </si>
  <si>
    <t>吴山镇唐王小学</t>
  </si>
  <si>
    <t>吴山镇三合小学</t>
  </si>
  <si>
    <t>尚市镇净明小学</t>
  </si>
  <si>
    <t>尚市镇太山小学</t>
  </si>
  <si>
    <t>唐县镇</t>
  </si>
  <si>
    <t>唐县镇华宝小学</t>
  </si>
  <si>
    <t>唐县镇黄庙小学</t>
  </si>
  <si>
    <t>唐县镇石佛小学</t>
  </si>
  <si>
    <t>澴潭镇第二小学</t>
  </si>
  <si>
    <t>澴潭镇涢水小学</t>
  </si>
  <si>
    <t>澴潭镇涢阳小学</t>
  </si>
  <si>
    <t>澴潭镇大碑小学</t>
  </si>
  <si>
    <t>澴潭镇河武小学</t>
  </si>
  <si>
    <t>洪山镇第一中学</t>
  </si>
  <si>
    <t>洪山镇双河学校</t>
  </si>
  <si>
    <t>洪山镇龙泉小学</t>
  </si>
  <si>
    <t>洪山镇朱集小学</t>
  </si>
  <si>
    <t>洪山镇鲍集小学</t>
  </si>
  <si>
    <t>洪山镇郭集小学</t>
  </si>
  <si>
    <t>洪山镇宋家小学</t>
  </si>
  <si>
    <t>三里岗镇刘店小学</t>
  </si>
  <si>
    <t>三里岗镇古庙小学</t>
  </si>
  <si>
    <t>三里岗镇尚店小学</t>
  </si>
  <si>
    <t>三里岗镇新集小学</t>
  </si>
  <si>
    <t>三里岗镇伏岭小学</t>
  </si>
  <si>
    <t>初中学段（合计）</t>
  </si>
  <si>
    <t>殷店镇东坡中学</t>
  </si>
  <si>
    <t>殷店镇天河口中学</t>
  </si>
  <si>
    <t>尚市镇二中</t>
  </si>
  <si>
    <t>唐县镇第二中学</t>
  </si>
  <si>
    <t>审核意见</t>
  </si>
  <si>
    <t>县（市、区）教育部门意见（盖章）：</t>
  </si>
  <si>
    <t>县（市、区）机构编制部门意见（盖章）：</t>
  </si>
  <si>
    <t>县（市、区）人社部门意见（盖章）：</t>
  </si>
  <si>
    <t>市（州）教育部门意见（盖章）：</t>
  </si>
  <si>
    <t>市（州）机构编制部门意见（盖章）：</t>
  </si>
  <si>
    <t>市（州）人社部门意见（盖章）：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</si>
</sst>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方正小标宋_GBK"/>
      <family val="4"/>
    </font>
    <font>
      <sz val="11"/>
      <name val="宋体"/>
      <family val="0"/>
    </font>
    <font>
      <b/>
      <sz val="18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SheetLayoutView="100" workbookViewId="0" topLeftCell="B1">
      <selection activeCell="A2" sqref="A2:T2"/>
    </sheetView>
  </sheetViews>
  <sheetFormatPr defaultColWidth="9.00390625" defaultRowHeight="14.25"/>
  <cols>
    <col min="1" max="1" width="7.375" style="1" hidden="1" customWidth="1"/>
    <col min="2" max="2" width="14.00390625" style="1" customWidth="1"/>
    <col min="3" max="3" width="6.125" style="1" customWidth="1"/>
    <col min="4" max="4" width="7.00390625" style="1" customWidth="1"/>
    <col min="5" max="5" width="6.25390625" style="1" customWidth="1"/>
    <col min="6" max="20" width="5.50390625" style="1" customWidth="1"/>
    <col min="21" max="16384" width="9.00390625" style="1" customWidth="1"/>
  </cols>
  <sheetData>
    <row r="1" spans="1:2" s="1" customFormat="1" ht="21" customHeight="1">
      <c r="A1" s="4" t="s">
        <v>0</v>
      </c>
      <c r="B1" s="4"/>
    </row>
    <row r="2" spans="1:20" s="2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" s="1" customFormat="1" ht="4.5" customHeight="1" hidden="1">
      <c r="A3" s="6" t="s">
        <v>2</v>
      </c>
      <c r="B3" s="6"/>
      <c r="C3" s="6"/>
    </row>
    <row r="4" spans="1:20" s="3" customFormat="1" ht="39.75" customHeight="1">
      <c r="A4" s="7" t="s">
        <v>3</v>
      </c>
      <c r="B4" s="8" t="s">
        <v>4</v>
      </c>
      <c r="C4" s="9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</row>
    <row r="5" spans="1:20" s="3" customFormat="1" ht="21.75" customHeight="1">
      <c r="A5" s="10" t="s">
        <v>22</v>
      </c>
      <c r="B5" s="11"/>
      <c r="C5" s="12"/>
      <c r="D5" s="13">
        <f aca="true" t="shared" si="0" ref="D5:T5">+D6+D33+D90</f>
        <v>119</v>
      </c>
      <c r="E5" s="13">
        <f t="shared" si="0"/>
        <v>5</v>
      </c>
      <c r="F5" s="13">
        <f t="shared" si="0"/>
        <v>43</v>
      </c>
      <c r="G5" s="13">
        <f t="shared" si="0"/>
        <v>37</v>
      </c>
      <c r="H5" s="13">
        <f t="shared" si="0"/>
        <v>2</v>
      </c>
      <c r="I5" s="13">
        <f t="shared" si="0"/>
        <v>1</v>
      </c>
      <c r="J5" s="13">
        <f t="shared" si="0"/>
        <v>1</v>
      </c>
      <c r="K5" s="13">
        <f t="shared" si="0"/>
        <v>2</v>
      </c>
      <c r="L5" s="13">
        <f t="shared" si="0"/>
        <v>1</v>
      </c>
      <c r="M5" s="13">
        <f t="shared" si="0"/>
        <v>20</v>
      </c>
      <c r="N5" s="13"/>
      <c r="O5" s="13">
        <f t="shared" si="0"/>
        <v>1</v>
      </c>
      <c r="P5" s="13">
        <f t="shared" si="0"/>
        <v>3</v>
      </c>
      <c r="Q5" s="13">
        <f t="shared" si="0"/>
        <v>3</v>
      </c>
      <c r="R5" s="13"/>
      <c r="S5" s="13"/>
      <c r="T5" s="13"/>
    </row>
    <row r="6" spans="1:20" s="3" customFormat="1" ht="21.75" customHeight="1">
      <c r="A6" s="7">
        <v>1</v>
      </c>
      <c r="B6" s="10" t="s">
        <v>23</v>
      </c>
      <c r="C6" s="12"/>
      <c r="D6" s="13">
        <f>+D7+D9+D11+D13+D15+D17+D20+D22+D24+D26+D28+D30</f>
        <v>28</v>
      </c>
      <c r="E6" s="13">
        <f>+E7+E9+E11+E13+E15+E17+E20+E22+E24+E26+E28+E30</f>
        <v>3</v>
      </c>
      <c r="F6" s="13">
        <f>+F7+F9+F11+F13+F15+F17+F20+F22+F24+F26+F28+F30</f>
        <v>11</v>
      </c>
      <c r="G6" s="13">
        <f>+G7+G9+G11+G13+G15+G17+G20+G22+G24+G26+G28+G30</f>
        <v>8</v>
      </c>
      <c r="H6" s="13"/>
      <c r="I6" s="13"/>
      <c r="J6" s="13"/>
      <c r="K6" s="13"/>
      <c r="L6" s="13"/>
      <c r="M6" s="13">
        <f>+M7+M9+M11+M13+M15+M17+M20+M22+M24+M26+M28+M30</f>
        <v>4</v>
      </c>
      <c r="N6" s="13"/>
      <c r="O6" s="13">
        <f>+O7+O9+O11+O13+O15+O17+O20+O22+O24+O26+O28+O30</f>
        <v>1</v>
      </c>
      <c r="P6" s="13">
        <f>+P7+P9+P11+P13+P15+P17+P20+P22+P24+P26+P28+P30</f>
        <v>1</v>
      </c>
      <c r="Q6" s="13"/>
      <c r="R6" s="13"/>
      <c r="S6" s="13"/>
      <c r="T6" s="13"/>
    </row>
    <row r="7" spans="1:20" s="3" customFormat="1" ht="21.75" customHeight="1">
      <c r="A7" s="7"/>
      <c r="B7" s="10" t="s">
        <v>24</v>
      </c>
      <c r="C7" s="12"/>
      <c r="D7" s="13">
        <f aca="true" t="shared" si="1" ref="D7:D11">SUM(E7:R7)</f>
        <v>2</v>
      </c>
      <c r="E7" s="13"/>
      <c r="F7" s="13">
        <f>+F8</f>
        <v>1</v>
      </c>
      <c r="G7" s="13">
        <f>+G8</f>
        <v>1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s="3" customFormat="1" ht="21.75" customHeight="1">
      <c r="A8" s="7"/>
      <c r="B8" s="8" t="s">
        <v>25</v>
      </c>
      <c r="C8" s="9"/>
      <c r="D8" s="14">
        <f>SUM(F8+G8+M8+H8+I8+J8+E8+L8+K8+O8+P8+Q8+N8+R8+S8+T8)</f>
        <v>2</v>
      </c>
      <c r="E8" s="14"/>
      <c r="F8" s="14">
        <v>1</v>
      </c>
      <c r="G8" s="14">
        <v>1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3" customFormat="1" ht="21.75" customHeight="1">
      <c r="A9" s="7"/>
      <c r="B9" s="10" t="s">
        <v>26</v>
      </c>
      <c r="C9" s="12"/>
      <c r="D9" s="13">
        <f t="shared" si="1"/>
        <v>4</v>
      </c>
      <c r="E9" s="13"/>
      <c r="F9" s="13">
        <f>+F10</f>
        <v>1</v>
      </c>
      <c r="G9" s="13">
        <f>+G10</f>
        <v>1</v>
      </c>
      <c r="H9" s="13"/>
      <c r="I9" s="13"/>
      <c r="J9" s="13"/>
      <c r="K9" s="13"/>
      <c r="L9" s="13"/>
      <c r="M9" s="13">
        <f>+M10</f>
        <v>1</v>
      </c>
      <c r="N9" s="13"/>
      <c r="O9" s="13">
        <f>+O10</f>
        <v>1</v>
      </c>
      <c r="P9" s="13"/>
      <c r="Q9" s="13"/>
      <c r="R9" s="13"/>
      <c r="S9" s="13"/>
      <c r="T9" s="13"/>
    </row>
    <row r="10" spans="1:20" s="3" customFormat="1" ht="21.75" customHeight="1">
      <c r="A10" s="7"/>
      <c r="B10" s="8" t="s">
        <v>27</v>
      </c>
      <c r="C10" s="9"/>
      <c r="D10" s="7">
        <v>4</v>
      </c>
      <c r="E10" s="7"/>
      <c r="F10" s="7">
        <v>1</v>
      </c>
      <c r="G10" s="7">
        <v>1</v>
      </c>
      <c r="H10" s="7"/>
      <c r="I10" s="7"/>
      <c r="J10" s="7"/>
      <c r="K10" s="7"/>
      <c r="L10" s="7"/>
      <c r="M10" s="7">
        <v>1</v>
      </c>
      <c r="N10" s="7"/>
      <c r="O10" s="7">
        <v>1</v>
      </c>
      <c r="P10" s="7"/>
      <c r="Q10" s="7"/>
      <c r="R10" s="7"/>
      <c r="S10" s="7"/>
      <c r="T10" s="7"/>
    </row>
    <row r="11" spans="1:20" s="3" customFormat="1" ht="21.75" customHeight="1">
      <c r="A11" s="7"/>
      <c r="B11" s="10" t="s">
        <v>28</v>
      </c>
      <c r="C11" s="12"/>
      <c r="D11" s="13">
        <f t="shared" si="1"/>
        <v>3</v>
      </c>
      <c r="E11" s="13">
        <f>+E12</f>
        <v>1</v>
      </c>
      <c r="F11" s="13">
        <f>+F12</f>
        <v>1</v>
      </c>
      <c r="G11" s="13">
        <f>+G12</f>
        <v>1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3" customFormat="1" ht="21.75" customHeight="1">
      <c r="A12" s="7"/>
      <c r="B12" s="8" t="s">
        <v>29</v>
      </c>
      <c r="C12" s="9"/>
      <c r="D12" s="7">
        <v>3</v>
      </c>
      <c r="E12" s="7">
        <v>1</v>
      </c>
      <c r="F12" s="7">
        <v>1</v>
      </c>
      <c r="G12" s="7">
        <v>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3" customFormat="1" ht="21.75" customHeight="1">
      <c r="A13" s="7"/>
      <c r="B13" s="10" t="s">
        <v>30</v>
      </c>
      <c r="C13" s="12"/>
      <c r="D13" s="13">
        <f aca="true" t="shared" si="2" ref="D13:D17">SUM(E13:R13)</f>
        <v>3</v>
      </c>
      <c r="E13" s="13"/>
      <c r="F13" s="13">
        <f>+F14</f>
        <v>1</v>
      </c>
      <c r="G13" s="13">
        <f>+G14</f>
        <v>1</v>
      </c>
      <c r="H13" s="13"/>
      <c r="I13" s="13"/>
      <c r="J13" s="13"/>
      <c r="K13" s="13"/>
      <c r="L13" s="13"/>
      <c r="M13" s="13">
        <f>+M14</f>
        <v>1</v>
      </c>
      <c r="N13" s="13"/>
      <c r="O13" s="13"/>
      <c r="P13" s="13"/>
      <c r="Q13" s="13"/>
      <c r="R13" s="13"/>
      <c r="S13" s="13"/>
      <c r="T13" s="13"/>
    </row>
    <row r="14" spans="1:20" s="3" customFormat="1" ht="21.75" customHeight="1">
      <c r="A14" s="7"/>
      <c r="B14" s="8" t="s">
        <v>31</v>
      </c>
      <c r="C14" s="9"/>
      <c r="D14" s="7">
        <v>3</v>
      </c>
      <c r="E14" s="7"/>
      <c r="F14" s="7">
        <v>1</v>
      </c>
      <c r="G14" s="7">
        <v>1</v>
      </c>
      <c r="H14" s="7"/>
      <c r="I14" s="7"/>
      <c r="J14" s="7"/>
      <c r="K14" s="7"/>
      <c r="L14" s="7"/>
      <c r="M14" s="7">
        <v>1</v>
      </c>
      <c r="N14" s="7"/>
      <c r="O14" s="7"/>
      <c r="P14" s="7"/>
      <c r="Q14" s="7"/>
      <c r="R14" s="7"/>
      <c r="S14" s="7"/>
      <c r="T14" s="7"/>
    </row>
    <row r="15" spans="1:20" s="3" customFormat="1" ht="21.75" customHeight="1">
      <c r="A15" s="7"/>
      <c r="B15" s="10" t="s">
        <v>32</v>
      </c>
      <c r="C15" s="12"/>
      <c r="D15" s="13">
        <f t="shared" si="2"/>
        <v>1</v>
      </c>
      <c r="E15" s="13"/>
      <c r="F15" s="13"/>
      <c r="G15" s="13">
        <f>+G16</f>
        <v>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3" customFormat="1" ht="21.75" customHeight="1">
      <c r="A16" s="7"/>
      <c r="B16" s="8" t="s">
        <v>33</v>
      </c>
      <c r="C16" s="9"/>
      <c r="D16" s="7">
        <v>1</v>
      </c>
      <c r="E16" s="7"/>
      <c r="F16" s="7"/>
      <c r="G16" s="7">
        <v>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3" customFormat="1" ht="21.75" customHeight="1">
      <c r="A17" s="7"/>
      <c r="B17" s="10" t="s">
        <v>34</v>
      </c>
      <c r="C17" s="12"/>
      <c r="D17" s="13">
        <f t="shared" si="2"/>
        <v>4</v>
      </c>
      <c r="E17" s="13">
        <f>+E18++E19</f>
        <v>1</v>
      </c>
      <c r="F17" s="13">
        <f>+F18++F19</f>
        <v>1</v>
      </c>
      <c r="G17" s="13">
        <f>+G18++G19</f>
        <v>1</v>
      </c>
      <c r="H17" s="13"/>
      <c r="I17" s="13"/>
      <c r="J17" s="13"/>
      <c r="K17" s="13"/>
      <c r="L17" s="13"/>
      <c r="M17" s="13">
        <f>+M18++M19</f>
        <v>1</v>
      </c>
      <c r="N17" s="13"/>
      <c r="O17" s="13"/>
      <c r="P17" s="13"/>
      <c r="Q17" s="13"/>
      <c r="R17" s="13"/>
      <c r="S17" s="13"/>
      <c r="T17" s="13"/>
    </row>
    <row r="18" spans="1:20" s="3" customFormat="1" ht="21.75" customHeight="1">
      <c r="A18" s="7"/>
      <c r="B18" s="8" t="s">
        <v>35</v>
      </c>
      <c r="C18" s="9"/>
      <c r="D18" s="7">
        <v>2</v>
      </c>
      <c r="E18" s="7"/>
      <c r="F18" s="7">
        <v>1</v>
      </c>
      <c r="G18" s="7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3" customFormat="1" ht="21.75" customHeight="1">
      <c r="A19" s="7"/>
      <c r="B19" s="8" t="s">
        <v>36</v>
      </c>
      <c r="C19" s="9"/>
      <c r="D19" s="7">
        <v>2</v>
      </c>
      <c r="E19" s="7">
        <v>1</v>
      </c>
      <c r="F19" s="7"/>
      <c r="G19" s="7"/>
      <c r="H19" s="7"/>
      <c r="I19" s="7"/>
      <c r="J19" s="7"/>
      <c r="K19" s="7"/>
      <c r="L19" s="7"/>
      <c r="M19" s="7">
        <v>1</v>
      </c>
      <c r="N19" s="7"/>
      <c r="O19" s="7"/>
      <c r="P19" s="7"/>
      <c r="Q19" s="7"/>
      <c r="R19" s="7"/>
      <c r="S19" s="7"/>
      <c r="T19" s="7"/>
    </row>
    <row r="20" spans="1:20" s="3" customFormat="1" ht="21.75" customHeight="1">
      <c r="A20" s="7"/>
      <c r="B20" s="10" t="s">
        <v>37</v>
      </c>
      <c r="C20" s="12"/>
      <c r="D20" s="13">
        <f aca="true" t="shared" si="3" ref="D20:D24">SUM(E20:R20)</f>
        <v>2</v>
      </c>
      <c r="E20" s="13">
        <f>+E21</f>
        <v>1</v>
      </c>
      <c r="F20" s="13">
        <f>+F21</f>
        <v>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3" customFormat="1" ht="21.75" customHeight="1">
      <c r="A21" s="7"/>
      <c r="B21" s="8" t="s">
        <v>38</v>
      </c>
      <c r="C21" s="9"/>
      <c r="D21" s="7">
        <v>2</v>
      </c>
      <c r="E21" s="7">
        <v>1</v>
      </c>
      <c r="F21" s="7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3" customFormat="1" ht="21.75" customHeight="1">
      <c r="A22" s="7"/>
      <c r="B22" s="10" t="s">
        <v>39</v>
      </c>
      <c r="C22" s="12"/>
      <c r="D22" s="13">
        <f t="shared" si="3"/>
        <v>1</v>
      </c>
      <c r="E22" s="13"/>
      <c r="F22" s="13">
        <f>+F23</f>
        <v>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s="3" customFormat="1" ht="21.75" customHeight="1">
      <c r="A23" s="7"/>
      <c r="B23" s="8" t="s">
        <v>40</v>
      </c>
      <c r="C23" s="9"/>
      <c r="D23" s="7">
        <v>1</v>
      </c>
      <c r="E23" s="7"/>
      <c r="F23" s="7">
        <v>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3" customFormat="1" ht="21.75" customHeight="1">
      <c r="A24" s="7"/>
      <c r="B24" s="10" t="s">
        <v>41</v>
      </c>
      <c r="C24" s="12"/>
      <c r="D24" s="13">
        <f t="shared" si="3"/>
        <v>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f>+P25</f>
        <v>1</v>
      </c>
      <c r="Q24" s="13"/>
      <c r="R24" s="13"/>
      <c r="S24" s="13"/>
      <c r="T24" s="13"/>
    </row>
    <row r="25" spans="1:20" s="3" customFormat="1" ht="21.75" customHeight="1">
      <c r="A25" s="7"/>
      <c r="B25" s="8" t="s">
        <v>42</v>
      </c>
      <c r="C25" s="9"/>
      <c r="D25" s="7">
        <v>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v>1</v>
      </c>
      <c r="Q25" s="7"/>
      <c r="R25" s="7"/>
      <c r="S25" s="7"/>
      <c r="T25" s="7"/>
    </row>
    <row r="26" spans="1:20" s="3" customFormat="1" ht="21.75" customHeight="1">
      <c r="A26" s="7"/>
      <c r="B26" s="10" t="s">
        <v>43</v>
      </c>
      <c r="C26" s="12"/>
      <c r="D26" s="13">
        <f aca="true" t="shared" si="4" ref="D26:D30">SUM(E26:R26)</f>
        <v>1</v>
      </c>
      <c r="E26" s="13"/>
      <c r="F26" s="13">
        <f>+F27</f>
        <v>1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3" customFormat="1" ht="21.75" customHeight="1">
      <c r="A27" s="7"/>
      <c r="B27" s="8" t="s">
        <v>44</v>
      </c>
      <c r="C27" s="9"/>
      <c r="D27" s="7">
        <v>1</v>
      </c>
      <c r="E27" s="7"/>
      <c r="F27" s="7">
        <v>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s="3" customFormat="1" ht="21.75" customHeight="1">
      <c r="A28" s="7"/>
      <c r="B28" s="10" t="s">
        <v>45</v>
      </c>
      <c r="C28" s="12"/>
      <c r="D28" s="13">
        <f t="shared" si="4"/>
        <v>3</v>
      </c>
      <c r="E28" s="13"/>
      <c r="F28" s="13">
        <f>+F29</f>
        <v>1</v>
      </c>
      <c r="G28" s="13">
        <f>+G29</f>
        <v>1</v>
      </c>
      <c r="H28" s="13"/>
      <c r="I28" s="13"/>
      <c r="J28" s="13"/>
      <c r="K28" s="13"/>
      <c r="L28" s="13"/>
      <c r="M28" s="13">
        <f>+M29</f>
        <v>1</v>
      </c>
      <c r="N28" s="13"/>
      <c r="O28" s="13"/>
      <c r="P28" s="13"/>
      <c r="Q28" s="13"/>
      <c r="R28" s="13"/>
      <c r="S28" s="13"/>
      <c r="T28" s="13"/>
    </row>
    <row r="29" spans="1:20" s="3" customFormat="1" ht="21.75" customHeight="1">
      <c r="A29" s="7"/>
      <c r="B29" s="8" t="s">
        <v>46</v>
      </c>
      <c r="C29" s="9"/>
      <c r="D29" s="7">
        <v>3</v>
      </c>
      <c r="E29" s="7"/>
      <c r="F29" s="7">
        <v>1</v>
      </c>
      <c r="G29" s="7">
        <v>1</v>
      </c>
      <c r="H29" s="7"/>
      <c r="I29" s="7"/>
      <c r="J29" s="7"/>
      <c r="K29" s="7"/>
      <c r="L29" s="7"/>
      <c r="M29" s="7">
        <v>1</v>
      </c>
      <c r="N29" s="7"/>
      <c r="O29" s="7"/>
      <c r="P29" s="7"/>
      <c r="Q29" s="7"/>
      <c r="R29" s="7"/>
      <c r="S29" s="7"/>
      <c r="T29" s="7"/>
    </row>
    <row r="30" spans="1:20" s="3" customFormat="1" ht="21.75" customHeight="1">
      <c r="A30" s="7"/>
      <c r="B30" s="10" t="s">
        <v>47</v>
      </c>
      <c r="C30" s="12"/>
      <c r="D30" s="13">
        <f t="shared" si="4"/>
        <v>3</v>
      </c>
      <c r="E30" s="13"/>
      <c r="F30" s="13">
        <f>+F31+F32</f>
        <v>2</v>
      </c>
      <c r="G30" s="13">
        <f>+G31+G32</f>
        <v>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s="3" customFormat="1" ht="21.75" customHeight="1">
      <c r="A31" s="7"/>
      <c r="B31" s="8" t="s">
        <v>48</v>
      </c>
      <c r="C31" s="9"/>
      <c r="D31" s="7">
        <v>1</v>
      </c>
      <c r="E31" s="7"/>
      <c r="F31" s="7">
        <v>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s="3" customFormat="1" ht="21.75" customHeight="1">
      <c r="A32" s="7"/>
      <c r="B32" s="15" t="s">
        <v>49</v>
      </c>
      <c r="C32" s="16"/>
      <c r="D32" s="7">
        <v>2</v>
      </c>
      <c r="E32" s="7"/>
      <c r="F32" s="7">
        <v>1</v>
      </c>
      <c r="G32" s="7">
        <v>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s="3" customFormat="1" ht="21.75" customHeight="1">
      <c r="A33" s="7">
        <v>2</v>
      </c>
      <c r="B33" s="10" t="s">
        <v>50</v>
      </c>
      <c r="C33" s="12"/>
      <c r="D33" s="13">
        <f>+D34+D37+D42+D46+D51+D54+D60+D63+D66+D70+D76+D84</f>
        <v>72</v>
      </c>
      <c r="E33" s="13"/>
      <c r="F33" s="13">
        <f>+F34+F37+F42+F46+F51+F54+F60+F63+F66+F70+F76+F84</f>
        <v>28</v>
      </c>
      <c r="G33" s="13">
        <f>+G34+G37+G42+G46+G51+G54+G60+G63+G66+G70+G76+G84</f>
        <v>25</v>
      </c>
      <c r="H33" s="13"/>
      <c r="I33" s="13"/>
      <c r="J33" s="13"/>
      <c r="K33" s="13"/>
      <c r="L33" s="13"/>
      <c r="M33" s="13">
        <f>+M34+M37+M42+M46+M51+M54+M60+M63+M66+M70+M76+M84</f>
        <v>14</v>
      </c>
      <c r="N33" s="13"/>
      <c r="O33" s="13"/>
      <c r="P33" s="13">
        <f>+P34+P37+P42+P46+P51+P54+P60+P63+P66+P70+P76+P84</f>
        <v>2</v>
      </c>
      <c r="Q33" s="13">
        <f>+Q34+Q37+Q42+Q46+Q51+Q54+Q60+Q63+Q66+Q70+Q76+Q84</f>
        <v>3</v>
      </c>
      <c r="R33" s="13"/>
      <c r="S33" s="13"/>
      <c r="T33" s="13"/>
    </row>
    <row r="34" spans="1:20" s="3" customFormat="1" ht="21.75" customHeight="1">
      <c r="A34" s="7"/>
      <c r="B34" s="10" t="s">
        <v>51</v>
      </c>
      <c r="C34" s="12"/>
      <c r="D34" s="13">
        <f>SUM(E34:R34)</f>
        <v>6</v>
      </c>
      <c r="E34" s="13"/>
      <c r="F34" s="13">
        <f>+F35+F36</f>
        <v>2</v>
      </c>
      <c r="G34" s="13">
        <f>+G35+G36</f>
        <v>2</v>
      </c>
      <c r="H34" s="13"/>
      <c r="I34" s="13"/>
      <c r="J34" s="13"/>
      <c r="K34" s="13"/>
      <c r="L34" s="13"/>
      <c r="M34" s="13">
        <f>+M35+M36</f>
        <v>2</v>
      </c>
      <c r="N34" s="13"/>
      <c r="O34" s="13"/>
      <c r="P34" s="13"/>
      <c r="Q34" s="13"/>
      <c r="R34" s="13"/>
      <c r="S34" s="13"/>
      <c r="T34" s="13"/>
    </row>
    <row r="35" spans="1:20" s="3" customFormat="1" ht="21.75" customHeight="1">
      <c r="A35" s="7"/>
      <c r="B35" s="17" t="s">
        <v>52</v>
      </c>
      <c r="C35" s="18"/>
      <c r="D35" s="14">
        <f aca="true" t="shared" si="5" ref="D35:D41">SUM(F35+G35+M35+H35+I35+J35+E35+L35+K35+O35+P35+Q35+N35+R35+S35+T35)</f>
        <v>3</v>
      </c>
      <c r="E35" s="14"/>
      <c r="F35" s="14">
        <v>1</v>
      </c>
      <c r="G35" s="14">
        <v>1</v>
      </c>
      <c r="H35" s="14"/>
      <c r="I35" s="14"/>
      <c r="J35" s="14"/>
      <c r="K35" s="14"/>
      <c r="L35" s="14"/>
      <c r="M35" s="14">
        <v>1</v>
      </c>
      <c r="N35" s="14"/>
      <c r="O35" s="14"/>
      <c r="P35" s="14"/>
      <c r="Q35" s="14"/>
      <c r="R35" s="14"/>
      <c r="S35" s="14"/>
      <c r="T35" s="14"/>
    </row>
    <row r="36" spans="1:20" s="3" customFormat="1" ht="21.75" customHeight="1">
      <c r="A36" s="7"/>
      <c r="B36" s="17" t="s">
        <v>53</v>
      </c>
      <c r="C36" s="18"/>
      <c r="D36" s="14">
        <f t="shared" si="5"/>
        <v>3</v>
      </c>
      <c r="E36" s="14"/>
      <c r="F36" s="14">
        <v>1</v>
      </c>
      <c r="G36" s="14">
        <v>1</v>
      </c>
      <c r="H36" s="14"/>
      <c r="I36" s="14"/>
      <c r="J36" s="14"/>
      <c r="K36" s="14"/>
      <c r="L36" s="14"/>
      <c r="M36" s="14">
        <v>1</v>
      </c>
      <c r="N36" s="14"/>
      <c r="O36" s="14"/>
      <c r="P36" s="14"/>
      <c r="Q36" s="14"/>
      <c r="R36" s="14"/>
      <c r="S36" s="14"/>
      <c r="T36" s="14"/>
    </row>
    <row r="37" spans="1:20" s="3" customFormat="1" ht="21.75" customHeight="1">
      <c r="A37" s="7"/>
      <c r="B37" s="10" t="s">
        <v>24</v>
      </c>
      <c r="C37" s="12"/>
      <c r="D37" s="13">
        <f>SUM(E37:R37)</f>
        <v>8</v>
      </c>
      <c r="E37" s="13"/>
      <c r="F37" s="13">
        <f>+F38+F39+F40+F41</f>
        <v>4</v>
      </c>
      <c r="G37" s="13">
        <f>+G38+G39+G40+G41</f>
        <v>2</v>
      </c>
      <c r="H37" s="13"/>
      <c r="I37" s="13"/>
      <c r="J37" s="13"/>
      <c r="K37" s="13"/>
      <c r="L37" s="13"/>
      <c r="M37" s="13">
        <f>+M38+M39+M40+M41</f>
        <v>2</v>
      </c>
      <c r="N37" s="13"/>
      <c r="O37" s="13"/>
      <c r="P37" s="13"/>
      <c r="Q37" s="13"/>
      <c r="R37" s="13"/>
      <c r="S37" s="13"/>
      <c r="T37" s="13"/>
    </row>
    <row r="38" spans="1:20" s="3" customFormat="1" ht="21.75" customHeight="1">
      <c r="A38" s="7"/>
      <c r="B38" s="8" t="s">
        <v>54</v>
      </c>
      <c r="C38" s="9"/>
      <c r="D38" s="14">
        <f t="shared" si="5"/>
        <v>2</v>
      </c>
      <c r="E38" s="14"/>
      <c r="F38" s="14">
        <v>1</v>
      </c>
      <c r="G38" s="14">
        <v>1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3" customFormat="1" ht="21.75" customHeight="1">
      <c r="A39" s="7"/>
      <c r="B39" s="8" t="s">
        <v>55</v>
      </c>
      <c r="C39" s="9"/>
      <c r="D39" s="14">
        <f t="shared" si="5"/>
        <v>2</v>
      </c>
      <c r="E39" s="14"/>
      <c r="F39" s="14">
        <v>1</v>
      </c>
      <c r="G39" s="14"/>
      <c r="H39" s="14"/>
      <c r="I39" s="14"/>
      <c r="J39" s="14"/>
      <c r="K39" s="14"/>
      <c r="L39" s="14"/>
      <c r="M39" s="14">
        <v>1</v>
      </c>
      <c r="N39" s="14"/>
      <c r="O39" s="14"/>
      <c r="P39" s="14"/>
      <c r="Q39" s="14"/>
      <c r="R39" s="14"/>
      <c r="S39" s="14"/>
      <c r="T39" s="14"/>
    </row>
    <row r="40" spans="1:20" s="3" customFormat="1" ht="21.75" customHeight="1">
      <c r="A40" s="7"/>
      <c r="B40" s="8" t="s">
        <v>56</v>
      </c>
      <c r="C40" s="9"/>
      <c r="D40" s="14">
        <f t="shared" si="5"/>
        <v>2</v>
      </c>
      <c r="E40" s="14"/>
      <c r="F40" s="14">
        <v>1</v>
      </c>
      <c r="G40" s="14"/>
      <c r="H40" s="14"/>
      <c r="I40" s="14"/>
      <c r="J40" s="14"/>
      <c r="K40" s="14"/>
      <c r="L40" s="14"/>
      <c r="M40" s="14">
        <v>1</v>
      </c>
      <c r="N40" s="14"/>
      <c r="O40" s="14"/>
      <c r="P40" s="14"/>
      <c r="Q40" s="14"/>
      <c r="R40" s="14"/>
      <c r="S40" s="14"/>
      <c r="T40" s="14"/>
    </row>
    <row r="41" spans="1:20" s="3" customFormat="1" ht="21.75" customHeight="1">
      <c r="A41" s="7"/>
      <c r="B41" s="8" t="s">
        <v>57</v>
      </c>
      <c r="C41" s="9"/>
      <c r="D41" s="14">
        <f t="shared" si="5"/>
        <v>2</v>
      </c>
      <c r="E41" s="14"/>
      <c r="F41" s="14">
        <v>1</v>
      </c>
      <c r="G41" s="14">
        <v>1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3" customFormat="1" ht="21.75" customHeight="1">
      <c r="A42" s="7"/>
      <c r="B42" s="10" t="s">
        <v>26</v>
      </c>
      <c r="C42" s="12"/>
      <c r="D42" s="13">
        <f>SUM(E42:R42)</f>
        <v>6</v>
      </c>
      <c r="E42" s="13"/>
      <c r="F42" s="13">
        <f>+F43+F44+F45</f>
        <v>1</v>
      </c>
      <c r="G42" s="13">
        <f>+G43+G44+G45</f>
        <v>3</v>
      </c>
      <c r="H42" s="13"/>
      <c r="I42" s="13"/>
      <c r="J42" s="13"/>
      <c r="K42" s="13"/>
      <c r="L42" s="13"/>
      <c r="M42" s="13"/>
      <c r="N42" s="13"/>
      <c r="O42" s="13"/>
      <c r="P42" s="13">
        <f>+P43+P44+P45</f>
        <v>1</v>
      </c>
      <c r="Q42" s="13">
        <f>+Q43+Q44+Q45</f>
        <v>1</v>
      </c>
      <c r="R42" s="13"/>
      <c r="S42" s="13"/>
      <c r="T42" s="13"/>
    </row>
    <row r="43" spans="1:20" s="3" customFormat="1" ht="21.75" customHeight="1">
      <c r="A43" s="7"/>
      <c r="B43" s="8" t="s">
        <v>58</v>
      </c>
      <c r="C43" s="9"/>
      <c r="D43" s="7">
        <v>2</v>
      </c>
      <c r="E43" s="7"/>
      <c r="F43" s="7"/>
      <c r="G43" s="7">
        <v>1</v>
      </c>
      <c r="H43" s="7"/>
      <c r="I43" s="7"/>
      <c r="J43" s="7"/>
      <c r="K43" s="7"/>
      <c r="L43" s="7"/>
      <c r="M43" s="7"/>
      <c r="N43" s="7"/>
      <c r="O43" s="7"/>
      <c r="P43" s="7"/>
      <c r="Q43" s="7">
        <v>1</v>
      </c>
      <c r="R43" s="7"/>
      <c r="S43" s="7"/>
      <c r="T43" s="7"/>
    </row>
    <row r="44" spans="1:20" s="3" customFormat="1" ht="21.75" customHeight="1">
      <c r="A44" s="7"/>
      <c r="B44" s="8" t="s">
        <v>59</v>
      </c>
      <c r="C44" s="9"/>
      <c r="D44" s="7">
        <v>2</v>
      </c>
      <c r="E44" s="7"/>
      <c r="F44" s="7"/>
      <c r="G44" s="7">
        <v>1</v>
      </c>
      <c r="H44" s="7"/>
      <c r="I44" s="7"/>
      <c r="J44" s="7"/>
      <c r="K44" s="7"/>
      <c r="L44" s="7"/>
      <c r="M44" s="7"/>
      <c r="N44" s="7"/>
      <c r="O44" s="7"/>
      <c r="P44" s="7">
        <v>1</v>
      </c>
      <c r="Q44" s="7"/>
      <c r="R44" s="7"/>
      <c r="S44" s="7"/>
      <c r="T44" s="7"/>
    </row>
    <row r="45" spans="1:20" s="3" customFormat="1" ht="21.75" customHeight="1">
      <c r="A45" s="7"/>
      <c r="B45" s="8" t="s">
        <v>60</v>
      </c>
      <c r="C45" s="9"/>
      <c r="D45" s="7">
        <v>2</v>
      </c>
      <c r="E45" s="7"/>
      <c r="F45" s="7">
        <v>1</v>
      </c>
      <c r="G45" s="7">
        <v>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s="3" customFormat="1" ht="21.75" customHeight="1">
      <c r="A46" s="7"/>
      <c r="B46" s="10" t="s">
        <v>28</v>
      </c>
      <c r="C46" s="12"/>
      <c r="D46" s="13">
        <f>SUM(E46:R46)</f>
        <v>8</v>
      </c>
      <c r="E46" s="13"/>
      <c r="F46" s="13">
        <f>+F47+F48+F49+F50</f>
        <v>4</v>
      </c>
      <c r="G46" s="13">
        <f>+G47+G48+G49+G50</f>
        <v>4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3" customFormat="1" ht="21.75" customHeight="1">
      <c r="A47" s="7"/>
      <c r="B47" s="8" t="s">
        <v>61</v>
      </c>
      <c r="C47" s="9"/>
      <c r="D47" s="7">
        <v>2</v>
      </c>
      <c r="E47" s="7"/>
      <c r="F47" s="7">
        <v>1</v>
      </c>
      <c r="G47" s="7">
        <v>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s="3" customFormat="1" ht="21.75" customHeight="1">
      <c r="A48" s="7"/>
      <c r="B48" s="8" t="s">
        <v>62</v>
      </c>
      <c r="C48" s="9"/>
      <c r="D48" s="7">
        <v>2</v>
      </c>
      <c r="E48" s="7"/>
      <c r="F48" s="7">
        <v>1</v>
      </c>
      <c r="G48" s="7">
        <v>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s="3" customFormat="1" ht="21.75" customHeight="1">
      <c r="A49" s="7"/>
      <c r="B49" s="8" t="s">
        <v>63</v>
      </c>
      <c r="C49" s="9"/>
      <c r="D49" s="7">
        <v>2</v>
      </c>
      <c r="E49" s="7"/>
      <c r="F49" s="7">
        <v>1</v>
      </c>
      <c r="G49" s="7"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s="3" customFormat="1" ht="21.75" customHeight="1">
      <c r="A50" s="7"/>
      <c r="B50" s="8" t="s">
        <v>64</v>
      </c>
      <c r="C50" s="9"/>
      <c r="D50" s="7">
        <v>2</v>
      </c>
      <c r="E50" s="7"/>
      <c r="F50" s="7">
        <v>1</v>
      </c>
      <c r="G50" s="7">
        <v>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s="3" customFormat="1" ht="21.75" customHeight="1">
      <c r="A51" s="7"/>
      <c r="B51" s="10" t="s">
        <v>30</v>
      </c>
      <c r="C51" s="12"/>
      <c r="D51" s="13">
        <f>SUM(E51:R51)</f>
        <v>5</v>
      </c>
      <c r="E51" s="13"/>
      <c r="F51" s="13">
        <f>+F52+F53</f>
        <v>1</v>
      </c>
      <c r="G51" s="13">
        <f>+G52+G53</f>
        <v>1</v>
      </c>
      <c r="H51" s="13"/>
      <c r="I51" s="13"/>
      <c r="J51" s="13"/>
      <c r="K51" s="13"/>
      <c r="L51" s="13"/>
      <c r="M51" s="13">
        <f>+M52+M53</f>
        <v>2</v>
      </c>
      <c r="N51" s="13"/>
      <c r="O51" s="13"/>
      <c r="P51" s="13"/>
      <c r="Q51" s="13">
        <f>+Q52+Q53</f>
        <v>1</v>
      </c>
      <c r="R51" s="13"/>
      <c r="S51" s="13"/>
      <c r="T51" s="13"/>
    </row>
    <row r="52" spans="1:20" s="3" customFormat="1" ht="21.75" customHeight="1">
      <c r="A52" s="7"/>
      <c r="B52" s="8" t="s">
        <v>65</v>
      </c>
      <c r="C52" s="9"/>
      <c r="D52" s="7">
        <v>3</v>
      </c>
      <c r="E52" s="7"/>
      <c r="F52" s="7">
        <v>1</v>
      </c>
      <c r="G52" s="7">
        <v>1</v>
      </c>
      <c r="H52" s="7"/>
      <c r="I52" s="7"/>
      <c r="J52" s="7"/>
      <c r="K52" s="7"/>
      <c r="L52" s="7"/>
      <c r="M52" s="7">
        <v>1</v>
      </c>
      <c r="N52" s="7"/>
      <c r="O52" s="7"/>
      <c r="P52" s="7"/>
      <c r="Q52" s="7"/>
      <c r="R52" s="7"/>
      <c r="S52" s="7"/>
      <c r="T52" s="7"/>
    </row>
    <row r="53" spans="1:20" s="3" customFormat="1" ht="21.75" customHeight="1">
      <c r="A53" s="7"/>
      <c r="B53" s="8" t="s">
        <v>66</v>
      </c>
      <c r="C53" s="9"/>
      <c r="D53" s="7">
        <v>2</v>
      </c>
      <c r="E53" s="7"/>
      <c r="F53" s="7"/>
      <c r="G53" s="7"/>
      <c r="H53" s="7"/>
      <c r="I53" s="7"/>
      <c r="J53" s="7"/>
      <c r="K53" s="7"/>
      <c r="L53" s="7"/>
      <c r="M53" s="7">
        <v>1</v>
      </c>
      <c r="N53" s="7"/>
      <c r="O53" s="7"/>
      <c r="P53" s="7"/>
      <c r="Q53" s="7">
        <v>1</v>
      </c>
      <c r="R53" s="7"/>
      <c r="S53" s="7"/>
      <c r="T53" s="7"/>
    </row>
    <row r="54" spans="1:20" s="3" customFormat="1" ht="21.75" customHeight="1">
      <c r="A54" s="7"/>
      <c r="B54" s="10" t="s">
        <v>32</v>
      </c>
      <c r="C54" s="12"/>
      <c r="D54" s="13">
        <f>SUM(E54:R54)</f>
        <v>9</v>
      </c>
      <c r="E54" s="13"/>
      <c r="F54" s="13">
        <f>+F55+F56+F57+F58+F59</f>
        <v>4</v>
      </c>
      <c r="G54" s="13">
        <f>+G55+G56+G57+G58+G59</f>
        <v>3</v>
      </c>
      <c r="H54" s="13"/>
      <c r="I54" s="13"/>
      <c r="J54" s="13"/>
      <c r="K54" s="13"/>
      <c r="L54" s="13"/>
      <c r="M54" s="13">
        <f>+M55+M56+M57+M58+M59</f>
        <v>1</v>
      </c>
      <c r="N54" s="13"/>
      <c r="O54" s="13"/>
      <c r="P54" s="13">
        <f>+P55+P56+P57+P58+P59</f>
        <v>1</v>
      </c>
      <c r="Q54" s="13"/>
      <c r="R54" s="13"/>
      <c r="S54" s="13"/>
      <c r="T54" s="13"/>
    </row>
    <row r="55" spans="1:20" s="3" customFormat="1" ht="21.75" customHeight="1">
      <c r="A55" s="7"/>
      <c r="B55" s="8" t="s">
        <v>67</v>
      </c>
      <c r="C55" s="9"/>
      <c r="D55" s="7">
        <v>3</v>
      </c>
      <c r="E55" s="7"/>
      <c r="F55" s="7">
        <v>1</v>
      </c>
      <c r="G55" s="7">
        <v>1</v>
      </c>
      <c r="H55" s="7"/>
      <c r="I55" s="7"/>
      <c r="J55" s="7"/>
      <c r="K55" s="7"/>
      <c r="L55" s="7"/>
      <c r="M55" s="7"/>
      <c r="N55" s="7"/>
      <c r="O55" s="7"/>
      <c r="P55" s="7">
        <v>1</v>
      </c>
      <c r="Q55" s="7"/>
      <c r="R55" s="7"/>
      <c r="S55" s="7"/>
      <c r="T55" s="7"/>
    </row>
    <row r="56" spans="1:20" s="3" customFormat="1" ht="21.75" customHeight="1">
      <c r="A56" s="7"/>
      <c r="B56" s="8" t="s">
        <v>68</v>
      </c>
      <c r="C56" s="9"/>
      <c r="D56" s="7">
        <v>2</v>
      </c>
      <c r="E56" s="7"/>
      <c r="F56" s="7">
        <v>1</v>
      </c>
      <c r="G56" s="7">
        <v>1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s="3" customFormat="1" ht="21.75" customHeight="1">
      <c r="A57" s="7"/>
      <c r="B57" s="8" t="s">
        <v>69</v>
      </c>
      <c r="C57" s="9"/>
      <c r="D57" s="7">
        <v>2</v>
      </c>
      <c r="E57" s="7"/>
      <c r="F57" s="7">
        <v>1</v>
      </c>
      <c r="G57" s="7">
        <v>1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s="3" customFormat="1" ht="21.75" customHeight="1">
      <c r="A58" s="7"/>
      <c r="B58" s="8" t="s">
        <v>70</v>
      </c>
      <c r="C58" s="9"/>
      <c r="D58" s="7">
        <v>1</v>
      </c>
      <c r="E58" s="7"/>
      <c r="F58" s="7">
        <v>1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s="3" customFormat="1" ht="21.75" customHeight="1">
      <c r="A59" s="7"/>
      <c r="B59" s="8" t="s">
        <v>71</v>
      </c>
      <c r="C59" s="9"/>
      <c r="D59" s="7">
        <v>1</v>
      </c>
      <c r="E59" s="7"/>
      <c r="F59" s="7"/>
      <c r="G59" s="7"/>
      <c r="H59" s="7"/>
      <c r="I59" s="7"/>
      <c r="J59" s="7"/>
      <c r="K59" s="7"/>
      <c r="L59" s="7"/>
      <c r="M59" s="7">
        <v>1</v>
      </c>
      <c r="N59" s="7"/>
      <c r="O59" s="7"/>
      <c r="P59" s="7"/>
      <c r="Q59" s="7"/>
      <c r="R59" s="7"/>
      <c r="S59" s="7"/>
      <c r="T59" s="7"/>
    </row>
    <row r="60" spans="1:20" s="3" customFormat="1" ht="21.75" customHeight="1">
      <c r="A60" s="7"/>
      <c r="B60" s="10" t="s">
        <v>34</v>
      </c>
      <c r="C60" s="12"/>
      <c r="D60" s="13">
        <f>SUM(E60:R60)</f>
        <v>4</v>
      </c>
      <c r="E60" s="13"/>
      <c r="F60" s="13">
        <f>+F61+F62</f>
        <v>2</v>
      </c>
      <c r="G60" s="13">
        <f>+G61+G62</f>
        <v>2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3" customFormat="1" ht="21.75" customHeight="1">
      <c r="A61" s="7"/>
      <c r="B61" s="8" t="s">
        <v>72</v>
      </c>
      <c r="C61" s="9"/>
      <c r="D61" s="7">
        <v>2</v>
      </c>
      <c r="E61" s="7"/>
      <c r="F61" s="7">
        <v>1</v>
      </c>
      <c r="G61" s="7">
        <v>1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s="3" customFormat="1" ht="21.75" customHeight="1">
      <c r="A62" s="7"/>
      <c r="B62" s="8" t="s">
        <v>73</v>
      </c>
      <c r="C62" s="9"/>
      <c r="D62" s="7">
        <v>2</v>
      </c>
      <c r="E62" s="7"/>
      <c r="F62" s="7">
        <v>1</v>
      </c>
      <c r="G62" s="7">
        <v>1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s="3" customFormat="1" ht="21.75" customHeight="1">
      <c r="A63" s="7"/>
      <c r="B63" s="10" t="s">
        <v>37</v>
      </c>
      <c r="C63" s="12"/>
      <c r="D63" s="13">
        <f>SUM(E63:R63)</f>
        <v>3</v>
      </c>
      <c r="E63" s="13"/>
      <c r="F63" s="13"/>
      <c r="G63" s="13">
        <f>+G64+G65</f>
        <v>1</v>
      </c>
      <c r="H63" s="13"/>
      <c r="I63" s="13"/>
      <c r="J63" s="13"/>
      <c r="K63" s="13"/>
      <c r="L63" s="13"/>
      <c r="M63" s="13">
        <f>+M64+M65</f>
        <v>1</v>
      </c>
      <c r="N63" s="13"/>
      <c r="O63" s="13"/>
      <c r="P63" s="13"/>
      <c r="Q63" s="13">
        <f>+Q64+Q65</f>
        <v>1</v>
      </c>
      <c r="R63" s="13"/>
      <c r="S63" s="13"/>
      <c r="T63" s="13"/>
    </row>
    <row r="64" spans="1:20" s="3" customFormat="1" ht="21.75" customHeight="1">
      <c r="A64" s="7"/>
      <c r="B64" s="8" t="s">
        <v>74</v>
      </c>
      <c r="C64" s="9"/>
      <c r="D64" s="7">
        <v>1</v>
      </c>
      <c r="E64" s="7"/>
      <c r="F64" s="7"/>
      <c r="G64" s="7">
        <v>1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s="3" customFormat="1" ht="21.75" customHeight="1">
      <c r="A65" s="7"/>
      <c r="B65" s="8" t="s">
        <v>75</v>
      </c>
      <c r="C65" s="9"/>
      <c r="D65" s="7">
        <v>2</v>
      </c>
      <c r="E65" s="7"/>
      <c r="F65" s="7"/>
      <c r="G65" s="7"/>
      <c r="H65" s="7"/>
      <c r="I65" s="7"/>
      <c r="J65" s="7"/>
      <c r="K65" s="7"/>
      <c r="L65" s="7"/>
      <c r="M65" s="7">
        <v>1</v>
      </c>
      <c r="N65" s="7"/>
      <c r="O65" s="7"/>
      <c r="P65" s="7"/>
      <c r="Q65" s="7">
        <v>1</v>
      </c>
      <c r="R65" s="7"/>
      <c r="S65" s="7"/>
      <c r="T65" s="7"/>
    </row>
    <row r="66" spans="1:20" s="3" customFormat="1" ht="21.75" customHeight="1">
      <c r="A66" s="7"/>
      <c r="B66" s="10" t="s">
        <v>76</v>
      </c>
      <c r="C66" s="12"/>
      <c r="D66" s="13">
        <f>SUM(E66:R66)</f>
        <v>3</v>
      </c>
      <c r="E66" s="13"/>
      <c r="F66" s="13">
        <f>+F67+F68+F69</f>
        <v>2</v>
      </c>
      <c r="G66" s="13">
        <f>+G67+G68+G69</f>
        <v>1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s="3" customFormat="1" ht="21.75" customHeight="1">
      <c r="A67" s="7"/>
      <c r="B67" s="8" t="s">
        <v>77</v>
      </c>
      <c r="C67" s="9"/>
      <c r="D67" s="7">
        <v>1</v>
      </c>
      <c r="E67" s="7"/>
      <c r="F67" s="7">
        <v>1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s="3" customFormat="1" ht="21.75" customHeight="1">
      <c r="A68" s="7"/>
      <c r="B68" s="8" t="s">
        <v>78</v>
      </c>
      <c r="C68" s="9"/>
      <c r="D68" s="7">
        <v>1</v>
      </c>
      <c r="E68" s="7"/>
      <c r="F68" s="7"/>
      <c r="G68" s="7">
        <v>1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s="3" customFormat="1" ht="21.75" customHeight="1">
      <c r="A69" s="7"/>
      <c r="B69" s="15" t="s">
        <v>79</v>
      </c>
      <c r="C69" s="16"/>
      <c r="D69" s="7">
        <v>1</v>
      </c>
      <c r="E69" s="7"/>
      <c r="F69" s="7">
        <v>1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s="3" customFormat="1" ht="21.75" customHeight="1">
      <c r="A70" s="7"/>
      <c r="B70" s="10" t="s">
        <v>41</v>
      </c>
      <c r="C70" s="12"/>
      <c r="D70" s="13">
        <f>SUM(E70:R70)</f>
        <v>5</v>
      </c>
      <c r="E70" s="13"/>
      <c r="F70" s="13">
        <f>+F71+F72+F73+F74+F75</f>
        <v>2</v>
      </c>
      <c r="G70" s="13">
        <f>+G71+G72+G73+G74+G75</f>
        <v>2</v>
      </c>
      <c r="H70" s="13"/>
      <c r="I70" s="13"/>
      <c r="J70" s="13"/>
      <c r="K70" s="13"/>
      <c r="L70" s="13"/>
      <c r="M70" s="13">
        <f>+M71+M72+M73+M74+M75</f>
        <v>1</v>
      </c>
      <c r="N70" s="13"/>
      <c r="O70" s="13"/>
      <c r="P70" s="13"/>
      <c r="Q70" s="13"/>
      <c r="R70" s="13"/>
      <c r="S70" s="13"/>
      <c r="T70" s="13"/>
    </row>
    <row r="71" spans="1:20" s="3" customFormat="1" ht="21.75" customHeight="1">
      <c r="A71" s="7"/>
      <c r="B71" s="8" t="s">
        <v>80</v>
      </c>
      <c r="C71" s="9"/>
      <c r="D71" s="7">
        <v>1</v>
      </c>
      <c r="E71" s="7"/>
      <c r="F71" s="7">
        <v>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s="3" customFormat="1" ht="21.75" customHeight="1">
      <c r="A72" s="7"/>
      <c r="B72" s="8" t="s">
        <v>81</v>
      </c>
      <c r="C72" s="9"/>
      <c r="D72" s="7">
        <v>1</v>
      </c>
      <c r="E72" s="7"/>
      <c r="F72" s="7"/>
      <c r="G72" s="7"/>
      <c r="H72" s="7"/>
      <c r="I72" s="7"/>
      <c r="J72" s="7"/>
      <c r="K72" s="7"/>
      <c r="L72" s="7"/>
      <c r="M72" s="7">
        <v>1</v>
      </c>
      <c r="N72" s="7"/>
      <c r="O72" s="7"/>
      <c r="P72" s="7"/>
      <c r="Q72" s="7"/>
      <c r="R72" s="7"/>
      <c r="S72" s="7"/>
      <c r="T72" s="7"/>
    </row>
    <row r="73" spans="1:20" s="3" customFormat="1" ht="21.75" customHeight="1">
      <c r="A73" s="7"/>
      <c r="B73" s="8" t="s">
        <v>82</v>
      </c>
      <c r="C73" s="9"/>
      <c r="D73" s="7">
        <v>1</v>
      </c>
      <c r="E73" s="7"/>
      <c r="F73" s="7"/>
      <c r="G73" s="7">
        <v>1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s="3" customFormat="1" ht="21.75" customHeight="1">
      <c r="A74" s="7"/>
      <c r="B74" s="15" t="s">
        <v>83</v>
      </c>
      <c r="C74" s="16"/>
      <c r="D74" s="7">
        <v>1</v>
      </c>
      <c r="E74" s="7"/>
      <c r="F74" s="7">
        <v>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s="3" customFormat="1" ht="21.75" customHeight="1">
      <c r="A75" s="7"/>
      <c r="B75" s="15" t="s">
        <v>84</v>
      </c>
      <c r="C75" s="16"/>
      <c r="D75" s="7">
        <v>1</v>
      </c>
      <c r="E75" s="7"/>
      <c r="F75" s="7"/>
      <c r="G75" s="7">
        <v>1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s="3" customFormat="1" ht="21.75" customHeight="1">
      <c r="A76" s="7"/>
      <c r="B76" s="10" t="s">
        <v>43</v>
      </c>
      <c r="C76" s="12"/>
      <c r="D76" s="13">
        <f>SUM(E76:R76)</f>
        <v>8</v>
      </c>
      <c r="E76" s="13"/>
      <c r="F76" s="13">
        <f>+F77+F78+F79+F80+F81+F82+F83</f>
        <v>4</v>
      </c>
      <c r="G76" s="13">
        <f>+G77+G78+G79+G80+G81+G82+G83</f>
        <v>2</v>
      </c>
      <c r="H76" s="13"/>
      <c r="I76" s="13"/>
      <c r="J76" s="13"/>
      <c r="K76" s="13"/>
      <c r="L76" s="13"/>
      <c r="M76" s="13">
        <f>+M77+M78+M79+M80+M81+M82+M83</f>
        <v>2</v>
      </c>
      <c r="N76" s="13"/>
      <c r="O76" s="13"/>
      <c r="P76" s="13"/>
      <c r="Q76" s="13"/>
      <c r="R76" s="13"/>
      <c r="S76" s="13"/>
      <c r="T76" s="13"/>
    </row>
    <row r="77" spans="1:20" s="3" customFormat="1" ht="21.75" customHeight="1">
      <c r="A77" s="7"/>
      <c r="B77" s="8" t="s">
        <v>85</v>
      </c>
      <c r="C77" s="9"/>
      <c r="D77" s="7">
        <v>1</v>
      </c>
      <c r="E77" s="7"/>
      <c r="F77" s="7">
        <v>1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s="3" customFormat="1" ht="21.75" customHeight="1">
      <c r="A78" s="7"/>
      <c r="B78" s="8" t="s">
        <v>86</v>
      </c>
      <c r="C78" s="9"/>
      <c r="D78" s="7">
        <v>2</v>
      </c>
      <c r="E78" s="7"/>
      <c r="F78" s="7"/>
      <c r="G78" s="7">
        <v>1</v>
      </c>
      <c r="H78" s="7"/>
      <c r="I78" s="7"/>
      <c r="J78" s="7"/>
      <c r="K78" s="7"/>
      <c r="L78" s="7"/>
      <c r="M78" s="7">
        <v>1</v>
      </c>
      <c r="N78" s="7"/>
      <c r="O78" s="7"/>
      <c r="P78" s="7"/>
      <c r="Q78" s="7"/>
      <c r="R78" s="7"/>
      <c r="S78" s="7"/>
      <c r="T78" s="7"/>
    </row>
    <row r="79" spans="1:20" s="3" customFormat="1" ht="21.75" customHeight="1">
      <c r="A79" s="7"/>
      <c r="B79" s="8" t="s">
        <v>87</v>
      </c>
      <c r="C79" s="9"/>
      <c r="D79" s="7">
        <v>1</v>
      </c>
      <c r="E79" s="7"/>
      <c r="F79" s="7"/>
      <c r="G79" s="7"/>
      <c r="H79" s="7"/>
      <c r="I79" s="7"/>
      <c r="J79" s="7"/>
      <c r="K79" s="7"/>
      <c r="L79" s="7"/>
      <c r="M79" s="7">
        <v>1</v>
      </c>
      <c r="N79" s="7"/>
      <c r="O79" s="7"/>
      <c r="P79" s="7"/>
      <c r="Q79" s="7"/>
      <c r="R79" s="7"/>
      <c r="S79" s="7"/>
      <c r="T79" s="7"/>
    </row>
    <row r="80" spans="1:20" s="3" customFormat="1" ht="21.75" customHeight="1">
      <c r="A80" s="7"/>
      <c r="B80" s="8" t="s">
        <v>88</v>
      </c>
      <c r="C80" s="9"/>
      <c r="D80" s="7">
        <v>1</v>
      </c>
      <c r="E80" s="7"/>
      <c r="F80" s="7"/>
      <c r="G80" s="7">
        <v>1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s="3" customFormat="1" ht="21.75" customHeight="1">
      <c r="A81" s="7"/>
      <c r="B81" s="8" t="s">
        <v>89</v>
      </c>
      <c r="C81" s="9"/>
      <c r="D81" s="7">
        <v>1</v>
      </c>
      <c r="E81" s="7"/>
      <c r="F81" s="7">
        <v>1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s="3" customFormat="1" ht="21.75" customHeight="1">
      <c r="A82" s="7"/>
      <c r="B82" s="8" t="s">
        <v>90</v>
      </c>
      <c r="C82" s="9"/>
      <c r="D82" s="7">
        <v>1</v>
      </c>
      <c r="E82" s="7"/>
      <c r="F82" s="7">
        <v>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s="3" customFormat="1" ht="21.75" customHeight="1">
      <c r="A83" s="7"/>
      <c r="B83" s="15" t="s">
        <v>91</v>
      </c>
      <c r="C83" s="16"/>
      <c r="D83" s="7">
        <v>1</v>
      </c>
      <c r="E83" s="7"/>
      <c r="F83" s="7">
        <v>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s="3" customFormat="1" ht="21.75" customHeight="1">
      <c r="A84" s="7"/>
      <c r="B84" s="10" t="s">
        <v>45</v>
      </c>
      <c r="C84" s="12"/>
      <c r="D84" s="13">
        <f>SUM(E84:R84)</f>
        <v>7</v>
      </c>
      <c r="E84" s="13"/>
      <c r="F84" s="13">
        <f>+F85+F86+F87+F88+F89</f>
        <v>2</v>
      </c>
      <c r="G84" s="13">
        <f>+G85+G86+G87+G88+G89</f>
        <v>2</v>
      </c>
      <c r="H84" s="13"/>
      <c r="I84" s="13"/>
      <c r="J84" s="13"/>
      <c r="K84" s="13"/>
      <c r="L84" s="13"/>
      <c r="M84" s="13">
        <f>+M85+M86+M87+M88+M89</f>
        <v>3</v>
      </c>
      <c r="N84" s="13"/>
      <c r="O84" s="13"/>
      <c r="P84" s="13"/>
      <c r="Q84" s="13"/>
      <c r="R84" s="13"/>
      <c r="S84" s="13"/>
      <c r="T84" s="13"/>
    </row>
    <row r="85" spans="1:20" s="3" customFormat="1" ht="21.75" customHeight="1">
      <c r="A85" s="7"/>
      <c r="B85" s="8" t="s">
        <v>92</v>
      </c>
      <c r="C85" s="9"/>
      <c r="D85" s="7">
        <v>1</v>
      </c>
      <c r="E85" s="7"/>
      <c r="F85" s="7"/>
      <c r="G85" s="7"/>
      <c r="H85" s="7"/>
      <c r="I85" s="7"/>
      <c r="J85" s="7"/>
      <c r="K85" s="7"/>
      <c r="L85" s="7"/>
      <c r="M85" s="7">
        <v>1</v>
      </c>
      <c r="N85" s="7"/>
      <c r="O85" s="7"/>
      <c r="P85" s="7"/>
      <c r="Q85" s="7"/>
      <c r="R85" s="7"/>
      <c r="S85" s="7"/>
      <c r="T85" s="7"/>
    </row>
    <row r="86" spans="1:20" s="3" customFormat="1" ht="21.75" customHeight="1">
      <c r="A86" s="7"/>
      <c r="B86" s="8" t="s">
        <v>93</v>
      </c>
      <c r="C86" s="9"/>
      <c r="D86" s="7">
        <v>2</v>
      </c>
      <c r="E86" s="7"/>
      <c r="F86" s="7">
        <v>1</v>
      </c>
      <c r="G86" s="7">
        <v>1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s="3" customFormat="1" ht="21.75" customHeight="1">
      <c r="A87" s="7"/>
      <c r="B87" s="8" t="s">
        <v>94</v>
      </c>
      <c r="C87" s="9"/>
      <c r="D87" s="7">
        <v>2</v>
      </c>
      <c r="E87" s="7"/>
      <c r="F87" s="7">
        <v>1</v>
      </c>
      <c r="G87" s="7">
        <v>1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s="3" customFormat="1" ht="21.75" customHeight="1">
      <c r="A88" s="7"/>
      <c r="B88" s="8" t="s">
        <v>95</v>
      </c>
      <c r="C88" s="9"/>
      <c r="D88" s="7">
        <v>1</v>
      </c>
      <c r="E88" s="7"/>
      <c r="F88" s="7"/>
      <c r="G88" s="7"/>
      <c r="H88" s="7"/>
      <c r="I88" s="7"/>
      <c r="J88" s="7"/>
      <c r="K88" s="7"/>
      <c r="L88" s="7"/>
      <c r="M88" s="7">
        <v>1</v>
      </c>
      <c r="N88" s="7"/>
      <c r="O88" s="7"/>
      <c r="P88" s="7"/>
      <c r="Q88" s="7"/>
      <c r="R88" s="7"/>
      <c r="S88" s="7"/>
      <c r="T88" s="7"/>
    </row>
    <row r="89" spans="1:20" s="3" customFormat="1" ht="21.75" customHeight="1">
      <c r="A89" s="7"/>
      <c r="B89" s="8" t="s">
        <v>96</v>
      </c>
      <c r="C89" s="9"/>
      <c r="D89" s="7">
        <v>1</v>
      </c>
      <c r="E89" s="7"/>
      <c r="F89" s="7"/>
      <c r="G89" s="7"/>
      <c r="H89" s="7"/>
      <c r="I89" s="7"/>
      <c r="J89" s="7"/>
      <c r="K89" s="7"/>
      <c r="L89" s="7"/>
      <c r="M89" s="7">
        <v>1</v>
      </c>
      <c r="N89" s="7"/>
      <c r="O89" s="7"/>
      <c r="P89" s="7"/>
      <c r="Q89" s="7"/>
      <c r="R89" s="7"/>
      <c r="S89" s="7"/>
      <c r="T89" s="7"/>
    </row>
    <row r="90" spans="1:20" s="3" customFormat="1" ht="21.75" customHeight="1">
      <c r="A90" s="7">
        <v>3</v>
      </c>
      <c r="B90" s="10" t="s">
        <v>97</v>
      </c>
      <c r="C90" s="12"/>
      <c r="D90" s="13">
        <f aca="true" t="shared" si="6" ref="D90:T90">+D91+D94+D96+D98</f>
        <v>19</v>
      </c>
      <c r="E90" s="13">
        <f t="shared" si="6"/>
        <v>2</v>
      </c>
      <c r="F90" s="13">
        <f t="shared" si="6"/>
        <v>4</v>
      </c>
      <c r="G90" s="13">
        <f t="shared" si="6"/>
        <v>4</v>
      </c>
      <c r="H90" s="13">
        <f t="shared" si="6"/>
        <v>2</v>
      </c>
      <c r="I90" s="13">
        <f t="shared" si="6"/>
        <v>1</v>
      </c>
      <c r="J90" s="13">
        <f t="shared" si="6"/>
        <v>1</v>
      </c>
      <c r="K90" s="13">
        <f t="shared" si="6"/>
        <v>2</v>
      </c>
      <c r="L90" s="13">
        <f t="shared" si="6"/>
        <v>1</v>
      </c>
      <c r="M90" s="13">
        <f t="shared" si="6"/>
        <v>2</v>
      </c>
      <c r="N90" s="13"/>
      <c r="O90" s="13"/>
      <c r="P90" s="13"/>
      <c r="Q90" s="13"/>
      <c r="R90" s="13"/>
      <c r="S90" s="13"/>
      <c r="T90" s="13"/>
    </row>
    <row r="91" spans="1:20" s="3" customFormat="1" ht="21.75" customHeight="1">
      <c r="A91" s="7"/>
      <c r="B91" s="10" t="s">
        <v>24</v>
      </c>
      <c r="C91" s="12"/>
      <c r="D91" s="13">
        <f aca="true" t="shared" si="7" ref="D91:D96">SUM(E91:R91)</f>
        <v>5</v>
      </c>
      <c r="E91" s="13"/>
      <c r="F91" s="13">
        <f>+F92+F93</f>
        <v>1</v>
      </c>
      <c r="G91" s="13">
        <f>+G92+G93</f>
        <v>2</v>
      </c>
      <c r="H91" s="13"/>
      <c r="I91" s="13"/>
      <c r="J91" s="13"/>
      <c r="K91" s="13"/>
      <c r="L91" s="13"/>
      <c r="M91" s="13">
        <f>+M92+M93</f>
        <v>2</v>
      </c>
      <c r="N91" s="13"/>
      <c r="O91" s="13"/>
      <c r="P91" s="13"/>
      <c r="Q91" s="13"/>
      <c r="R91" s="13"/>
      <c r="S91" s="13"/>
      <c r="T91" s="13"/>
    </row>
    <row r="92" spans="1:20" s="3" customFormat="1" ht="21.75" customHeight="1">
      <c r="A92" s="7"/>
      <c r="B92" s="8" t="s">
        <v>98</v>
      </c>
      <c r="C92" s="9"/>
      <c r="D92" s="7">
        <v>3</v>
      </c>
      <c r="E92" s="7"/>
      <c r="F92" s="7">
        <v>1</v>
      </c>
      <c r="G92" s="7">
        <v>1</v>
      </c>
      <c r="H92" s="7"/>
      <c r="I92" s="7"/>
      <c r="J92" s="7"/>
      <c r="K92" s="7"/>
      <c r="L92" s="7"/>
      <c r="M92" s="7">
        <v>1</v>
      </c>
      <c r="N92" s="7"/>
      <c r="O92" s="7"/>
      <c r="P92" s="7"/>
      <c r="Q92" s="7"/>
      <c r="R92" s="7"/>
      <c r="S92" s="7"/>
      <c r="T92" s="7"/>
    </row>
    <row r="93" spans="1:20" s="3" customFormat="1" ht="21.75" customHeight="1">
      <c r="A93" s="7"/>
      <c r="B93" s="8" t="s">
        <v>99</v>
      </c>
      <c r="C93" s="9"/>
      <c r="D93" s="7">
        <v>2</v>
      </c>
      <c r="E93" s="7"/>
      <c r="F93" s="7"/>
      <c r="G93" s="7">
        <v>1</v>
      </c>
      <c r="H93" s="7"/>
      <c r="I93" s="7"/>
      <c r="J93" s="7"/>
      <c r="K93" s="7"/>
      <c r="L93" s="7"/>
      <c r="M93" s="7">
        <v>1</v>
      </c>
      <c r="N93" s="7"/>
      <c r="O93" s="7"/>
      <c r="P93" s="7"/>
      <c r="Q93" s="7"/>
      <c r="R93" s="7"/>
      <c r="S93" s="7"/>
      <c r="T93" s="7"/>
    </row>
    <row r="94" spans="1:20" s="3" customFormat="1" ht="21.75" customHeight="1">
      <c r="A94" s="7"/>
      <c r="B94" s="10" t="s">
        <v>37</v>
      </c>
      <c r="C94" s="12"/>
      <c r="D94" s="13">
        <f t="shared" si="7"/>
        <v>2</v>
      </c>
      <c r="E94" s="13"/>
      <c r="F94" s="13">
        <f>+F95</f>
        <v>1</v>
      </c>
      <c r="G94" s="13">
        <f>+G95</f>
        <v>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s="3" customFormat="1" ht="21.75" customHeight="1">
      <c r="A95" s="7"/>
      <c r="B95" s="8" t="s">
        <v>100</v>
      </c>
      <c r="C95" s="9"/>
      <c r="D95" s="7">
        <v>2</v>
      </c>
      <c r="E95" s="7"/>
      <c r="F95" s="7">
        <v>1</v>
      </c>
      <c r="G95" s="7">
        <v>1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s="3" customFormat="1" ht="21.75" customHeight="1">
      <c r="A96" s="7"/>
      <c r="B96" s="10" t="s">
        <v>76</v>
      </c>
      <c r="C96" s="12"/>
      <c r="D96" s="13">
        <f t="shared" si="7"/>
        <v>8</v>
      </c>
      <c r="E96" s="13">
        <f aca="true" t="shared" si="8" ref="E96:R96">+E97</f>
        <v>1</v>
      </c>
      <c r="F96" s="13">
        <f t="shared" si="8"/>
        <v>1</v>
      </c>
      <c r="G96" s="13">
        <f t="shared" si="8"/>
        <v>1</v>
      </c>
      <c r="H96" s="13">
        <f t="shared" si="8"/>
        <v>1</v>
      </c>
      <c r="I96" s="13">
        <f t="shared" si="8"/>
        <v>1</v>
      </c>
      <c r="J96" s="13">
        <f t="shared" si="8"/>
        <v>1</v>
      </c>
      <c r="K96" s="13">
        <f t="shared" si="8"/>
        <v>1</v>
      </c>
      <c r="L96" s="13">
        <f t="shared" si="8"/>
        <v>1</v>
      </c>
      <c r="M96" s="13"/>
      <c r="N96" s="13"/>
      <c r="O96" s="13"/>
      <c r="P96" s="13"/>
      <c r="Q96" s="13"/>
      <c r="R96" s="13"/>
      <c r="S96" s="13"/>
      <c r="T96" s="13"/>
    </row>
    <row r="97" spans="1:20" s="3" customFormat="1" ht="21.75" customHeight="1">
      <c r="A97" s="7"/>
      <c r="B97" s="8" t="s">
        <v>101</v>
      </c>
      <c r="C97" s="9"/>
      <c r="D97" s="7">
        <v>8</v>
      </c>
      <c r="E97" s="7">
        <v>1</v>
      </c>
      <c r="F97" s="7">
        <v>1</v>
      </c>
      <c r="G97" s="7">
        <v>1</v>
      </c>
      <c r="H97" s="7">
        <v>1</v>
      </c>
      <c r="I97" s="7">
        <v>1</v>
      </c>
      <c r="J97" s="7">
        <v>1</v>
      </c>
      <c r="K97" s="7">
        <v>1</v>
      </c>
      <c r="L97" s="7">
        <v>1</v>
      </c>
      <c r="M97" s="7"/>
      <c r="N97" s="7"/>
      <c r="O97" s="7"/>
      <c r="P97" s="7"/>
      <c r="Q97" s="7"/>
      <c r="R97" s="7"/>
      <c r="S97" s="7"/>
      <c r="T97" s="7"/>
    </row>
    <row r="98" spans="1:20" s="3" customFormat="1" ht="21.75" customHeight="1">
      <c r="A98" s="7"/>
      <c r="B98" s="10" t="s">
        <v>43</v>
      </c>
      <c r="C98" s="12"/>
      <c r="D98" s="13">
        <f>SUM(E98:R98)</f>
        <v>4</v>
      </c>
      <c r="E98" s="13">
        <f>+E99</f>
        <v>1</v>
      </c>
      <c r="F98" s="13">
        <f>+F99</f>
        <v>1</v>
      </c>
      <c r="G98" s="13"/>
      <c r="H98" s="13">
        <f>+H99</f>
        <v>1</v>
      </c>
      <c r="I98" s="13"/>
      <c r="J98" s="13"/>
      <c r="K98" s="13">
        <f>+K99</f>
        <v>1</v>
      </c>
      <c r="L98" s="13"/>
      <c r="M98" s="13"/>
      <c r="N98" s="13"/>
      <c r="O98" s="13"/>
      <c r="P98" s="13"/>
      <c r="Q98" s="13"/>
      <c r="R98" s="13"/>
      <c r="S98" s="13"/>
      <c r="T98" s="13"/>
    </row>
    <row r="99" spans="1:20" s="3" customFormat="1" ht="21.75" customHeight="1">
      <c r="A99" s="7"/>
      <c r="B99" s="8" t="s">
        <v>86</v>
      </c>
      <c r="C99" s="9"/>
      <c r="D99" s="7">
        <v>4</v>
      </c>
      <c r="E99" s="7">
        <v>1</v>
      </c>
      <c r="F99" s="7">
        <v>1</v>
      </c>
      <c r="G99" s="7"/>
      <c r="H99" s="7">
        <v>1</v>
      </c>
      <c r="I99" s="7"/>
      <c r="J99" s="7"/>
      <c r="K99" s="7">
        <v>1</v>
      </c>
      <c r="L99" s="7"/>
      <c r="M99" s="7"/>
      <c r="N99" s="7"/>
      <c r="O99" s="7"/>
      <c r="P99" s="7"/>
      <c r="Q99" s="7"/>
      <c r="R99" s="7"/>
      <c r="S99" s="7"/>
      <c r="T99" s="7"/>
    </row>
    <row r="100" spans="1:20" s="3" customFormat="1" ht="21.75" customHeight="1" hidden="1">
      <c r="A100" s="8" t="s">
        <v>102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9"/>
    </row>
    <row r="101" spans="1:20" s="1" customFormat="1" ht="102.75" customHeight="1" hidden="1">
      <c r="A101" s="7" t="s">
        <v>103</v>
      </c>
      <c r="B101" s="7"/>
      <c r="C101" s="7" t="s">
        <v>104</v>
      </c>
      <c r="D101" s="7"/>
      <c r="E101" s="7" t="s">
        <v>105</v>
      </c>
      <c r="F101" s="7"/>
      <c r="G101" s="7"/>
      <c r="H101" s="7"/>
      <c r="I101" s="7" t="s">
        <v>106</v>
      </c>
      <c r="J101" s="7"/>
      <c r="K101" s="7"/>
      <c r="L101" s="7"/>
      <c r="M101" s="7" t="s">
        <v>107</v>
      </c>
      <c r="N101" s="7"/>
      <c r="O101" s="7"/>
      <c r="P101" s="7"/>
      <c r="Q101" s="7" t="s">
        <v>108</v>
      </c>
      <c r="R101" s="7"/>
      <c r="S101" s="7"/>
      <c r="T101" s="7"/>
    </row>
  </sheetData>
  <sheetProtection/>
  <mergeCells count="106">
    <mergeCell ref="A1:B1"/>
    <mergeCell ref="A2:T2"/>
    <mergeCell ref="A3:C3"/>
    <mergeCell ref="B4:C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A100:T100"/>
    <mergeCell ref="A101:B101"/>
    <mergeCell ref="C101:D101"/>
    <mergeCell ref="E101:H101"/>
    <mergeCell ref="I101:L101"/>
    <mergeCell ref="M101:P101"/>
    <mergeCell ref="Q101:T101"/>
  </mergeCells>
  <printOptions horizontalCentered="1"/>
  <pageMargins left="0.7513888888888889" right="0.7513888888888889" top="0.40902777777777777" bottom="0.5270833333333333" header="0.3145833333333333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2020-06-11T06:59:25Z</dcterms:created>
  <dcterms:modified xsi:type="dcterms:W3CDTF">2020-06-21T03:01:19Z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