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90"/>
  </bookViews>
  <sheets>
    <sheet name="总成绩公告" sheetId="6" r:id="rId1"/>
  </sheets>
  <definedNames>
    <definedName name="_xlnm._FilterDatabase" localSheetId="0" hidden="1">总成绩公告!$A$4:$J$27</definedName>
    <definedName name="_xlnm.Print_Titles" localSheetId="0">总成绩公告!$4:$4</definedName>
  </definedNames>
  <calcPr calcId="144525"/>
</workbook>
</file>

<file path=xl/sharedStrings.xml><?xml version="1.0" encoding="utf-8"?>
<sst xmlns="http://schemas.openxmlformats.org/spreadsheetml/2006/main" count="24" uniqueCount="19">
  <si>
    <t>附件</t>
  </si>
  <si>
    <t>大亚湾开发区公开招聘党建指导员考试总成绩及体检对象名单</t>
  </si>
  <si>
    <t>制表：区人社局                                    　　　　　　 时间：2020年6月15日</t>
  </si>
  <si>
    <t>序号</t>
  </si>
  <si>
    <t>报考
岗位代码</t>
  </si>
  <si>
    <t>考生准考证号</t>
  </si>
  <si>
    <t>笔试
成绩</t>
  </si>
  <si>
    <t>面试
成绩</t>
  </si>
  <si>
    <t>考试
总成绩</t>
  </si>
  <si>
    <t>报考岗位排名</t>
  </si>
  <si>
    <t>备注</t>
  </si>
  <si>
    <t>入围体检</t>
  </si>
  <si>
    <t>202001000003</t>
  </si>
  <si>
    <t>68.50</t>
  </si>
  <si>
    <t>面试缺考</t>
  </si>
  <si>
    <t>75.80</t>
  </si>
  <si>
    <t>77.30</t>
  </si>
  <si>
    <t>78.30</t>
  </si>
  <si>
    <t>说明： 1、根据《大亚湾开发区公开招聘党建指导员公告》有关要求，考试总成绩=笔试
　　　　　成绩× 60%+面试成绩×40%计算方式计算（按四舍五入保留小数点后3位）。
   　　2、根据考试总成绩，按照岗位招聘人数从高分到低分1:1的比例确定体检对象。 
  　　 3、体检有关事项安排另行通知，请入围体检考生密切留意大亚湾区管委会网站
     （http://www.dayawan.gov.cn/）公告。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</si>
</sst>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_);[Red]\(0\)"/>
    <numFmt numFmtId="178" formatCode="0.0000_);[Red]\(0.0000\)"/>
    <numFmt numFmtId="179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12"/>
      <name val="宋体"/>
      <charset val="134"/>
    </font>
    <font>
      <sz val="11"/>
      <color indexed="48"/>
      <name val="宋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8"/>
      <color indexed="8"/>
      <name val="黑体"/>
      <charset val="134"/>
    </font>
    <font>
      <sz val="11"/>
      <name val="黑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30" applyFont="1" applyFill="1">
      <alignment vertical="center"/>
    </xf>
    <xf numFmtId="0" fontId="2" fillId="0" borderId="0" xfId="30" applyFont="1" applyFill="1">
      <alignment vertical="center"/>
    </xf>
    <xf numFmtId="0" fontId="3" fillId="0" borderId="0" xfId="30" applyFont="1" applyFill="1">
      <alignment vertical="center"/>
    </xf>
    <xf numFmtId="0" fontId="4" fillId="0" borderId="0" xfId="30" applyFill="1">
      <alignment vertical="center"/>
    </xf>
    <xf numFmtId="179" fontId="4" fillId="0" borderId="0" xfId="30" applyNumberFormat="1" applyFill="1">
      <alignment vertical="center"/>
    </xf>
    <xf numFmtId="178" fontId="4" fillId="0" borderId="0" xfId="30" applyNumberFormat="1" applyFill="1">
      <alignment vertical="center"/>
    </xf>
    <xf numFmtId="176" fontId="4" fillId="0" borderId="0" xfId="30" applyNumberFormat="1" applyFill="1">
      <alignment vertical="center"/>
    </xf>
    <xf numFmtId="0" fontId="5" fillId="0" borderId="0" xfId="30" applyFont="1" applyFill="1">
      <alignment vertical="center"/>
    </xf>
    <xf numFmtId="0" fontId="6" fillId="0" borderId="0" xfId="30" applyFont="1" applyFill="1" applyBorder="1" applyAlignment="1">
      <alignment horizontal="center" vertical="center" wrapText="1"/>
    </xf>
    <xf numFmtId="0" fontId="6" fillId="0" borderId="0" xfId="30" applyFont="1" applyFill="1" applyBorder="1" applyAlignment="1">
      <alignment horizontal="center" vertical="center"/>
    </xf>
    <xf numFmtId="0" fontId="4" fillId="0" borderId="1" xfId="30" applyFont="1" applyFill="1" applyBorder="1" applyAlignment="1">
      <alignment horizontal="left" vertical="center"/>
    </xf>
    <xf numFmtId="0" fontId="4" fillId="0" borderId="1" xfId="30" applyFill="1" applyBorder="1" applyAlignment="1">
      <alignment horizontal="left" vertical="center"/>
    </xf>
    <xf numFmtId="0" fontId="7" fillId="0" borderId="2" xfId="30" applyFont="1" applyFill="1" applyBorder="1" applyAlignment="1">
      <alignment horizontal="center" vertical="center"/>
    </xf>
    <xf numFmtId="0" fontId="7" fillId="0" borderId="2" xfId="30" applyFont="1" applyFill="1" applyBorder="1" applyAlignment="1">
      <alignment horizontal="center" vertical="center" wrapText="1"/>
    </xf>
    <xf numFmtId="179" fontId="7" fillId="0" borderId="2" xfId="30" applyNumberFormat="1" applyFont="1" applyFill="1" applyBorder="1" applyAlignment="1">
      <alignment horizontal="center" vertical="center" wrapText="1"/>
    </xf>
    <xf numFmtId="178" fontId="7" fillId="0" borderId="2" xfId="30" applyNumberFormat="1" applyFont="1" applyFill="1" applyBorder="1" applyAlignment="1">
      <alignment horizontal="center" vertical="center" wrapText="1"/>
    </xf>
    <xf numFmtId="176" fontId="7" fillId="0" borderId="2" xfId="30" applyNumberFormat="1" applyFont="1" applyFill="1" applyBorder="1" applyAlignment="1">
      <alignment horizontal="center" vertical="center" wrapText="1"/>
    </xf>
    <xf numFmtId="0" fontId="0" fillId="0" borderId="2" xfId="3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0" fillId="0" borderId="2" xfId="3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4" fillId="0" borderId="3" xfId="30" applyFont="1" applyFill="1" applyBorder="1" applyAlignment="1">
      <alignment horizontal="left" vertical="center" wrapText="1"/>
    </xf>
    <xf numFmtId="0" fontId="4" fillId="0" borderId="3" xfId="30" applyFill="1" applyBorder="1" applyAlignment="1">
      <alignment horizontal="left" vertical="center" wrapText="1"/>
    </xf>
    <xf numFmtId="0" fontId="4" fillId="0" borderId="0" xfId="30" applyFill="1" applyAlignment="1">
      <alignment horizontal="left" vertical="center" wrapText="1"/>
    </xf>
    <xf numFmtId="0" fontId="4" fillId="0" borderId="0" xfId="30" applyFill="1" applyAlignment="1">
      <alignment horizontal="left" vertical="center"/>
    </xf>
    <xf numFmtId="0" fontId="9" fillId="0" borderId="2" xfId="3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KS-0116-1224 笔试成绩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topLeftCell="A16" workbookViewId="0">
      <selection activeCell="N18" sqref="N18"/>
    </sheetView>
  </sheetViews>
  <sheetFormatPr defaultColWidth="9" defaultRowHeight="14"/>
  <cols>
    <col min="1" max="1" width="5.625" style="4" customWidth="1"/>
    <col min="2" max="2" width="13.75" style="4" customWidth="1"/>
    <col min="3" max="3" width="20.5" style="4" customWidth="1"/>
    <col min="4" max="4" width="12.625" style="5" customWidth="1"/>
    <col min="5" max="5" width="7.75" style="5" hidden="1" customWidth="1"/>
    <col min="6" max="6" width="11.125" style="6" customWidth="1"/>
    <col min="7" max="7" width="7.625" style="5" hidden="1" customWidth="1"/>
    <col min="8" max="8" width="10.375" style="7" customWidth="1"/>
    <col min="9" max="9" width="7.125" style="4" customWidth="1"/>
    <col min="10" max="10" width="11.125" style="4" customWidth="1"/>
    <col min="11" max="16384" width="9" style="4"/>
  </cols>
  <sheetData>
    <row r="1" spans="1:1">
      <c r="A1" s="8" t="s">
        <v>0</v>
      </c>
    </row>
    <row r="2" ht="40.5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L2" s="28"/>
    </row>
    <row r="3" ht="26.25" customHeight="1" spans="1:10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ht="36.75" customHeight="1" spans="1:10">
      <c r="A4" s="13" t="s">
        <v>3</v>
      </c>
      <c r="B4" s="14" t="s">
        <v>4</v>
      </c>
      <c r="C4" s="13" t="s">
        <v>5</v>
      </c>
      <c r="D4" s="15" t="s">
        <v>6</v>
      </c>
      <c r="E4" s="15">
        <v>0.6</v>
      </c>
      <c r="F4" s="16" t="s">
        <v>7</v>
      </c>
      <c r="G4" s="15">
        <v>0.4</v>
      </c>
      <c r="H4" s="17" t="s">
        <v>8</v>
      </c>
      <c r="I4" s="14" t="s">
        <v>9</v>
      </c>
      <c r="J4" s="13" t="s">
        <v>10</v>
      </c>
    </row>
    <row r="5" s="1" customFormat="1" ht="30.95" customHeight="1" spans="1:10">
      <c r="A5" s="18">
        <v>1</v>
      </c>
      <c r="B5" s="19">
        <v>202001</v>
      </c>
      <c r="C5" s="20">
        <v>202001000024</v>
      </c>
      <c r="D5" s="21">
        <v>74.55</v>
      </c>
      <c r="E5" s="22">
        <f>SUM(D5*0.6)</f>
        <v>44.73</v>
      </c>
      <c r="F5" s="22">
        <v>81.071</v>
      </c>
      <c r="G5" s="22">
        <f>SUM(F5*0.4)</f>
        <v>32.4284</v>
      </c>
      <c r="H5" s="22">
        <f>SUM(G5,E5)</f>
        <v>77.1584</v>
      </c>
      <c r="I5" s="18">
        <v>1</v>
      </c>
      <c r="J5" s="18" t="s">
        <v>11</v>
      </c>
    </row>
    <row r="6" s="1" customFormat="1" ht="30.95" customHeight="1" spans="1:10">
      <c r="A6" s="18">
        <v>2</v>
      </c>
      <c r="B6" s="19">
        <v>202001</v>
      </c>
      <c r="C6" s="20">
        <v>202001000023</v>
      </c>
      <c r="D6" s="21">
        <v>75.44</v>
      </c>
      <c r="E6" s="22">
        <f>SUM(D6*0.6)</f>
        <v>45.264</v>
      </c>
      <c r="F6" s="22">
        <v>77.643</v>
      </c>
      <c r="G6" s="22">
        <f>SUM(F6*0.4)</f>
        <v>31.0572</v>
      </c>
      <c r="H6" s="22">
        <f>SUM(G6,E6)</f>
        <v>76.3212</v>
      </c>
      <c r="I6" s="18">
        <v>2</v>
      </c>
      <c r="J6" s="18" t="s">
        <v>11</v>
      </c>
    </row>
    <row r="7" s="1" customFormat="1" ht="30.95" customHeight="1" spans="1:10">
      <c r="A7" s="18">
        <v>3</v>
      </c>
      <c r="B7" s="19">
        <v>202001</v>
      </c>
      <c r="C7" s="20" t="s">
        <v>12</v>
      </c>
      <c r="D7" s="23">
        <v>74.03</v>
      </c>
      <c r="E7" s="22">
        <f t="shared" ref="E7:E22" si="0">SUM(D7*0.6)</f>
        <v>44.418</v>
      </c>
      <c r="F7" s="22">
        <v>75.036</v>
      </c>
      <c r="G7" s="22">
        <f t="shared" ref="G7:G22" si="1">SUM(F7*0.4)</f>
        <v>30.0144</v>
      </c>
      <c r="H7" s="22">
        <f t="shared" ref="H7:H22" si="2">SUM(G7,E7)</f>
        <v>74.4324</v>
      </c>
      <c r="I7" s="18">
        <v>3</v>
      </c>
      <c r="J7" s="29"/>
    </row>
    <row r="8" s="1" customFormat="1" ht="30.95" customHeight="1" spans="1:10">
      <c r="A8" s="18">
        <v>4</v>
      </c>
      <c r="B8" s="19">
        <v>202001</v>
      </c>
      <c r="C8" s="20">
        <v>202001000022</v>
      </c>
      <c r="D8" s="21">
        <v>67.74</v>
      </c>
      <c r="E8" s="22">
        <f t="shared" si="0"/>
        <v>40.644</v>
      </c>
      <c r="F8" s="22">
        <v>71</v>
      </c>
      <c r="G8" s="22">
        <f t="shared" si="1"/>
        <v>28.4</v>
      </c>
      <c r="H8" s="22">
        <f t="shared" si="2"/>
        <v>69.044</v>
      </c>
      <c r="I8" s="18">
        <v>4</v>
      </c>
      <c r="J8" s="18"/>
    </row>
    <row r="9" s="1" customFormat="1" ht="30.95" customHeight="1" spans="1:10">
      <c r="A9" s="18">
        <v>5</v>
      </c>
      <c r="B9" s="19">
        <v>202001</v>
      </c>
      <c r="C9" s="20">
        <v>202001000021</v>
      </c>
      <c r="D9" s="21" t="s">
        <v>13</v>
      </c>
      <c r="E9" s="22">
        <f t="shared" si="0"/>
        <v>41.1</v>
      </c>
      <c r="F9" s="22">
        <v>69.75</v>
      </c>
      <c r="G9" s="22">
        <f t="shared" si="1"/>
        <v>27.9</v>
      </c>
      <c r="H9" s="22">
        <f t="shared" si="2"/>
        <v>69</v>
      </c>
      <c r="I9" s="18">
        <v>5</v>
      </c>
      <c r="J9" s="18"/>
    </row>
    <row r="10" s="1" customFormat="1" ht="30.95" customHeight="1" spans="1:10">
      <c r="A10" s="18">
        <v>6</v>
      </c>
      <c r="B10" s="19">
        <v>202001</v>
      </c>
      <c r="C10" s="20">
        <v>202001000011</v>
      </c>
      <c r="D10" s="23">
        <v>67.05</v>
      </c>
      <c r="E10" s="22">
        <f t="shared" si="0"/>
        <v>40.23</v>
      </c>
      <c r="F10" s="22">
        <v>0</v>
      </c>
      <c r="G10" s="22">
        <f t="shared" si="1"/>
        <v>0</v>
      </c>
      <c r="H10" s="22">
        <f t="shared" si="2"/>
        <v>40.23</v>
      </c>
      <c r="I10" s="18">
        <v>6</v>
      </c>
      <c r="J10" s="18" t="s">
        <v>14</v>
      </c>
    </row>
    <row r="11" s="1" customFormat="1" ht="30.95" customHeight="1" spans="1:10">
      <c r="A11" s="18">
        <v>7</v>
      </c>
      <c r="B11" s="19">
        <v>202002</v>
      </c>
      <c r="C11" s="24">
        <v>202002000019</v>
      </c>
      <c r="D11" s="21">
        <v>78.12</v>
      </c>
      <c r="E11" s="22">
        <f t="shared" si="0"/>
        <v>46.872</v>
      </c>
      <c r="F11" s="22">
        <v>76.357</v>
      </c>
      <c r="G11" s="22">
        <f t="shared" si="1"/>
        <v>30.5428</v>
      </c>
      <c r="H11" s="22">
        <f t="shared" si="2"/>
        <v>77.4148</v>
      </c>
      <c r="I11" s="18">
        <v>1</v>
      </c>
      <c r="J11" s="18" t="s">
        <v>11</v>
      </c>
    </row>
    <row r="12" s="1" customFormat="1" ht="30.95" customHeight="1" spans="1:10">
      <c r="A12" s="18">
        <v>8</v>
      </c>
      <c r="B12" s="19">
        <v>202002</v>
      </c>
      <c r="C12" s="24">
        <v>202002000007</v>
      </c>
      <c r="D12" s="21">
        <v>74.05</v>
      </c>
      <c r="E12" s="22">
        <f t="shared" si="0"/>
        <v>44.43</v>
      </c>
      <c r="F12" s="22">
        <v>81.179</v>
      </c>
      <c r="G12" s="22">
        <f t="shared" si="1"/>
        <v>32.4716</v>
      </c>
      <c r="H12" s="22">
        <f t="shared" si="2"/>
        <v>76.9016</v>
      </c>
      <c r="I12" s="18">
        <v>2</v>
      </c>
      <c r="J12" s="18" t="s">
        <v>11</v>
      </c>
    </row>
    <row r="13" s="1" customFormat="1" ht="30.95" customHeight="1" spans="1:10">
      <c r="A13" s="18">
        <v>9</v>
      </c>
      <c r="B13" s="19">
        <v>202002</v>
      </c>
      <c r="C13" s="24">
        <v>202002000005</v>
      </c>
      <c r="D13" s="21">
        <v>73.68</v>
      </c>
      <c r="E13" s="22">
        <f t="shared" si="0"/>
        <v>44.208</v>
      </c>
      <c r="F13" s="22">
        <v>78.393</v>
      </c>
      <c r="G13" s="22">
        <f t="shared" si="1"/>
        <v>31.3572</v>
      </c>
      <c r="H13" s="22">
        <f t="shared" si="2"/>
        <v>75.5652</v>
      </c>
      <c r="I13" s="18">
        <v>3</v>
      </c>
      <c r="J13" s="18"/>
    </row>
    <row r="14" s="1" customFormat="1" ht="30.95" customHeight="1" spans="1:10">
      <c r="A14" s="18">
        <v>10</v>
      </c>
      <c r="B14" s="19">
        <v>202002</v>
      </c>
      <c r="C14" s="24">
        <v>202002000012</v>
      </c>
      <c r="D14" s="21" t="s">
        <v>15</v>
      </c>
      <c r="E14" s="22">
        <f t="shared" si="0"/>
        <v>45.48</v>
      </c>
      <c r="F14" s="22">
        <v>73.393</v>
      </c>
      <c r="G14" s="22">
        <f t="shared" si="1"/>
        <v>29.3572</v>
      </c>
      <c r="H14" s="22">
        <f t="shared" si="2"/>
        <v>74.8372</v>
      </c>
      <c r="I14" s="18">
        <v>4</v>
      </c>
      <c r="J14" s="18"/>
    </row>
    <row r="15" s="1" customFormat="1" ht="30.95" customHeight="1" spans="1:10">
      <c r="A15" s="18">
        <v>11</v>
      </c>
      <c r="B15" s="19">
        <v>202002</v>
      </c>
      <c r="C15" s="24">
        <v>202002000008</v>
      </c>
      <c r="D15" s="21">
        <v>73.16</v>
      </c>
      <c r="E15" s="22">
        <f t="shared" si="0"/>
        <v>43.896</v>
      </c>
      <c r="F15" s="22">
        <v>74.5</v>
      </c>
      <c r="G15" s="22">
        <f t="shared" si="1"/>
        <v>29.8</v>
      </c>
      <c r="H15" s="22">
        <f t="shared" si="2"/>
        <v>73.696</v>
      </c>
      <c r="I15" s="18">
        <v>5</v>
      </c>
      <c r="J15" s="18"/>
    </row>
    <row r="16" s="1" customFormat="1" ht="30.95" customHeight="1" spans="1:10">
      <c r="A16" s="18">
        <v>12</v>
      </c>
      <c r="B16" s="19">
        <v>202002</v>
      </c>
      <c r="C16" s="24">
        <v>202002000001</v>
      </c>
      <c r="D16" s="21">
        <v>71.49</v>
      </c>
      <c r="E16" s="22">
        <f t="shared" si="0"/>
        <v>42.894</v>
      </c>
      <c r="F16" s="22">
        <v>72.857</v>
      </c>
      <c r="G16" s="22">
        <f t="shared" si="1"/>
        <v>29.1428</v>
      </c>
      <c r="H16" s="22">
        <f t="shared" si="2"/>
        <v>72.0368</v>
      </c>
      <c r="I16" s="18">
        <v>6</v>
      </c>
      <c r="J16" s="18"/>
    </row>
    <row r="17" s="2" customFormat="1" ht="30.95" customHeight="1" spans="1:10">
      <c r="A17" s="18">
        <v>13</v>
      </c>
      <c r="B17" s="19">
        <v>202003</v>
      </c>
      <c r="C17" s="24">
        <v>202003000038</v>
      </c>
      <c r="D17" s="21">
        <v>75.85</v>
      </c>
      <c r="E17" s="22">
        <f t="shared" si="0"/>
        <v>45.51</v>
      </c>
      <c r="F17" s="22">
        <v>79.286</v>
      </c>
      <c r="G17" s="22">
        <f t="shared" si="1"/>
        <v>31.7144</v>
      </c>
      <c r="H17" s="22">
        <f t="shared" si="2"/>
        <v>77.2244</v>
      </c>
      <c r="I17" s="18">
        <v>1</v>
      </c>
      <c r="J17" s="18" t="s">
        <v>11</v>
      </c>
    </row>
    <row r="18" s="2" customFormat="1" ht="30.95" customHeight="1" spans="1:10">
      <c r="A18" s="18">
        <v>14</v>
      </c>
      <c r="B18" s="19">
        <v>202003</v>
      </c>
      <c r="C18" s="24">
        <v>202003000032</v>
      </c>
      <c r="D18" s="21">
        <v>75.28</v>
      </c>
      <c r="E18" s="22">
        <f t="shared" si="0"/>
        <v>45.168</v>
      </c>
      <c r="F18" s="22">
        <v>78.321</v>
      </c>
      <c r="G18" s="22">
        <f t="shared" si="1"/>
        <v>31.3284</v>
      </c>
      <c r="H18" s="22">
        <f t="shared" si="2"/>
        <v>76.4964</v>
      </c>
      <c r="I18" s="18">
        <v>2</v>
      </c>
      <c r="J18" s="18" t="s">
        <v>11</v>
      </c>
    </row>
    <row r="19" s="1" customFormat="1" ht="30.95" customHeight="1" spans="1:10">
      <c r="A19" s="18">
        <v>15</v>
      </c>
      <c r="B19" s="19">
        <v>202003</v>
      </c>
      <c r="C19" s="24">
        <v>202003000023</v>
      </c>
      <c r="D19" s="21" t="s">
        <v>16</v>
      </c>
      <c r="E19" s="22">
        <f t="shared" si="0"/>
        <v>46.38</v>
      </c>
      <c r="F19" s="22">
        <v>73.964</v>
      </c>
      <c r="G19" s="22">
        <f t="shared" si="1"/>
        <v>29.5856</v>
      </c>
      <c r="H19" s="22">
        <f t="shared" si="2"/>
        <v>75.9656</v>
      </c>
      <c r="I19" s="18">
        <v>3</v>
      </c>
      <c r="J19" s="18"/>
    </row>
    <row r="20" s="2" customFormat="1" ht="30.95" customHeight="1" spans="1:10">
      <c r="A20" s="18">
        <v>16</v>
      </c>
      <c r="B20" s="19">
        <v>202003</v>
      </c>
      <c r="C20" s="24">
        <v>202003000018</v>
      </c>
      <c r="D20" s="21">
        <v>77.25</v>
      </c>
      <c r="E20" s="22">
        <f t="shared" si="0"/>
        <v>46.35</v>
      </c>
      <c r="F20" s="22">
        <v>73.893</v>
      </c>
      <c r="G20" s="22">
        <f t="shared" si="1"/>
        <v>29.5572</v>
      </c>
      <c r="H20" s="22">
        <f t="shared" si="2"/>
        <v>75.9072</v>
      </c>
      <c r="I20" s="18">
        <v>4</v>
      </c>
      <c r="J20" s="18"/>
    </row>
    <row r="21" s="1" customFormat="1" ht="30.95" customHeight="1" spans="1:10">
      <c r="A21" s="18">
        <v>17</v>
      </c>
      <c r="B21" s="19">
        <v>202003</v>
      </c>
      <c r="C21" s="24">
        <v>202003000025</v>
      </c>
      <c r="D21" s="21" t="s">
        <v>17</v>
      </c>
      <c r="E21" s="22">
        <f t="shared" si="0"/>
        <v>46.98</v>
      </c>
      <c r="F21" s="22">
        <v>71.143</v>
      </c>
      <c r="G21" s="22">
        <f t="shared" si="1"/>
        <v>28.4572</v>
      </c>
      <c r="H21" s="22">
        <f t="shared" si="2"/>
        <v>75.4372</v>
      </c>
      <c r="I21" s="18">
        <v>5</v>
      </c>
      <c r="J21" s="18"/>
    </row>
    <row r="22" s="3" customFormat="1" ht="30.95" customHeight="1" spans="1:10">
      <c r="A22" s="18">
        <v>18</v>
      </c>
      <c r="B22" s="19">
        <v>202003</v>
      </c>
      <c r="C22" s="24">
        <v>202003000036</v>
      </c>
      <c r="D22" s="21">
        <v>74.49</v>
      </c>
      <c r="E22" s="22">
        <f t="shared" si="0"/>
        <v>44.694</v>
      </c>
      <c r="F22" s="22">
        <v>72.536</v>
      </c>
      <c r="G22" s="22">
        <f t="shared" si="1"/>
        <v>29.0144</v>
      </c>
      <c r="H22" s="22">
        <f t="shared" si="2"/>
        <v>73.7084</v>
      </c>
      <c r="I22" s="18">
        <v>6</v>
      </c>
      <c r="J22" s="18"/>
    </row>
    <row r="23" spans="1:10">
      <c r="A23" s="25" t="s">
        <v>18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ht="28.5" customHeight="1" spans="1:10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ht="15.75" customHeight="1" spans="1:10">
      <c r="A27" s="27"/>
      <c r="B27" s="27"/>
      <c r="C27" s="27"/>
      <c r="D27" s="27"/>
      <c r="E27" s="27"/>
      <c r="F27" s="27"/>
      <c r="G27" s="27"/>
      <c r="H27" s="27"/>
      <c r="I27" s="27"/>
      <c r="J27" s="27"/>
    </row>
  </sheetData>
  <autoFilter ref="A4:J27">
    <extLst/>
  </autoFilter>
  <mergeCells count="3">
    <mergeCell ref="A2:J2"/>
    <mergeCell ref="A3:J3"/>
    <mergeCell ref="A23:J27"/>
  </mergeCells>
  <pageMargins left="0.28" right="0.21" top="0.36" bottom="0.49" header="0.37" footer="0.21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2020-06-13T05:01:00Z</cp:lastPrinted>
  <dcterms:modified xsi:type="dcterms:W3CDTF">2020-06-15T09:56:11Z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