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农村义务 " sheetId="1" r:id="rId1"/>
    <sheet name="新机制" sheetId="2" r:id="rId2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'农村义务 '!$3:$3</definedName>
    <definedName name="_xlnm.Print_Titles" localSheetId="1">'新机制'!$3:$3</definedName>
  </definedNames>
  <calcPr fullCalcOnLoad="1"/>
</workbook>
</file>

<file path=xl/sharedStrings.xml><?xml version="1.0" encoding="utf-8"?>
<sst xmlns="http://schemas.openxmlformats.org/spreadsheetml/2006/main" count="179" uniqueCount="104">
  <si>
    <t xml:space="preserve">  2020年度湖北省农村义务教育学校自主招聘教师岗位申报表</t>
  </si>
  <si>
    <t>填报单位： 钟祥市教育局                                                                                            填报日期：2020年3月23日</t>
  </si>
  <si>
    <t>单位（全称）</t>
  </si>
  <si>
    <t>岗位空缺数</t>
  </si>
  <si>
    <t>申报岗位总数</t>
  </si>
  <si>
    <t>政治  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</si>
  <si>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</si>
  <si>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</si>
  <si>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</si>
  <si>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</si>
  <si>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</si>
  <si>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</si>
  <si>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</si>
  <si>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</si>
  <si>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</si>
  <si>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</si>
  <si>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</si>
  <si>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</si>
  <si>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</si>
  <si>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</si>
  <si>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
技术</t>
  </si>
  <si>
    <t>合计</t>
  </si>
  <si>
    <t>小学学段（合计）</t>
  </si>
  <si>
    <t>洋梓办事处</t>
  </si>
  <si>
    <t>钟祥市洋梓镇大桥小学</t>
  </si>
  <si>
    <t>长寿办事处</t>
  </si>
  <si>
    <t>钟祥市长寿镇小学</t>
  </si>
  <si>
    <t>钟祥市长寿镇杨畈中心小学</t>
  </si>
  <si>
    <t>丰乐办事处</t>
  </si>
  <si>
    <t>钟祥市丰乐小学</t>
  </si>
  <si>
    <t>钟祥市丰乐镇希望小学</t>
  </si>
  <si>
    <t>胡集办事处</t>
  </si>
  <si>
    <t>胡集镇赵集小学</t>
  </si>
  <si>
    <t>胡集镇薸湖小学</t>
  </si>
  <si>
    <t>钟祥市胡集镇白云小学</t>
  </si>
  <si>
    <t>钟祥市胡集镇第三初级中学（小学）</t>
  </si>
  <si>
    <t>钟祥市胡集镇第四中学（小学）</t>
  </si>
  <si>
    <t>双河办事处</t>
  </si>
  <si>
    <t>钟祥市双河镇曾集小学</t>
  </si>
  <si>
    <t>磷矿办事处</t>
  </si>
  <si>
    <t>钟祥市磷矿镇小学</t>
  </si>
  <si>
    <t>冷水办事处</t>
  </si>
  <si>
    <t>钟祥市冷水镇第一初级中学
（冷水镇小学）</t>
  </si>
  <si>
    <t>石牌办事处</t>
  </si>
  <si>
    <t>钟祥市石牌镇王龙小学</t>
  </si>
  <si>
    <t>钟祥市石牌镇杨祠小学</t>
  </si>
  <si>
    <t>钟祥市石牌镇钟堰小学</t>
  </si>
  <si>
    <t>钟祥市石牌镇胡冲小学</t>
  </si>
  <si>
    <t>钟祥市石牌镇雨林小学</t>
  </si>
  <si>
    <t>旧口办事处</t>
  </si>
  <si>
    <t>钟祥市旧口镇小学</t>
  </si>
  <si>
    <t>钟祥市旧口镇罗集小学</t>
  </si>
  <si>
    <t>钟祥市旧口镇熊桥中心小学</t>
  </si>
  <si>
    <t>钟祥市旧口镇高集中心小学</t>
  </si>
  <si>
    <t>柴湖办事处</t>
  </si>
  <si>
    <t>钟祥市柴湖镇东湖中学（小学）</t>
  </si>
  <si>
    <t>钟祥市柴湖镇白沙小学</t>
  </si>
  <si>
    <t>钟祥市柴湖镇邓营小学</t>
  </si>
  <si>
    <t>长滩办事处</t>
  </si>
  <si>
    <t>钟祥市长滩镇金星村小学</t>
  </si>
  <si>
    <t>东桥办事处</t>
  </si>
  <si>
    <t>钟祥市东桥镇镇直小学</t>
  </si>
  <si>
    <t>客店办事处</t>
  </si>
  <si>
    <t>钟祥市客店镇马咀中心小学</t>
  </si>
  <si>
    <t>张集办事处</t>
  </si>
  <si>
    <t>钟祥市张集小学</t>
  </si>
  <si>
    <t>荆襄办事处</t>
  </si>
  <si>
    <t>钟祥市荆襄东区小学</t>
  </si>
  <si>
    <t>钟祥市罗汉寺八里小学</t>
  </si>
  <si>
    <t>初中学段（合计）</t>
  </si>
  <si>
    <t>钟祥市洋梓镇初级中学</t>
  </si>
  <si>
    <t>钟祥市长寿镇第二初级中学</t>
  </si>
  <si>
    <t>钟祥市丰乐镇杨集初中</t>
  </si>
  <si>
    <t>钟祥市胡集镇第一初级中学</t>
  </si>
  <si>
    <t>钟祥市胡集镇第二初级中学</t>
  </si>
  <si>
    <t>钟祥市胡集镇第三初级中学</t>
  </si>
  <si>
    <t>钟祥市胡集镇第四中学</t>
  </si>
  <si>
    <t>钟祥市双河镇第一初级中学</t>
  </si>
  <si>
    <t>钟祥市磷矿镇中学</t>
  </si>
  <si>
    <t>文集办事处</t>
  </si>
  <si>
    <t>钟祥市文集镇初级中学</t>
  </si>
  <si>
    <t>钟祥市冷水镇初级中学</t>
  </si>
  <si>
    <t>钟祥市石牌镇初级中学</t>
  </si>
  <si>
    <t>钟祥市石牌镇贺集初级中学</t>
  </si>
  <si>
    <t>钟祥市旧口镇第一初级中学</t>
  </si>
  <si>
    <t>钟祥市旧口镇第二初级中学</t>
  </si>
  <si>
    <t>钟祥市柴湖镇第一中学</t>
  </si>
  <si>
    <t>钟祥市柴湖镇初级中学</t>
  </si>
  <si>
    <t>钟祥市东桥镇初级中学</t>
  </si>
  <si>
    <t>钟祥市客店镇初级中学</t>
  </si>
  <si>
    <t>钟祥市张集中学</t>
  </si>
  <si>
    <t>钟祥市荆襄初级中学</t>
  </si>
  <si>
    <t>钟祥市官庄湖农场官庄湖学校</t>
  </si>
  <si>
    <t>审核意见</t>
  </si>
  <si>
    <t>县（市、区）教育部门
 意见（盖章）：</t>
  </si>
  <si>
    <t>县（市、区）机构编制部门
意见（盖章）：</t>
  </si>
  <si>
    <t>县（市、区）人社部门   
 意见（盖章）：</t>
  </si>
  <si>
    <t>市（州）教育部门   
  意见（盖章）：</t>
  </si>
  <si>
    <t>市（州）机构编制部门
意见（盖章）：</t>
  </si>
  <si>
    <t>市（州）人社部门        意见（盖章）：</t>
  </si>
  <si>
    <t xml:space="preserve">  2020年度湖北省农村义务教育学校新机制教师岗位申报表</t>
  </si>
  <si>
    <t>填报单位：   钟祥市教育局                                                                                         填报日期：2020年3月23日</t>
  </si>
  <si>
    <t>钟祥市柴湖镇红旗小学</t>
  </si>
  <si>
    <t>钟祥市柴湖镇希望小学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</si>
</sst>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4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.5"/>
      <color indexed="8"/>
      <name val="宋体"/>
      <family val="0"/>
    </font>
    <font>
      <sz val="10"/>
      <color indexed="48"/>
      <name val="宋体"/>
      <family val="0"/>
    </font>
    <font>
      <sz val="9"/>
      <color indexed="4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4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rgb="FF3366FF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28" fillId="10" borderId="6" applyNumberFormat="0" applyAlignment="0" applyProtection="0"/>
    <xf numFmtId="0" fontId="32" fillId="10" borderId="1" applyNumberFormat="0" applyAlignment="0" applyProtection="0"/>
    <xf numFmtId="0" fontId="34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8" applyNumberFormat="0" applyFill="0" applyAlignment="0" applyProtection="0"/>
    <xf numFmtId="0" fontId="8" fillId="0" borderId="0">
      <alignment vertical="center"/>
      <protection/>
    </xf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21" fillId="0" borderId="0">
      <alignment vertical="center"/>
      <protection/>
    </xf>
    <xf numFmtId="0" fontId="8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44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44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44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10" xfId="44" applyNumberFormat="1" applyFont="1" applyBorder="1" applyAlignment="1" applyProtection="1">
      <alignment horizontal="center" vertical="center"/>
      <protection/>
    </xf>
    <xf numFmtId="0" fontId="6" fillId="0" borderId="10" xfId="44" applyNumberFormat="1" applyFont="1" applyBorder="1" applyAlignment="1" applyProtection="1">
      <alignment horizontal="center" vertical="center"/>
      <protection/>
    </xf>
    <xf numFmtId="0" fontId="7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10" xfId="44" applyNumberFormat="1" applyFont="1" applyFill="1" applyBorder="1" applyAlignment="1" applyProtection="1">
      <alignment horizontal="center" vertical="center"/>
      <protection/>
    </xf>
    <xf numFmtId="0" fontId="7" fillId="0" borderId="11" xfId="44" applyNumberFormat="1" applyFont="1" applyFill="1" applyBorder="1" applyAlignment="1" applyProtection="1">
      <alignment horizontal="center" vertical="center"/>
      <protection/>
    </xf>
    <xf numFmtId="0" fontId="7" fillId="0" borderId="11" xfId="44" applyNumberFormat="1" applyFont="1" applyFill="1" applyBorder="1" applyAlignment="1" applyProtection="1">
      <alignment horizontal="center" vertical="center"/>
      <protection/>
    </xf>
    <xf numFmtId="0" fontId="7" fillId="0" borderId="10" xfId="44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176" fontId="38" fillId="0" borderId="10" xfId="0" applyNumberFormat="1" applyFont="1" applyFill="1" applyBorder="1" applyAlignment="1">
      <alignment horizontal="center" vertical="center" wrapText="1"/>
    </xf>
    <xf numFmtId="0" fontId="38" fillId="0" borderId="10" xfId="44" applyNumberFormat="1" applyFont="1" applyFill="1" applyBorder="1" applyAlignment="1" applyProtection="1">
      <alignment horizontal="center" vertical="center" wrapText="1"/>
      <protection/>
    </xf>
    <xf numFmtId="176" fontId="38" fillId="0" borderId="11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 applyProtection="1">
      <alignment horizontal="center" vertical="center"/>
      <protection/>
    </xf>
    <xf numFmtId="0" fontId="39" fillId="0" borderId="10" xfId="0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 wrapText="1"/>
    </xf>
    <xf numFmtId="0" fontId="39" fillId="0" borderId="10" xfId="44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horizontal="center" vertical="center"/>
      <protection/>
    </xf>
    <xf numFmtId="176" fontId="39" fillId="0" borderId="11" xfId="0" applyNumberFormat="1" applyFont="1" applyFill="1" applyBorder="1" applyAlignment="1">
      <alignment horizontal="center" vertical="center" wrapText="1"/>
    </xf>
    <xf numFmtId="176" fontId="38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76" fontId="1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9" fillId="0" borderId="10" xfId="44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176" fontId="38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 applyProtection="1">
      <alignment horizontal="center" vertical="center" wrapText="1"/>
      <protection/>
    </xf>
    <xf numFmtId="0" fontId="14" fillId="0" borderId="10" xfId="44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8" fillId="0" borderId="10" xfId="44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176" fontId="15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Sheet2 7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3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workbookViewId="0" topLeftCell="A79">
      <selection activeCell="A23" sqref="A23"/>
    </sheetView>
  </sheetViews>
  <sheetFormatPr defaultColWidth="9.00390625" defaultRowHeight="13.5"/>
  <cols>
    <col min="1" max="1" width="25.875" style="0" customWidth="1"/>
    <col min="2" max="2" width="5.625" style="0" customWidth="1"/>
    <col min="3" max="3" width="6.50390625" style="0" customWidth="1"/>
    <col min="4" max="4" width="5.50390625" style="1" customWidth="1"/>
    <col min="5" max="12" width="6.50390625" style="2" customWidth="1"/>
    <col min="13" max="13" width="6.50390625" style="1" customWidth="1"/>
    <col min="14" max="16" width="6.50390625" style="3" customWidth="1"/>
    <col min="17" max="17" width="6.75390625" style="1" customWidth="1"/>
    <col min="18" max="19" width="6.50390625" style="1" customWidth="1"/>
    <col min="20" max="20" width="13.00390625" style="0" customWidth="1"/>
  </cols>
  <sheetData>
    <row r="1" spans="1:19" s="1" customFormat="1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57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27" t="s">
        <v>20</v>
      </c>
    </row>
    <row r="4" spans="1:19" s="1" customFormat="1" ht="24.75" customHeight="1">
      <c r="A4" s="8" t="s">
        <v>21</v>
      </c>
      <c r="B4" s="30">
        <v>157</v>
      </c>
      <c r="C4" s="30">
        <f>C5+C67</f>
        <v>157</v>
      </c>
      <c r="D4" s="30">
        <f aca="true" t="shared" si="0" ref="D4:S4">D5+D67</f>
        <v>0</v>
      </c>
      <c r="E4" s="9">
        <f t="shared" si="0"/>
        <v>32</v>
      </c>
      <c r="F4" s="30">
        <f t="shared" si="0"/>
        <v>31</v>
      </c>
      <c r="G4" s="30">
        <f t="shared" si="0"/>
        <v>6</v>
      </c>
      <c r="H4" s="30">
        <f t="shared" si="0"/>
        <v>6</v>
      </c>
      <c r="I4" s="30">
        <f t="shared" si="0"/>
        <v>4</v>
      </c>
      <c r="J4" s="30">
        <f t="shared" si="0"/>
        <v>8</v>
      </c>
      <c r="K4" s="30">
        <f t="shared" si="0"/>
        <v>7</v>
      </c>
      <c r="L4" s="9">
        <f t="shared" si="0"/>
        <v>19</v>
      </c>
      <c r="M4" s="30">
        <f t="shared" si="0"/>
        <v>0</v>
      </c>
      <c r="N4" s="9">
        <f t="shared" si="0"/>
        <v>17</v>
      </c>
      <c r="O4" s="9">
        <f t="shared" si="0"/>
        <v>14</v>
      </c>
      <c r="P4" s="9">
        <f t="shared" si="0"/>
        <v>13</v>
      </c>
      <c r="Q4" s="30">
        <f t="shared" si="0"/>
        <v>0</v>
      </c>
      <c r="R4" s="30">
        <f t="shared" si="0"/>
        <v>0</v>
      </c>
      <c r="S4" s="30">
        <f t="shared" si="0"/>
        <v>0</v>
      </c>
    </row>
    <row r="5" spans="1:19" s="1" customFormat="1" ht="24.75" customHeight="1">
      <c r="A5" s="8" t="s">
        <v>22</v>
      </c>
      <c r="B5" s="30">
        <v>100</v>
      </c>
      <c r="C5" s="30">
        <f>C6+C9+C13+C17+C24+C27+C30+C33+C40+C46+C51+C54+C57+C60+C63+C66</f>
        <v>100</v>
      </c>
      <c r="D5" s="30">
        <f aca="true" t="shared" si="1" ref="D5:S5">D6+D9+D13+D17+D24+D27+D30+D33+D40+D46+D51+D54+D57+D60+D63+D66</f>
        <v>0</v>
      </c>
      <c r="E5" s="9">
        <f t="shared" si="1"/>
        <v>25</v>
      </c>
      <c r="F5" s="30">
        <f t="shared" si="1"/>
        <v>25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 t="shared" si="1"/>
        <v>0</v>
      </c>
      <c r="K5" s="30">
        <f t="shared" si="1"/>
        <v>0</v>
      </c>
      <c r="L5" s="9">
        <f t="shared" si="1"/>
        <v>14</v>
      </c>
      <c r="M5" s="30">
        <f t="shared" si="1"/>
        <v>0</v>
      </c>
      <c r="N5" s="9">
        <f t="shared" si="1"/>
        <v>12</v>
      </c>
      <c r="O5" s="9">
        <f t="shared" si="1"/>
        <v>12</v>
      </c>
      <c r="P5" s="9">
        <f t="shared" si="1"/>
        <v>12</v>
      </c>
      <c r="Q5" s="30">
        <f t="shared" si="1"/>
        <v>0</v>
      </c>
      <c r="R5" s="30">
        <f t="shared" si="1"/>
        <v>0</v>
      </c>
      <c r="S5" s="30">
        <f t="shared" si="1"/>
        <v>0</v>
      </c>
    </row>
    <row r="6" spans="1:19" s="1" customFormat="1" ht="24.75" customHeight="1">
      <c r="A6" s="8" t="s">
        <v>23</v>
      </c>
      <c r="B6" s="18">
        <v>1</v>
      </c>
      <c r="C6" s="31">
        <f>C7</f>
        <v>1</v>
      </c>
      <c r="D6" s="31">
        <f aca="true" t="shared" si="2" ref="D6:S6">D7</f>
        <v>0</v>
      </c>
      <c r="E6" s="32">
        <f t="shared" si="2"/>
        <v>1</v>
      </c>
      <c r="F6" s="31">
        <f t="shared" si="2"/>
        <v>0</v>
      </c>
      <c r="G6" s="31">
        <f t="shared" si="2"/>
        <v>0</v>
      </c>
      <c r="H6" s="31">
        <f t="shared" si="2"/>
        <v>0</v>
      </c>
      <c r="I6" s="31">
        <f t="shared" si="2"/>
        <v>0</v>
      </c>
      <c r="J6" s="31">
        <f t="shared" si="2"/>
        <v>0</v>
      </c>
      <c r="K6" s="31">
        <f t="shared" si="2"/>
        <v>0</v>
      </c>
      <c r="L6" s="32">
        <f t="shared" si="2"/>
        <v>0</v>
      </c>
      <c r="M6" s="31">
        <f t="shared" si="2"/>
        <v>0</v>
      </c>
      <c r="N6" s="32">
        <f t="shared" si="2"/>
        <v>0</v>
      </c>
      <c r="O6" s="32">
        <f t="shared" si="2"/>
        <v>0</v>
      </c>
      <c r="P6" s="32">
        <f t="shared" si="2"/>
        <v>0</v>
      </c>
      <c r="Q6" s="31">
        <f t="shared" si="2"/>
        <v>0</v>
      </c>
      <c r="R6" s="18">
        <f t="shared" si="2"/>
        <v>0</v>
      </c>
      <c r="S6" s="18">
        <f t="shared" si="2"/>
        <v>0</v>
      </c>
    </row>
    <row r="7" spans="1:19" s="1" customFormat="1" ht="24.75" customHeight="1">
      <c r="A7" s="8" t="s">
        <v>22</v>
      </c>
      <c r="B7" s="18">
        <v>1</v>
      </c>
      <c r="C7" s="31">
        <f>C8</f>
        <v>1</v>
      </c>
      <c r="D7" s="31">
        <f aca="true" t="shared" si="3" ref="D7:R7">D8</f>
        <v>0</v>
      </c>
      <c r="E7" s="32">
        <f t="shared" si="3"/>
        <v>1</v>
      </c>
      <c r="F7" s="31">
        <f t="shared" si="3"/>
        <v>0</v>
      </c>
      <c r="G7" s="31">
        <f t="shared" si="3"/>
        <v>0</v>
      </c>
      <c r="H7" s="31">
        <f t="shared" si="3"/>
        <v>0</v>
      </c>
      <c r="I7" s="31">
        <f t="shared" si="3"/>
        <v>0</v>
      </c>
      <c r="J7" s="31">
        <f t="shared" si="3"/>
        <v>0</v>
      </c>
      <c r="K7" s="31">
        <f t="shared" si="3"/>
        <v>0</v>
      </c>
      <c r="L7" s="32">
        <f t="shared" si="3"/>
        <v>0</v>
      </c>
      <c r="M7" s="31">
        <f t="shared" si="3"/>
        <v>0</v>
      </c>
      <c r="N7" s="32">
        <f t="shared" si="3"/>
        <v>0</v>
      </c>
      <c r="O7" s="32">
        <f t="shared" si="3"/>
        <v>0</v>
      </c>
      <c r="P7" s="32">
        <f t="shared" si="3"/>
        <v>0</v>
      </c>
      <c r="Q7" s="31">
        <f t="shared" si="3"/>
        <v>0</v>
      </c>
      <c r="R7" s="18">
        <f t="shared" si="3"/>
        <v>0</v>
      </c>
      <c r="S7" s="18">
        <v>0</v>
      </c>
    </row>
    <row r="8" spans="1:19" s="1" customFormat="1" ht="24.75" customHeight="1">
      <c r="A8" s="15" t="s">
        <v>24</v>
      </c>
      <c r="B8" s="18">
        <v>1</v>
      </c>
      <c r="C8" s="31">
        <v>1</v>
      </c>
      <c r="D8" s="31"/>
      <c r="E8" s="32">
        <v>1</v>
      </c>
      <c r="F8" s="31"/>
      <c r="G8" s="31"/>
      <c r="H8" s="31"/>
      <c r="I8" s="31"/>
      <c r="J8" s="31"/>
      <c r="K8" s="31"/>
      <c r="L8" s="32"/>
      <c r="M8" s="31"/>
      <c r="N8" s="32"/>
      <c r="O8" s="32"/>
      <c r="P8" s="32"/>
      <c r="Q8" s="31"/>
      <c r="R8" s="18"/>
      <c r="S8" s="18"/>
    </row>
    <row r="9" spans="1:19" s="1" customFormat="1" ht="24.75" customHeight="1">
      <c r="A9" s="8" t="s">
        <v>25</v>
      </c>
      <c r="B9" s="33">
        <v>5</v>
      </c>
      <c r="C9" s="32">
        <f>C10</f>
        <v>5</v>
      </c>
      <c r="D9" s="32">
        <f aca="true" t="shared" si="4" ref="D9:S9">D10</f>
        <v>0</v>
      </c>
      <c r="E9" s="32">
        <f t="shared" si="4"/>
        <v>2</v>
      </c>
      <c r="F9" s="32">
        <f t="shared" si="4"/>
        <v>1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2">
        <f t="shared" si="4"/>
        <v>0</v>
      </c>
      <c r="K9" s="32">
        <f t="shared" si="4"/>
        <v>0</v>
      </c>
      <c r="L9" s="32">
        <f t="shared" si="4"/>
        <v>1</v>
      </c>
      <c r="M9" s="32">
        <f t="shared" si="4"/>
        <v>0</v>
      </c>
      <c r="N9" s="32">
        <f t="shared" si="4"/>
        <v>1</v>
      </c>
      <c r="O9" s="32">
        <f t="shared" si="4"/>
        <v>0</v>
      </c>
      <c r="P9" s="32">
        <f t="shared" si="4"/>
        <v>0</v>
      </c>
      <c r="Q9" s="32">
        <f t="shared" si="4"/>
        <v>0</v>
      </c>
      <c r="R9" s="33">
        <f t="shared" si="4"/>
        <v>0</v>
      </c>
      <c r="S9" s="33">
        <f t="shared" si="4"/>
        <v>0</v>
      </c>
    </row>
    <row r="10" spans="1:19" s="1" customFormat="1" ht="24.75" customHeight="1">
      <c r="A10" s="34" t="s">
        <v>22</v>
      </c>
      <c r="B10" s="32">
        <v>5</v>
      </c>
      <c r="C10" s="32">
        <f>C11+C12</f>
        <v>5</v>
      </c>
      <c r="D10" s="32">
        <f aca="true" t="shared" si="5" ref="D10:S10">D11+D12</f>
        <v>0</v>
      </c>
      <c r="E10" s="32">
        <f t="shared" si="5"/>
        <v>2</v>
      </c>
      <c r="F10" s="32">
        <f t="shared" si="5"/>
        <v>1</v>
      </c>
      <c r="G10" s="32">
        <f t="shared" si="5"/>
        <v>0</v>
      </c>
      <c r="H10" s="32">
        <f t="shared" si="5"/>
        <v>0</v>
      </c>
      <c r="I10" s="32">
        <f t="shared" si="5"/>
        <v>0</v>
      </c>
      <c r="J10" s="32">
        <f t="shared" si="5"/>
        <v>0</v>
      </c>
      <c r="K10" s="32">
        <f t="shared" si="5"/>
        <v>0</v>
      </c>
      <c r="L10" s="32">
        <f t="shared" si="5"/>
        <v>1</v>
      </c>
      <c r="M10" s="32">
        <f t="shared" si="5"/>
        <v>0</v>
      </c>
      <c r="N10" s="32">
        <f t="shared" si="5"/>
        <v>1</v>
      </c>
      <c r="O10" s="32">
        <f t="shared" si="5"/>
        <v>0</v>
      </c>
      <c r="P10" s="32">
        <f t="shared" si="5"/>
        <v>0</v>
      </c>
      <c r="Q10" s="32">
        <f t="shared" si="5"/>
        <v>0</v>
      </c>
      <c r="R10" s="33">
        <f t="shared" si="5"/>
        <v>0</v>
      </c>
      <c r="S10" s="33">
        <f t="shared" si="5"/>
        <v>0</v>
      </c>
    </row>
    <row r="11" spans="1:19" s="1" customFormat="1" ht="24.75" customHeight="1">
      <c r="A11" s="13" t="s">
        <v>26</v>
      </c>
      <c r="B11" s="35">
        <v>4</v>
      </c>
      <c r="C11" s="31">
        <f>D11+E11+F11+G11+H11+I11+J11+K11+L11+M11+N11+O11+P11+Q11+R11+S11</f>
        <v>4</v>
      </c>
      <c r="D11" s="36"/>
      <c r="E11" s="36">
        <v>1</v>
      </c>
      <c r="F11" s="36">
        <v>1</v>
      </c>
      <c r="G11" s="36"/>
      <c r="H11" s="36"/>
      <c r="I11" s="36"/>
      <c r="J11" s="36"/>
      <c r="K11" s="36"/>
      <c r="L11" s="36">
        <v>1</v>
      </c>
      <c r="M11" s="36"/>
      <c r="N11" s="62">
        <v>1</v>
      </c>
      <c r="O11" s="62"/>
      <c r="P11" s="62"/>
      <c r="Q11" s="49"/>
      <c r="R11" s="49"/>
      <c r="S11" s="49"/>
    </row>
    <row r="12" spans="1:19" s="1" customFormat="1" ht="24.75" customHeight="1">
      <c r="A12" s="37" t="s">
        <v>27</v>
      </c>
      <c r="B12" s="35">
        <v>1</v>
      </c>
      <c r="C12" s="31">
        <f>D12+E12+F12+G12+H12+I12+J12+K12+L12+M12+N12+O12+P12+Q12+R12+S12</f>
        <v>1</v>
      </c>
      <c r="D12" s="35"/>
      <c r="E12" s="35">
        <v>1</v>
      </c>
      <c r="F12" s="35"/>
      <c r="G12" s="35"/>
      <c r="H12" s="35"/>
      <c r="I12" s="35"/>
      <c r="J12" s="35"/>
      <c r="K12" s="35"/>
      <c r="L12" s="35"/>
      <c r="M12" s="35"/>
      <c r="N12" s="63"/>
      <c r="O12" s="63"/>
      <c r="P12" s="63"/>
      <c r="Q12" s="35"/>
      <c r="R12" s="49"/>
      <c r="S12" s="49"/>
    </row>
    <row r="13" spans="1:19" s="1" customFormat="1" ht="24.75" customHeight="1">
      <c r="A13" s="8" t="s">
        <v>28</v>
      </c>
      <c r="B13" s="31">
        <v>5</v>
      </c>
      <c r="C13" s="31">
        <f>C14</f>
        <v>5</v>
      </c>
      <c r="D13" s="31">
        <f aca="true" t="shared" si="6" ref="D13:S13">D14</f>
        <v>0</v>
      </c>
      <c r="E13" s="32">
        <f t="shared" si="6"/>
        <v>1</v>
      </c>
      <c r="F13" s="31">
        <f t="shared" si="6"/>
        <v>0</v>
      </c>
      <c r="G13" s="31">
        <f t="shared" si="6"/>
        <v>0</v>
      </c>
      <c r="H13" s="31">
        <f t="shared" si="6"/>
        <v>0</v>
      </c>
      <c r="I13" s="31">
        <f t="shared" si="6"/>
        <v>0</v>
      </c>
      <c r="J13" s="31">
        <f t="shared" si="6"/>
        <v>0</v>
      </c>
      <c r="K13" s="31">
        <f t="shared" si="6"/>
        <v>0</v>
      </c>
      <c r="L13" s="32">
        <f t="shared" si="6"/>
        <v>2</v>
      </c>
      <c r="M13" s="31">
        <f t="shared" si="6"/>
        <v>0</v>
      </c>
      <c r="N13" s="32">
        <f t="shared" si="6"/>
        <v>0</v>
      </c>
      <c r="O13" s="32">
        <f t="shared" si="6"/>
        <v>1</v>
      </c>
      <c r="P13" s="32">
        <f t="shared" si="6"/>
        <v>1</v>
      </c>
      <c r="Q13" s="31">
        <f t="shared" si="6"/>
        <v>0</v>
      </c>
      <c r="R13" s="18">
        <f t="shared" si="6"/>
        <v>0</v>
      </c>
      <c r="S13" s="18">
        <f t="shared" si="6"/>
        <v>0</v>
      </c>
    </row>
    <row r="14" spans="1:19" s="1" customFormat="1" ht="24.75" customHeight="1">
      <c r="A14" s="34" t="s">
        <v>22</v>
      </c>
      <c r="B14" s="31">
        <v>5</v>
      </c>
      <c r="C14" s="31">
        <v>5</v>
      </c>
      <c r="D14" s="31">
        <v>0</v>
      </c>
      <c r="E14" s="32">
        <v>1</v>
      </c>
      <c r="F14" s="32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2</v>
      </c>
      <c r="M14" s="31">
        <v>0</v>
      </c>
      <c r="N14" s="32">
        <v>0</v>
      </c>
      <c r="O14" s="32">
        <v>1</v>
      </c>
      <c r="P14" s="32">
        <v>1</v>
      </c>
      <c r="Q14" s="31">
        <v>0</v>
      </c>
      <c r="R14" s="18">
        <v>0</v>
      </c>
      <c r="S14" s="18">
        <v>0</v>
      </c>
    </row>
    <row r="15" spans="1:19" s="1" customFormat="1" ht="24.75" customHeight="1">
      <c r="A15" s="13" t="s">
        <v>29</v>
      </c>
      <c r="B15" s="31">
        <v>3</v>
      </c>
      <c r="C15" s="31">
        <v>3</v>
      </c>
      <c r="D15" s="38"/>
      <c r="E15" s="38">
        <v>1</v>
      </c>
      <c r="F15" s="38"/>
      <c r="G15" s="38"/>
      <c r="H15" s="38"/>
      <c r="I15" s="38"/>
      <c r="J15" s="38"/>
      <c r="K15" s="38"/>
      <c r="L15" s="38">
        <v>1</v>
      </c>
      <c r="M15" s="38"/>
      <c r="N15" s="24"/>
      <c r="O15" s="24"/>
      <c r="P15" s="24">
        <v>1</v>
      </c>
      <c r="Q15" s="14"/>
      <c r="R15" s="14"/>
      <c r="S15" s="14"/>
    </row>
    <row r="16" spans="1:19" s="1" customFormat="1" ht="24.75" customHeight="1">
      <c r="A16" s="13" t="s">
        <v>30</v>
      </c>
      <c r="B16" s="31">
        <v>2</v>
      </c>
      <c r="C16" s="31">
        <v>2</v>
      </c>
      <c r="D16" s="38"/>
      <c r="E16" s="38"/>
      <c r="F16" s="38"/>
      <c r="G16" s="38"/>
      <c r="H16" s="38"/>
      <c r="I16" s="38"/>
      <c r="J16" s="38"/>
      <c r="K16" s="38"/>
      <c r="L16" s="38">
        <v>1</v>
      </c>
      <c r="M16" s="38"/>
      <c r="N16" s="24"/>
      <c r="O16" s="24">
        <v>1</v>
      </c>
      <c r="P16" s="24"/>
      <c r="Q16" s="14"/>
      <c r="R16" s="14"/>
      <c r="S16" s="14"/>
    </row>
    <row r="17" spans="1:19" s="1" customFormat="1" ht="24.75" customHeight="1">
      <c r="A17" s="39" t="s">
        <v>31</v>
      </c>
      <c r="B17" s="40">
        <v>24</v>
      </c>
      <c r="C17" s="32">
        <f>C18</f>
        <v>24</v>
      </c>
      <c r="D17" s="32">
        <f aca="true" t="shared" si="7" ref="D17:S17">D18</f>
        <v>0</v>
      </c>
      <c r="E17" s="32">
        <f t="shared" si="7"/>
        <v>8</v>
      </c>
      <c r="F17" s="32">
        <f t="shared" si="7"/>
        <v>8</v>
      </c>
      <c r="G17" s="32">
        <f t="shared" si="7"/>
        <v>0</v>
      </c>
      <c r="H17" s="32">
        <f t="shared" si="7"/>
        <v>0</v>
      </c>
      <c r="I17" s="32">
        <f t="shared" si="7"/>
        <v>0</v>
      </c>
      <c r="J17" s="32">
        <f t="shared" si="7"/>
        <v>0</v>
      </c>
      <c r="K17" s="32">
        <f t="shared" si="7"/>
        <v>0</v>
      </c>
      <c r="L17" s="32">
        <f t="shared" si="7"/>
        <v>1</v>
      </c>
      <c r="M17" s="32">
        <f t="shared" si="7"/>
        <v>0</v>
      </c>
      <c r="N17" s="32">
        <f t="shared" si="7"/>
        <v>4</v>
      </c>
      <c r="O17" s="32">
        <f t="shared" si="7"/>
        <v>1</v>
      </c>
      <c r="P17" s="32">
        <f t="shared" si="7"/>
        <v>2</v>
      </c>
      <c r="Q17" s="32">
        <f t="shared" si="7"/>
        <v>0</v>
      </c>
      <c r="R17" s="32">
        <f t="shared" si="7"/>
        <v>0</v>
      </c>
      <c r="S17" s="33">
        <f t="shared" si="7"/>
        <v>0</v>
      </c>
    </row>
    <row r="18" spans="1:19" s="1" customFormat="1" ht="24.75" customHeight="1">
      <c r="A18" s="41" t="s">
        <v>22</v>
      </c>
      <c r="B18" s="42">
        <v>24</v>
      </c>
      <c r="C18" s="31">
        <f>C19+C20+C21+C22+C23</f>
        <v>24</v>
      </c>
      <c r="D18" s="31">
        <f aca="true" t="shared" si="8" ref="D18:S18">D19+D20+D21+D22+D23</f>
        <v>0</v>
      </c>
      <c r="E18" s="32">
        <f t="shared" si="8"/>
        <v>8</v>
      </c>
      <c r="F18" s="31">
        <f t="shared" si="8"/>
        <v>8</v>
      </c>
      <c r="G18" s="31">
        <f t="shared" si="8"/>
        <v>0</v>
      </c>
      <c r="H18" s="31">
        <f t="shared" si="8"/>
        <v>0</v>
      </c>
      <c r="I18" s="31">
        <f t="shared" si="8"/>
        <v>0</v>
      </c>
      <c r="J18" s="31">
        <f t="shared" si="8"/>
        <v>0</v>
      </c>
      <c r="K18" s="31">
        <f t="shared" si="8"/>
        <v>0</v>
      </c>
      <c r="L18" s="32">
        <f t="shared" si="8"/>
        <v>1</v>
      </c>
      <c r="M18" s="31">
        <f t="shared" si="8"/>
        <v>0</v>
      </c>
      <c r="N18" s="32">
        <f t="shared" si="8"/>
        <v>4</v>
      </c>
      <c r="O18" s="32">
        <f t="shared" si="8"/>
        <v>1</v>
      </c>
      <c r="P18" s="32">
        <f t="shared" si="8"/>
        <v>2</v>
      </c>
      <c r="Q18" s="31">
        <f t="shared" si="8"/>
        <v>0</v>
      </c>
      <c r="R18" s="31">
        <f t="shared" si="8"/>
        <v>0</v>
      </c>
      <c r="S18" s="18">
        <f t="shared" si="8"/>
        <v>0</v>
      </c>
    </row>
    <row r="19" spans="1:19" s="1" customFormat="1" ht="24.75" customHeight="1">
      <c r="A19" s="43" t="s">
        <v>32</v>
      </c>
      <c r="B19" s="42">
        <v>4</v>
      </c>
      <c r="C19" s="31">
        <f>D19+E19+F19+G19+H19+I19+J19+K19+L19+M19+N19+O19+P19+Q19+R19+S19</f>
        <v>4</v>
      </c>
      <c r="D19" s="44"/>
      <c r="E19" s="44">
        <v>1</v>
      </c>
      <c r="F19" s="44">
        <v>1</v>
      </c>
      <c r="G19" s="44"/>
      <c r="H19" s="44"/>
      <c r="I19" s="44"/>
      <c r="J19" s="44"/>
      <c r="K19" s="44"/>
      <c r="L19" s="44">
        <v>1</v>
      </c>
      <c r="M19" s="44"/>
      <c r="N19" s="44">
        <v>1</v>
      </c>
      <c r="O19" s="44"/>
      <c r="P19" s="44"/>
      <c r="Q19" s="44"/>
      <c r="R19" s="44"/>
      <c r="S19" s="44"/>
    </row>
    <row r="20" spans="1:19" s="1" customFormat="1" ht="24.75" customHeight="1">
      <c r="A20" s="43" t="s">
        <v>33</v>
      </c>
      <c r="B20" s="45">
        <v>4</v>
      </c>
      <c r="C20" s="31">
        <f>D20+E20+F20+G20+H20+I20+J20+K20+L20+M20+N20+O20+P20+Q20+R20+S20</f>
        <v>4</v>
      </c>
      <c r="D20" s="44"/>
      <c r="E20" s="44">
        <v>1</v>
      </c>
      <c r="F20" s="44">
        <v>1</v>
      </c>
      <c r="G20" s="46"/>
      <c r="H20" s="46"/>
      <c r="I20" s="46"/>
      <c r="J20" s="46"/>
      <c r="K20" s="46"/>
      <c r="L20" s="46"/>
      <c r="M20" s="46"/>
      <c r="N20" s="64">
        <v>1</v>
      </c>
      <c r="O20" s="64"/>
      <c r="P20" s="64">
        <v>1</v>
      </c>
      <c r="Q20" s="64"/>
      <c r="R20" s="64"/>
      <c r="S20" s="64"/>
    </row>
    <row r="21" spans="1:19" s="1" customFormat="1" ht="24.75" customHeight="1">
      <c r="A21" s="43" t="s">
        <v>34</v>
      </c>
      <c r="B21" s="45">
        <v>2</v>
      </c>
      <c r="C21" s="31">
        <f>D21+E21+F21+G21+H21+I21+J21+K21+L21+M21+N21+O21+P21+Q21+R21+S21</f>
        <v>2</v>
      </c>
      <c r="D21" s="47">
        <v>0</v>
      </c>
      <c r="E21" s="47">
        <v>1</v>
      </c>
      <c r="F21" s="47">
        <v>1</v>
      </c>
      <c r="G21" s="48"/>
      <c r="H21" s="48"/>
      <c r="I21" s="48"/>
      <c r="J21" s="48"/>
      <c r="K21" s="48"/>
      <c r="L21" s="48"/>
      <c r="M21" s="48"/>
      <c r="N21" s="65"/>
      <c r="O21" s="65"/>
      <c r="P21" s="65"/>
      <c r="Q21" s="65"/>
      <c r="R21" s="65"/>
      <c r="S21" s="65"/>
    </row>
    <row r="22" spans="1:19" s="1" customFormat="1" ht="24.75" customHeight="1">
      <c r="A22" s="43" t="s">
        <v>35</v>
      </c>
      <c r="B22" s="45">
        <v>7</v>
      </c>
      <c r="C22" s="31">
        <f>D22+E22+F22+G22+H22+I22+J22+K22+L22+M22+N22+O22+P22+Q22+R22+S22</f>
        <v>7</v>
      </c>
      <c r="D22" s="47"/>
      <c r="E22" s="47">
        <v>2</v>
      </c>
      <c r="F22" s="47">
        <v>3</v>
      </c>
      <c r="G22" s="48"/>
      <c r="H22" s="48"/>
      <c r="I22" s="48"/>
      <c r="J22" s="48"/>
      <c r="K22" s="48"/>
      <c r="L22" s="48"/>
      <c r="M22" s="48"/>
      <c r="N22" s="65">
        <v>1</v>
      </c>
      <c r="O22" s="65"/>
      <c r="P22" s="65">
        <v>1</v>
      </c>
      <c r="Q22" s="65"/>
      <c r="R22" s="65"/>
      <c r="S22" s="65"/>
    </row>
    <row r="23" spans="1:19" s="1" customFormat="1" ht="24.75" customHeight="1">
      <c r="A23" s="43" t="s">
        <v>36</v>
      </c>
      <c r="B23" s="45">
        <v>7</v>
      </c>
      <c r="C23" s="31">
        <f>D23+E23+F23+G23+H23+I23+J23+K23+L23+M23+N23+O23+P23+Q23+R23+S23</f>
        <v>7</v>
      </c>
      <c r="D23" s="47"/>
      <c r="E23" s="47">
        <v>3</v>
      </c>
      <c r="F23" s="47">
        <v>2</v>
      </c>
      <c r="G23" s="48"/>
      <c r="H23" s="48"/>
      <c r="I23" s="48"/>
      <c r="J23" s="48"/>
      <c r="K23" s="48"/>
      <c r="L23" s="48"/>
      <c r="M23" s="48"/>
      <c r="N23" s="65">
        <v>1</v>
      </c>
      <c r="O23" s="65">
        <v>1</v>
      </c>
      <c r="P23" s="65"/>
      <c r="Q23" s="65"/>
      <c r="R23" s="65"/>
      <c r="S23" s="65"/>
    </row>
    <row r="24" spans="1:19" s="1" customFormat="1" ht="24.75" customHeight="1">
      <c r="A24" s="8" t="s">
        <v>37</v>
      </c>
      <c r="B24" s="33">
        <v>1</v>
      </c>
      <c r="C24" s="32">
        <f>C25</f>
        <v>1</v>
      </c>
      <c r="D24" s="32">
        <f aca="true" t="shared" si="9" ref="D24:S24">D25</f>
        <v>0</v>
      </c>
      <c r="E24" s="32">
        <f t="shared" si="9"/>
        <v>0</v>
      </c>
      <c r="F24" s="32">
        <f t="shared" si="9"/>
        <v>0</v>
      </c>
      <c r="G24" s="32">
        <f t="shared" si="9"/>
        <v>0</v>
      </c>
      <c r="H24" s="32">
        <f t="shared" si="9"/>
        <v>0</v>
      </c>
      <c r="I24" s="32">
        <f t="shared" si="9"/>
        <v>0</v>
      </c>
      <c r="J24" s="32">
        <f t="shared" si="9"/>
        <v>0</v>
      </c>
      <c r="K24" s="32">
        <f t="shared" si="9"/>
        <v>0</v>
      </c>
      <c r="L24" s="32">
        <f t="shared" si="9"/>
        <v>1</v>
      </c>
      <c r="M24" s="32">
        <f t="shared" si="9"/>
        <v>0</v>
      </c>
      <c r="N24" s="32">
        <f t="shared" si="9"/>
        <v>0</v>
      </c>
      <c r="O24" s="32">
        <f t="shared" si="9"/>
        <v>0</v>
      </c>
      <c r="P24" s="32">
        <f t="shared" si="9"/>
        <v>0</v>
      </c>
      <c r="Q24" s="32">
        <f t="shared" si="9"/>
        <v>0</v>
      </c>
      <c r="R24" s="33">
        <f t="shared" si="9"/>
        <v>0</v>
      </c>
      <c r="S24" s="33">
        <f t="shared" si="9"/>
        <v>0</v>
      </c>
    </row>
    <row r="25" spans="1:19" s="1" customFormat="1" ht="24.75" customHeight="1">
      <c r="A25" s="34" t="s">
        <v>22</v>
      </c>
      <c r="B25" s="49">
        <v>1</v>
      </c>
      <c r="C25" s="31">
        <f>C26</f>
        <v>1</v>
      </c>
      <c r="D25" s="31">
        <f aca="true" t="shared" si="10" ref="D25:S25">D26</f>
        <v>0</v>
      </c>
      <c r="E25" s="32">
        <f t="shared" si="10"/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2">
        <f t="shared" si="10"/>
        <v>1</v>
      </c>
      <c r="M25" s="31">
        <f t="shared" si="10"/>
        <v>0</v>
      </c>
      <c r="N25" s="32">
        <f t="shared" si="10"/>
        <v>0</v>
      </c>
      <c r="O25" s="32">
        <f t="shared" si="10"/>
        <v>0</v>
      </c>
      <c r="P25" s="32">
        <f t="shared" si="10"/>
        <v>0</v>
      </c>
      <c r="Q25" s="31">
        <f t="shared" si="10"/>
        <v>0</v>
      </c>
      <c r="R25" s="18">
        <f t="shared" si="10"/>
        <v>0</v>
      </c>
      <c r="S25" s="18">
        <f t="shared" si="10"/>
        <v>0</v>
      </c>
    </row>
    <row r="26" spans="1:19" s="1" customFormat="1" ht="24.75" customHeight="1">
      <c r="A26" s="13" t="s">
        <v>38</v>
      </c>
      <c r="B26" s="35">
        <v>1</v>
      </c>
      <c r="C26" s="31">
        <f>D26+E26+F26+G26+H26+I26+J26+K26+L26+M26+N26+O26+P26+Q26+R26+S26</f>
        <v>1</v>
      </c>
      <c r="D26" s="36"/>
      <c r="E26" s="36"/>
      <c r="F26" s="36"/>
      <c r="G26" s="36"/>
      <c r="H26" s="36"/>
      <c r="I26" s="36"/>
      <c r="J26" s="36"/>
      <c r="K26" s="36"/>
      <c r="L26" s="36">
        <v>1</v>
      </c>
      <c r="M26" s="36"/>
      <c r="N26" s="62"/>
      <c r="O26" s="62"/>
      <c r="P26" s="62"/>
      <c r="Q26" s="49"/>
      <c r="R26" s="49"/>
      <c r="S26" s="49"/>
    </row>
    <row r="27" spans="1:19" s="1" customFormat="1" ht="24.75" customHeight="1">
      <c r="A27" s="8" t="s">
        <v>39</v>
      </c>
      <c r="B27" s="33">
        <v>6</v>
      </c>
      <c r="C27" s="32">
        <f>C28</f>
        <v>6</v>
      </c>
      <c r="D27" s="32">
        <f aca="true" t="shared" si="11" ref="D27:S27">D28</f>
        <v>0</v>
      </c>
      <c r="E27" s="32">
        <f t="shared" si="11"/>
        <v>1</v>
      </c>
      <c r="F27" s="32">
        <f t="shared" si="11"/>
        <v>1</v>
      </c>
      <c r="G27" s="32">
        <f t="shared" si="11"/>
        <v>0</v>
      </c>
      <c r="H27" s="32">
        <f t="shared" si="11"/>
        <v>0</v>
      </c>
      <c r="I27" s="32">
        <f t="shared" si="11"/>
        <v>0</v>
      </c>
      <c r="J27" s="32">
        <f t="shared" si="11"/>
        <v>0</v>
      </c>
      <c r="K27" s="32">
        <f t="shared" si="11"/>
        <v>0</v>
      </c>
      <c r="L27" s="32">
        <f t="shared" si="11"/>
        <v>1</v>
      </c>
      <c r="M27" s="32">
        <f t="shared" si="11"/>
        <v>0</v>
      </c>
      <c r="N27" s="32">
        <f t="shared" si="11"/>
        <v>1</v>
      </c>
      <c r="O27" s="32">
        <f t="shared" si="11"/>
        <v>1</v>
      </c>
      <c r="P27" s="32">
        <f t="shared" si="11"/>
        <v>1</v>
      </c>
      <c r="Q27" s="32">
        <f t="shared" si="11"/>
        <v>0</v>
      </c>
      <c r="R27" s="33">
        <f t="shared" si="11"/>
        <v>0</v>
      </c>
      <c r="S27" s="33">
        <f t="shared" si="11"/>
        <v>0</v>
      </c>
    </row>
    <row r="28" spans="1:19" s="1" customFormat="1" ht="24.75" customHeight="1">
      <c r="A28" s="34" t="s">
        <v>22</v>
      </c>
      <c r="B28" s="49">
        <v>6</v>
      </c>
      <c r="C28" s="31">
        <f>C29</f>
        <v>6</v>
      </c>
      <c r="D28" s="31">
        <f aca="true" t="shared" si="12" ref="D28:S28">D29</f>
        <v>0</v>
      </c>
      <c r="E28" s="32">
        <f t="shared" si="12"/>
        <v>1</v>
      </c>
      <c r="F28" s="31">
        <f t="shared" si="12"/>
        <v>1</v>
      </c>
      <c r="G28" s="31">
        <f t="shared" si="12"/>
        <v>0</v>
      </c>
      <c r="H28" s="31">
        <f t="shared" si="12"/>
        <v>0</v>
      </c>
      <c r="I28" s="31">
        <f t="shared" si="12"/>
        <v>0</v>
      </c>
      <c r="J28" s="31">
        <f t="shared" si="12"/>
        <v>0</v>
      </c>
      <c r="K28" s="31">
        <f t="shared" si="12"/>
        <v>0</v>
      </c>
      <c r="L28" s="32">
        <f t="shared" si="12"/>
        <v>1</v>
      </c>
      <c r="M28" s="31">
        <f t="shared" si="12"/>
        <v>0</v>
      </c>
      <c r="N28" s="32">
        <f t="shared" si="12"/>
        <v>1</v>
      </c>
      <c r="O28" s="32">
        <f t="shared" si="12"/>
        <v>1</v>
      </c>
      <c r="P28" s="32">
        <f t="shared" si="12"/>
        <v>1</v>
      </c>
      <c r="Q28" s="31">
        <f t="shared" si="12"/>
        <v>0</v>
      </c>
      <c r="R28" s="18">
        <f t="shared" si="12"/>
        <v>0</v>
      </c>
      <c r="S28" s="18">
        <f t="shared" si="12"/>
        <v>0</v>
      </c>
    </row>
    <row r="29" spans="1:19" s="1" customFormat="1" ht="24.75" customHeight="1">
      <c r="A29" s="13" t="s">
        <v>40</v>
      </c>
      <c r="B29" s="14">
        <v>6</v>
      </c>
      <c r="C29" s="31">
        <f>D29+E29+F29+G29+H29+I29+J29+K29+L29+M29+N29+O29+P29+Q29+R29+S29</f>
        <v>6</v>
      </c>
      <c r="D29" s="14"/>
      <c r="E29" s="14">
        <v>1</v>
      </c>
      <c r="F29" s="14">
        <v>1</v>
      </c>
      <c r="G29" s="14"/>
      <c r="H29" s="14"/>
      <c r="I29" s="14"/>
      <c r="J29" s="14"/>
      <c r="K29" s="14"/>
      <c r="L29" s="14">
        <v>1</v>
      </c>
      <c r="M29" s="14"/>
      <c r="N29" s="24">
        <v>1</v>
      </c>
      <c r="O29" s="24">
        <v>1</v>
      </c>
      <c r="P29" s="24">
        <v>1</v>
      </c>
      <c r="Q29" s="14"/>
      <c r="R29" s="14"/>
      <c r="S29" s="14"/>
    </row>
    <row r="30" spans="1:19" s="1" customFormat="1" ht="24.75" customHeight="1">
      <c r="A30" s="50" t="s">
        <v>41</v>
      </c>
      <c r="B30" s="51">
        <v>3</v>
      </c>
      <c r="C30" s="32">
        <f>C31</f>
        <v>3</v>
      </c>
      <c r="D30" s="32">
        <f aca="true" t="shared" si="13" ref="D30:S30">D31</f>
        <v>0</v>
      </c>
      <c r="E30" s="32">
        <f t="shared" si="13"/>
        <v>0</v>
      </c>
      <c r="F30" s="32">
        <f t="shared" si="13"/>
        <v>0</v>
      </c>
      <c r="G30" s="32">
        <f t="shared" si="13"/>
        <v>0</v>
      </c>
      <c r="H30" s="32">
        <f t="shared" si="13"/>
        <v>0</v>
      </c>
      <c r="I30" s="32">
        <f t="shared" si="13"/>
        <v>0</v>
      </c>
      <c r="J30" s="32">
        <f t="shared" si="13"/>
        <v>0</v>
      </c>
      <c r="K30" s="32">
        <f t="shared" si="13"/>
        <v>0</v>
      </c>
      <c r="L30" s="32">
        <f t="shared" si="13"/>
        <v>1</v>
      </c>
      <c r="M30" s="32">
        <f t="shared" si="13"/>
        <v>0</v>
      </c>
      <c r="N30" s="32">
        <f t="shared" si="13"/>
        <v>0</v>
      </c>
      <c r="O30" s="32">
        <f t="shared" si="13"/>
        <v>1</v>
      </c>
      <c r="P30" s="32">
        <f t="shared" si="13"/>
        <v>1</v>
      </c>
      <c r="Q30" s="32">
        <f t="shared" si="13"/>
        <v>0</v>
      </c>
      <c r="R30" s="33">
        <f t="shared" si="13"/>
        <v>0</v>
      </c>
      <c r="S30" s="33">
        <f t="shared" si="13"/>
        <v>0</v>
      </c>
    </row>
    <row r="31" spans="1:19" s="1" customFormat="1" ht="24.75" customHeight="1">
      <c r="A31" s="52" t="s">
        <v>22</v>
      </c>
      <c r="B31" s="51">
        <v>3</v>
      </c>
      <c r="C31" s="31">
        <f>C32</f>
        <v>3</v>
      </c>
      <c r="D31" s="31">
        <f aca="true" t="shared" si="14" ref="D31:S31">D32</f>
        <v>0</v>
      </c>
      <c r="E31" s="32">
        <f t="shared" si="14"/>
        <v>0</v>
      </c>
      <c r="F31" s="31">
        <f t="shared" si="14"/>
        <v>0</v>
      </c>
      <c r="G31" s="31">
        <f t="shared" si="14"/>
        <v>0</v>
      </c>
      <c r="H31" s="31">
        <f t="shared" si="14"/>
        <v>0</v>
      </c>
      <c r="I31" s="31">
        <f t="shared" si="14"/>
        <v>0</v>
      </c>
      <c r="J31" s="31">
        <f t="shared" si="14"/>
        <v>0</v>
      </c>
      <c r="K31" s="31">
        <f t="shared" si="14"/>
        <v>0</v>
      </c>
      <c r="L31" s="32">
        <f t="shared" si="14"/>
        <v>1</v>
      </c>
      <c r="M31" s="31">
        <f t="shared" si="14"/>
        <v>0</v>
      </c>
      <c r="N31" s="32">
        <f t="shared" si="14"/>
        <v>0</v>
      </c>
      <c r="O31" s="32">
        <f t="shared" si="14"/>
        <v>1</v>
      </c>
      <c r="P31" s="32">
        <f t="shared" si="14"/>
        <v>1</v>
      </c>
      <c r="Q31" s="31">
        <f t="shared" si="14"/>
        <v>0</v>
      </c>
      <c r="R31" s="18">
        <f t="shared" si="14"/>
        <v>0</v>
      </c>
      <c r="S31" s="18">
        <f t="shared" si="14"/>
        <v>0</v>
      </c>
    </row>
    <row r="32" spans="1:19" s="1" customFormat="1" ht="24.75" customHeight="1">
      <c r="A32" s="53" t="s">
        <v>42</v>
      </c>
      <c r="B32" s="54">
        <v>3</v>
      </c>
      <c r="C32" s="31">
        <f>D32+E32+F32+G32+H32+I32+J32+K32+L32+M32+N32+O32+P32+Q32+R32+S32</f>
        <v>3</v>
      </c>
      <c r="D32" s="55"/>
      <c r="E32" s="55"/>
      <c r="F32" s="55"/>
      <c r="G32" s="55"/>
      <c r="H32" s="55"/>
      <c r="I32" s="55"/>
      <c r="J32" s="55"/>
      <c r="K32" s="55"/>
      <c r="L32" s="55">
        <v>1</v>
      </c>
      <c r="M32" s="55"/>
      <c r="N32" s="66"/>
      <c r="O32" s="66">
        <v>1</v>
      </c>
      <c r="P32" s="66">
        <v>1</v>
      </c>
      <c r="Q32" s="66"/>
      <c r="R32" s="66"/>
      <c r="S32" s="66"/>
    </row>
    <row r="33" spans="1:19" s="1" customFormat="1" ht="24.75" customHeight="1">
      <c r="A33" s="8" t="s">
        <v>43</v>
      </c>
      <c r="B33" s="33">
        <v>15</v>
      </c>
      <c r="C33" s="32">
        <f>C34</f>
        <v>15</v>
      </c>
      <c r="D33" s="32">
        <f aca="true" t="shared" si="15" ref="D33:S33">D34</f>
        <v>0</v>
      </c>
      <c r="E33" s="32">
        <f t="shared" si="15"/>
        <v>4</v>
      </c>
      <c r="F33" s="32">
        <f t="shared" si="15"/>
        <v>6</v>
      </c>
      <c r="G33" s="32">
        <f t="shared" si="15"/>
        <v>0</v>
      </c>
      <c r="H33" s="32">
        <f t="shared" si="15"/>
        <v>0</v>
      </c>
      <c r="I33" s="32">
        <f t="shared" si="15"/>
        <v>0</v>
      </c>
      <c r="J33" s="32">
        <f t="shared" si="15"/>
        <v>0</v>
      </c>
      <c r="K33" s="32">
        <f t="shared" si="15"/>
        <v>0</v>
      </c>
      <c r="L33" s="32">
        <f t="shared" si="15"/>
        <v>2</v>
      </c>
      <c r="M33" s="32">
        <f t="shared" si="15"/>
        <v>0</v>
      </c>
      <c r="N33" s="32">
        <f t="shared" si="15"/>
        <v>0</v>
      </c>
      <c r="O33" s="32">
        <f t="shared" si="15"/>
        <v>2</v>
      </c>
      <c r="P33" s="32">
        <f t="shared" si="15"/>
        <v>1</v>
      </c>
      <c r="Q33" s="32">
        <f t="shared" si="15"/>
        <v>0</v>
      </c>
      <c r="R33" s="33">
        <f t="shared" si="15"/>
        <v>0</v>
      </c>
      <c r="S33" s="33">
        <f t="shared" si="15"/>
        <v>0</v>
      </c>
    </row>
    <row r="34" spans="1:20" s="29" customFormat="1" ht="24.75" customHeight="1">
      <c r="A34" s="34" t="s">
        <v>22</v>
      </c>
      <c r="B34" s="56">
        <v>15</v>
      </c>
      <c r="C34" s="31">
        <f>C35+C36+C37+C38+C39</f>
        <v>15</v>
      </c>
      <c r="D34" s="31">
        <f aca="true" t="shared" si="16" ref="D34:S34">D35+D36+D37+D38+D39</f>
        <v>0</v>
      </c>
      <c r="E34" s="32">
        <f t="shared" si="16"/>
        <v>4</v>
      </c>
      <c r="F34" s="31">
        <f t="shared" si="16"/>
        <v>6</v>
      </c>
      <c r="G34" s="31">
        <f t="shared" si="16"/>
        <v>0</v>
      </c>
      <c r="H34" s="31">
        <f t="shared" si="16"/>
        <v>0</v>
      </c>
      <c r="I34" s="31">
        <f t="shared" si="16"/>
        <v>0</v>
      </c>
      <c r="J34" s="31">
        <f t="shared" si="16"/>
        <v>0</v>
      </c>
      <c r="K34" s="31">
        <f t="shared" si="16"/>
        <v>0</v>
      </c>
      <c r="L34" s="32">
        <f t="shared" si="16"/>
        <v>2</v>
      </c>
      <c r="M34" s="31">
        <f t="shared" si="16"/>
        <v>0</v>
      </c>
      <c r="N34" s="32">
        <f t="shared" si="16"/>
        <v>0</v>
      </c>
      <c r="O34" s="32">
        <f t="shared" si="16"/>
        <v>2</v>
      </c>
      <c r="P34" s="32">
        <f t="shared" si="16"/>
        <v>1</v>
      </c>
      <c r="Q34" s="31">
        <f t="shared" si="16"/>
        <v>0</v>
      </c>
      <c r="R34" s="18">
        <f t="shared" si="16"/>
        <v>0</v>
      </c>
      <c r="S34" s="18">
        <f t="shared" si="16"/>
        <v>0</v>
      </c>
      <c r="T34" s="1"/>
    </row>
    <row r="35" spans="1:20" s="29" customFormat="1" ht="24.75" customHeight="1">
      <c r="A35" s="13" t="s">
        <v>44</v>
      </c>
      <c r="B35" s="57">
        <v>4</v>
      </c>
      <c r="C35" s="31">
        <f>D35+E35+F35+G35+H35+I35+J35+K35+L35+P35+M35+N35+O35+Q35+R35+S35</f>
        <v>4</v>
      </c>
      <c r="D35" s="58"/>
      <c r="E35" s="58">
        <v>1</v>
      </c>
      <c r="F35" s="58">
        <v>2</v>
      </c>
      <c r="G35" s="58"/>
      <c r="H35" s="58"/>
      <c r="I35" s="58"/>
      <c r="J35" s="58"/>
      <c r="K35" s="58"/>
      <c r="L35" s="58">
        <v>1</v>
      </c>
      <c r="M35" s="58"/>
      <c r="N35" s="67"/>
      <c r="O35" s="67"/>
      <c r="P35" s="67"/>
      <c r="Q35" s="67"/>
      <c r="R35" s="67"/>
      <c r="S35" s="67"/>
      <c r="T35" s="1"/>
    </row>
    <row r="36" spans="1:20" s="29" customFormat="1" ht="24.75" customHeight="1">
      <c r="A36" s="13" t="s">
        <v>45</v>
      </c>
      <c r="B36" s="57">
        <v>2</v>
      </c>
      <c r="C36" s="31">
        <f>D36+E36+F36+G36+H36+I36+J36+K36+L36+P36+M36+N36+O36+Q36+R36+S36</f>
        <v>2</v>
      </c>
      <c r="D36" s="58"/>
      <c r="E36" s="58">
        <v>1</v>
      </c>
      <c r="F36" s="58">
        <v>1</v>
      </c>
      <c r="G36" s="58"/>
      <c r="H36" s="58"/>
      <c r="I36" s="58"/>
      <c r="J36" s="58"/>
      <c r="K36" s="58"/>
      <c r="L36" s="58"/>
      <c r="M36" s="58"/>
      <c r="N36" s="67"/>
      <c r="O36" s="67"/>
      <c r="P36" s="67"/>
      <c r="Q36" s="67"/>
      <c r="R36" s="67"/>
      <c r="S36" s="67"/>
      <c r="T36" s="1"/>
    </row>
    <row r="37" spans="1:20" s="29" customFormat="1" ht="24.75" customHeight="1">
      <c r="A37" s="13" t="s">
        <v>46</v>
      </c>
      <c r="B37" s="57">
        <v>4</v>
      </c>
      <c r="C37" s="31">
        <f>D37+E37+F37+G37+H37+I37+J37+K37+L37+P37+M37+N37+O37+Q37+R37+S37</f>
        <v>4</v>
      </c>
      <c r="D37" s="58"/>
      <c r="E37" s="58">
        <v>1</v>
      </c>
      <c r="F37" s="58">
        <v>1</v>
      </c>
      <c r="G37" s="58"/>
      <c r="H37" s="58"/>
      <c r="I37" s="58"/>
      <c r="J37" s="58"/>
      <c r="K37" s="58"/>
      <c r="L37" s="58"/>
      <c r="M37" s="58"/>
      <c r="N37" s="67"/>
      <c r="O37" s="67">
        <v>1</v>
      </c>
      <c r="P37" s="67">
        <v>1</v>
      </c>
      <c r="Q37" s="67"/>
      <c r="R37" s="67"/>
      <c r="S37" s="67"/>
      <c r="T37" s="1"/>
    </row>
    <row r="38" spans="1:20" s="29" customFormat="1" ht="24.75" customHeight="1">
      <c r="A38" s="13" t="s">
        <v>47</v>
      </c>
      <c r="B38" s="57">
        <v>3</v>
      </c>
      <c r="C38" s="31">
        <f>D38+E38+F38+G38+H38+I38+J38+K38+L38+P38+M38+N38+O38+Q38+R38+S38</f>
        <v>3</v>
      </c>
      <c r="D38" s="58"/>
      <c r="E38" s="58"/>
      <c r="F38" s="58">
        <v>1</v>
      </c>
      <c r="G38" s="58"/>
      <c r="H38" s="58"/>
      <c r="I38" s="58"/>
      <c r="J38" s="58"/>
      <c r="K38" s="58"/>
      <c r="L38" s="58">
        <v>1</v>
      </c>
      <c r="M38" s="58"/>
      <c r="N38" s="67"/>
      <c r="O38" s="67">
        <v>1</v>
      </c>
      <c r="P38" s="67"/>
      <c r="Q38" s="67"/>
      <c r="R38" s="67"/>
      <c r="S38" s="67"/>
      <c r="T38" s="1"/>
    </row>
    <row r="39" spans="1:20" s="29" customFormat="1" ht="24.75" customHeight="1">
      <c r="A39" s="13" t="s">
        <v>48</v>
      </c>
      <c r="B39" s="57">
        <v>2</v>
      </c>
      <c r="C39" s="31">
        <f>D39+E39+F39+G39+H39+I39+J39+K39+L39+P39+M39+N39+O39+Q39+R39+S39</f>
        <v>2</v>
      </c>
      <c r="D39" s="58"/>
      <c r="E39" s="58">
        <v>1</v>
      </c>
      <c r="F39" s="58">
        <v>1</v>
      </c>
      <c r="G39" s="58"/>
      <c r="H39" s="58"/>
      <c r="I39" s="58"/>
      <c r="J39" s="58"/>
      <c r="K39" s="58"/>
      <c r="L39" s="58"/>
      <c r="M39" s="58"/>
      <c r="N39" s="67"/>
      <c r="O39" s="67"/>
      <c r="P39" s="67"/>
      <c r="Q39" s="67"/>
      <c r="R39" s="67"/>
      <c r="S39" s="67"/>
      <c r="T39" s="1"/>
    </row>
    <row r="40" spans="1:19" s="1" customFormat="1" ht="24.75" customHeight="1">
      <c r="A40" s="8" t="s">
        <v>49</v>
      </c>
      <c r="B40" s="9">
        <v>18</v>
      </c>
      <c r="C40" s="32">
        <f>C41</f>
        <v>18</v>
      </c>
      <c r="D40" s="32">
        <f aca="true" t="shared" si="17" ref="D40:S40">D41</f>
        <v>0</v>
      </c>
      <c r="E40" s="32">
        <f t="shared" si="17"/>
        <v>4</v>
      </c>
      <c r="F40" s="32">
        <f t="shared" si="17"/>
        <v>4</v>
      </c>
      <c r="G40" s="32">
        <f t="shared" si="17"/>
        <v>0</v>
      </c>
      <c r="H40" s="32">
        <f t="shared" si="17"/>
        <v>0</v>
      </c>
      <c r="I40" s="32">
        <f t="shared" si="17"/>
        <v>0</v>
      </c>
      <c r="J40" s="32">
        <f t="shared" si="17"/>
        <v>0</v>
      </c>
      <c r="K40" s="32">
        <f t="shared" si="17"/>
        <v>0</v>
      </c>
      <c r="L40" s="32">
        <f t="shared" si="17"/>
        <v>2</v>
      </c>
      <c r="M40" s="32">
        <f t="shared" si="17"/>
        <v>0</v>
      </c>
      <c r="N40" s="32">
        <f t="shared" si="17"/>
        <v>2</v>
      </c>
      <c r="O40" s="32">
        <f t="shared" si="17"/>
        <v>3</v>
      </c>
      <c r="P40" s="32">
        <f t="shared" si="17"/>
        <v>3</v>
      </c>
      <c r="Q40" s="32">
        <f t="shared" si="17"/>
        <v>0</v>
      </c>
      <c r="R40" s="33">
        <f t="shared" si="17"/>
        <v>0</v>
      </c>
      <c r="S40" s="33">
        <f t="shared" si="17"/>
        <v>0</v>
      </c>
    </row>
    <row r="41" spans="1:19" s="1" customFormat="1" ht="24.75" customHeight="1">
      <c r="A41" s="34" t="s">
        <v>22</v>
      </c>
      <c r="B41" s="56">
        <v>18</v>
      </c>
      <c r="C41" s="31">
        <f>C42+C43+C44+C45</f>
        <v>18</v>
      </c>
      <c r="D41" s="31">
        <f aca="true" t="shared" si="18" ref="D41:S41">D42+D43+D44+D45</f>
        <v>0</v>
      </c>
      <c r="E41" s="32">
        <f t="shared" si="18"/>
        <v>4</v>
      </c>
      <c r="F41" s="31">
        <f t="shared" si="18"/>
        <v>4</v>
      </c>
      <c r="G41" s="31">
        <f t="shared" si="18"/>
        <v>0</v>
      </c>
      <c r="H41" s="31">
        <f t="shared" si="18"/>
        <v>0</v>
      </c>
      <c r="I41" s="31">
        <f t="shared" si="18"/>
        <v>0</v>
      </c>
      <c r="J41" s="31">
        <f t="shared" si="18"/>
        <v>0</v>
      </c>
      <c r="K41" s="31">
        <f t="shared" si="18"/>
        <v>0</v>
      </c>
      <c r="L41" s="32">
        <f t="shared" si="18"/>
        <v>2</v>
      </c>
      <c r="M41" s="31">
        <f t="shared" si="18"/>
        <v>0</v>
      </c>
      <c r="N41" s="32">
        <f t="shared" si="18"/>
        <v>2</v>
      </c>
      <c r="O41" s="32">
        <f t="shared" si="18"/>
        <v>3</v>
      </c>
      <c r="P41" s="32">
        <f t="shared" si="18"/>
        <v>3</v>
      </c>
      <c r="Q41" s="31">
        <f t="shared" si="18"/>
        <v>0</v>
      </c>
      <c r="R41" s="18">
        <f t="shared" si="18"/>
        <v>0</v>
      </c>
      <c r="S41" s="18">
        <f t="shared" si="18"/>
        <v>0</v>
      </c>
    </row>
    <row r="42" spans="1:19" s="1" customFormat="1" ht="24.75" customHeight="1">
      <c r="A42" s="13" t="s">
        <v>50</v>
      </c>
      <c r="B42" s="57">
        <v>7</v>
      </c>
      <c r="C42" s="31">
        <f>D42+E42+F42+G42+H42+I42+J42+K42+L42+M42+N42+O42+P42+Q42+R42+S42</f>
        <v>7</v>
      </c>
      <c r="D42" s="57"/>
      <c r="E42" s="57">
        <v>1</v>
      </c>
      <c r="F42" s="57">
        <v>1</v>
      </c>
      <c r="G42" s="57"/>
      <c r="H42" s="57"/>
      <c r="I42" s="57"/>
      <c r="J42" s="57"/>
      <c r="K42" s="57"/>
      <c r="L42" s="57">
        <v>1</v>
      </c>
      <c r="M42" s="57"/>
      <c r="N42" s="67">
        <v>1</v>
      </c>
      <c r="O42" s="67">
        <v>2</v>
      </c>
      <c r="P42" s="67">
        <v>1</v>
      </c>
      <c r="Q42" s="67"/>
      <c r="R42" s="67"/>
      <c r="S42" s="67"/>
    </row>
    <row r="43" spans="1:19" s="1" customFormat="1" ht="24.75" customHeight="1">
      <c r="A43" s="13" t="s">
        <v>51</v>
      </c>
      <c r="B43" s="57">
        <v>4</v>
      </c>
      <c r="C43" s="31">
        <f>D43+E43+F43+G43+H43+I43+J43+K43+L43+M43+N43+O43+P43+Q43+R43+S43</f>
        <v>4</v>
      </c>
      <c r="D43" s="57"/>
      <c r="E43" s="57">
        <v>1</v>
      </c>
      <c r="F43" s="57">
        <v>1</v>
      </c>
      <c r="G43" s="57"/>
      <c r="H43" s="57"/>
      <c r="I43" s="57"/>
      <c r="J43" s="57"/>
      <c r="K43" s="57"/>
      <c r="L43" s="57">
        <v>1</v>
      </c>
      <c r="M43" s="57"/>
      <c r="N43" s="67"/>
      <c r="O43" s="67"/>
      <c r="P43" s="67">
        <v>1</v>
      </c>
      <c r="Q43" s="67"/>
      <c r="R43" s="67"/>
      <c r="S43" s="67"/>
    </row>
    <row r="44" spans="1:19" s="1" customFormat="1" ht="24.75" customHeight="1">
      <c r="A44" s="13" t="s">
        <v>52</v>
      </c>
      <c r="B44" s="57">
        <v>3</v>
      </c>
      <c r="C44" s="31">
        <f>D44+E44+F44+G44+H44+I44+J44+K44+L44+M44+N44+O44+P44+Q44+R44+S44</f>
        <v>3</v>
      </c>
      <c r="D44" s="57"/>
      <c r="E44" s="57">
        <v>1</v>
      </c>
      <c r="F44" s="57">
        <v>1</v>
      </c>
      <c r="G44" s="57"/>
      <c r="H44" s="57"/>
      <c r="I44" s="57"/>
      <c r="J44" s="57"/>
      <c r="K44" s="57"/>
      <c r="L44" s="57"/>
      <c r="M44" s="57"/>
      <c r="N44" s="67">
        <v>1</v>
      </c>
      <c r="O44" s="67"/>
      <c r="P44" s="67"/>
      <c r="Q44" s="67"/>
      <c r="R44" s="67"/>
      <c r="S44" s="67"/>
    </row>
    <row r="45" spans="1:19" s="1" customFormat="1" ht="24.75" customHeight="1">
      <c r="A45" s="13" t="s">
        <v>53</v>
      </c>
      <c r="B45" s="57">
        <v>4</v>
      </c>
      <c r="C45" s="31">
        <f>D45+E45+F45+G45+H45+I45+J45+K45+L45+M45+N45+O45+P45+Q45+R45+S45</f>
        <v>4</v>
      </c>
      <c r="D45" s="57"/>
      <c r="E45" s="57">
        <v>1</v>
      </c>
      <c r="F45" s="57">
        <v>1</v>
      </c>
      <c r="G45" s="57"/>
      <c r="H45" s="57"/>
      <c r="I45" s="57"/>
      <c r="J45" s="57"/>
      <c r="K45" s="57"/>
      <c r="L45" s="57"/>
      <c r="M45" s="57"/>
      <c r="N45" s="67"/>
      <c r="O45" s="67">
        <v>1</v>
      </c>
      <c r="P45" s="67">
        <v>1</v>
      </c>
      <c r="Q45" s="67"/>
      <c r="R45" s="67"/>
      <c r="S45" s="67"/>
    </row>
    <row r="46" spans="1:19" s="1" customFormat="1" ht="24.75" customHeight="1">
      <c r="A46" s="8" t="s">
        <v>54</v>
      </c>
      <c r="B46" s="9">
        <v>11</v>
      </c>
      <c r="C46" s="32">
        <f>C47</f>
        <v>11</v>
      </c>
      <c r="D46" s="32">
        <f aca="true" t="shared" si="19" ref="D46:S46">D47</f>
        <v>0</v>
      </c>
      <c r="E46" s="32">
        <f t="shared" si="19"/>
        <v>2</v>
      </c>
      <c r="F46" s="32">
        <f t="shared" si="19"/>
        <v>3</v>
      </c>
      <c r="G46" s="32">
        <f t="shared" si="19"/>
        <v>0</v>
      </c>
      <c r="H46" s="32">
        <f t="shared" si="19"/>
        <v>0</v>
      </c>
      <c r="I46" s="32">
        <f t="shared" si="19"/>
        <v>0</v>
      </c>
      <c r="J46" s="32">
        <f t="shared" si="19"/>
        <v>0</v>
      </c>
      <c r="K46" s="32">
        <f t="shared" si="19"/>
        <v>0</v>
      </c>
      <c r="L46" s="32">
        <f t="shared" si="19"/>
        <v>2</v>
      </c>
      <c r="M46" s="32">
        <f t="shared" si="19"/>
        <v>0</v>
      </c>
      <c r="N46" s="32">
        <f t="shared" si="19"/>
        <v>2</v>
      </c>
      <c r="O46" s="32">
        <f t="shared" si="19"/>
        <v>0</v>
      </c>
      <c r="P46" s="32">
        <f t="shared" si="19"/>
        <v>2</v>
      </c>
      <c r="Q46" s="32">
        <f t="shared" si="19"/>
        <v>0</v>
      </c>
      <c r="R46" s="32">
        <f t="shared" si="19"/>
        <v>0</v>
      </c>
      <c r="S46" s="33">
        <f t="shared" si="19"/>
        <v>0</v>
      </c>
    </row>
    <row r="47" spans="1:19" s="1" customFormat="1" ht="24.75" customHeight="1">
      <c r="A47" s="10" t="s">
        <v>22</v>
      </c>
      <c r="B47" s="59">
        <v>11</v>
      </c>
      <c r="C47" s="31">
        <f>C48+C49+C50</f>
        <v>11</v>
      </c>
      <c r="D47" s="31">
        <f aca="true" t="shared" si="20" ref="D47:S47">D48+D49+D50</f>
        <v>0</v>
      </c>
      <c r="E47" s="32">
        <f t="shared" si="20"/>
        <v>2</v>
      </c>
      <c r="F47" s="31">
        <f t="shared" si="20"/>
        <v>3</v>
      </c>
      <c r="G47" s="31">
        <f t="shared" si="20"/>
        <v>0</v>
      </c>
      <c r="H47" s="31">
        <f t="shared" si="20"/>
        <v>0</v>
      </c>
      <c r="I47" s="31">
        <f t="shared" si="20"/>
        <v>0</v>
      </c>
      <c r="J47" s="31">
        <f t="shared" si="20"/>
        <v>0</v>
      </c>
      <c r="K47" s="31">
        <f t="shared" si="20"/>
        <v>0</v>
      </c>
      <c r="L47" s="32">
        <f t="shared" si="20"/>
        <v>2</v>
      </c>
      <c r="M47" s="31">
        <f t="shared" si="20"/>
        <v>0</v>
      </c>
      <c r="N47" s="32">
        <f t="shared" si="20"/>
        <v>2</v>
      </c>
      <c r="O47" s="32">
        <f t="shared" si="20"/>
        <v>0</v>
      </c>
      <c r="P47" s="32">
        <f t="shared" si="20"/>
        <v>2</v>
      </c>
      <c r="Q47" s="31">
        <f t="shared" si="20"/>
        <v>0</v>
      </c>
      <c r="R47" s="31">
        <f t="shared" si="20"/>
        <v>0</v>
      </c>
      <c r="S47" s="18">
        <f t="shared" si="20"/>
        <v>0</v>
      </c>
    </row>
    <row r="48" spans="1:19" s="1" customFormat="1" ht="24.75" customHeight="1">
      <c r="A48" s="13" t="s">
        <v>55</v>
      </c>
      <c r="B48" s="14">
        <v>3</v>
      </c>
      <c r="C48" s="31">
        <f>D48+E48+F48+G48+H48+I48+J48+K48+L48+M48+N48+O48+P48+Q48+R48+S48</f>
        <v>3</v>
      </c>
      <c r="D48" s="14"/>
      <c r="E48" s="14"/>
      <c r="F48" s="14">
        <v>1</v>
      </c>
      <c r="G48" s="14"/>
      <c r="H48" s="14"/>
      <c r="I48" s="14"/>
      <c r="J48" s="14"/>
      <c r="K48" s="14"/>
      <c r="L48" s="14">
        <v>1</v>
      </c>
      <c r="M48" s="14"/>
      <c r="N48" s="24">
        <v>1</v>
      </c>
      <c r="O48" s="24"/>
      <c r="P48" s="24"/>
      <c r="Q48" s="14"/>
      <c r="R48" s="14"/>
      <c r="S48" s="14"/>
    </row>
    <row r="49" spans="1:19" s="1" customFormat="1" ht="24.75" customHeight="1">
      <c r="A49" s="15" t="s">
        <v>56</v>
      </c>
      <c r="B49" s="60">
        <v>4</v>
      </c>
      <c r="C49" s="31">
        <f>D49+E49+F49+G49+H49+I49+J49+K49+L49+M49+N49+O49+P49+Q49+R49+S49</f>
        <v>4</v>
      </c>
      <c r="D49" s="14"/>
      <c r="E49" s="14">
        <v>1</v>
      </c>
      <c r="F49" s="14">
        <v>1</v>
      </c>
      <c r="G49" s="14"/>
      <c r="H49" s="14"/>
      <c r="I49" s="14"/>
      <c r="J49" s="14"/>
      <c r="K49" s="14"/>
      <c r="L49" s="14"/>
      <c r="M49" s="14"/>
      <c r="N49" s="14">
        <v>1</v>
      </c>
      <c r="O49" s="14"/>
      <c r="P49" s="14">
        <v>1</v>
      </c>
      <c r="Q49" s="14"/>
      <c r="R49" s="14"/>
      <c r="S49" s="14"/>
    </row>
    <row r="50" spans="1:19" s="1" customFormat="1" ht="24.75" customHeight="1">
      <c r="A50" s="15" t="s">
        <v>57</v>
      </c>
      <c r="B50" s="14">
        <v>4</v>
      </c>
      <c r="C50" s="31">
        <f>D50+E50+F50+G50+H50+I50+J50+K50+L50+M50+N50+O50+P50+Q50+R50+S50</f>
        <v>4</v>
      </c>
      <c r="D50" s="14"/>
      <c r="E50" s="14">
        <v>1</v>
      </c>
      <c r="F50" s="14">
        <v>1</v>
      </c>
      <c r="G50" s="14"/>
      <c r="H50" s="14"/>
      <c r="I50" s="14"/>
      <c r="J50" s="14"/>
      <c r="K50" s="14"/>
      <c r="L50" s="14">
        <v>1</v>
      </c>
      <c r="M50" s="14"/>
      <c r="N50" s="24"/>
      <c r="O50" s="24"/>
      <c r="P50" s="24">
        <v>1</v>
      </c>
      <c r="Q50" s="14"/>
      <c r="R50" s="14"/>
      <c r="S50" s="14"/>
    </row>
    <row r="51" spans="1:19" s="1" customFormat="1" ht="24.75" customHeight="1">
      <c r="A51" s="8" t="s">
        <v>58</v>
      </c>
      <c r="B51" s="33">
        <v>2</v>
      </c>
      <c r="C51" s="32">
        <f>C52</f>
        <v>2</v>
      </c>
      <c r="D51" s="32">
        <f aca="true" t="shared" si="21" ref="D51:S51">D52</f>
        <v>0</v>
      </c>
      <c r="E51" s="32">
        <f t="shared" si="21"/>
        <v>0</v>
      </c>
      <c r="F51" s="32">
        <f t="shared" si="21"/>
        <v>0</v>
      </c>
      <c r="G51" s="32">
        <f t="shared" si="21"/>
        <v>0</v>
      </c>
      <c r="H51" s="32">
        <f t="shared" si="21"/>
        <v>0</v>
      </c>
      <c r="I51" s="32">
        <f t="shared" si="21"/>
        <v>0</v>
      </c>
      <c r="J51" s="32">
        <f t="shared" si="21"/>
        <v>0</v>
      </c>
      <c r="K51" s="32">
        <f t="shared" si="21"/>
        <v>0</v>
      </c>
      <c r="L51" s="32">
        <f t="shared" si="21"/>
        <v>0</v>
      </c>
      <c r="M51" s="32">
        <f t="shared" si="21"/>
        <v>0</v>
      </c>
      <c r="N51" s="32">
        <f t="shared" si="21"/>
        <v>1</v>
      </c>
      <c r="O51" s="32">
        <f t="shared" si="21"/>
        <v>1</v>
      </c>
      <c r="P51" s="32">
        <f t="shared" si="21"/>
        <v>0</v>
      </c>
      <c r="Q51" s="32">
        <f t="shared" si="21"/>
        <v>0</v>
      </c>
      <c r="R51" s="33">
        <f t="shared" si="21"/>
        <v>0</v>
      </c>
      <c r="S51" s="33">
        <f t="shared" si="21"/>
        <v>0</v>
      </c>
    </row>
    <row r="52" spans="1:19" s="1" customFormat="1" ht="24.75" customHeight="1">
      <c r="A52" s="34" t="s">
        <v>22</v>
      </c>
      <c r="B52" s="49">
        <v>2</v>
      </c>
      <c r="C52" s="31">
        <f>C53</f>
        <v>2</v>
      </c>
      <c r="D52" s="31">
        <f aca="true" t="shared" si="22" ref="D52:S52">D53</f>
        <v>0</v>
      </c>
      <c r="E52" s="32">
        <f t="shared" si="22"/>
        <v>0</v>
      </c>
      <c r="F52" s="31">
        <f t="shared" si="22"/>
        <v>0</v>
      </c>
      <c r="G52" s="31">
        <f t="shared" si="22"/>
        <v>0</v>
      </c>
      <c r="H52" s="31">
        <f t="shared" si="22"/>
        <v>0</v>
      </c>
      <c r="I52" s="31">
        <f t="shared" si="22"/>
        <v>0</v>
      </c>
      <c r="J52" s="31">
        <f t="shared" si="22"/>
        <v>0</v>
      </c>
      <c r="K52" s="31">
        <f t="shared" si="22"/>
        <v>0</v>
      </c>
      <c r="L52" s="32">
        <f t="shared" si="22"/>
        <v>0</v>
      </c>
      <c r="M52" s="31">
        <f t="shared" si="22"/>
        <v>0</v>
      </c>
      <c r="N52" s="32">
        <f t="shared" si="22"/>
        <v>1</v>
      </c>
      <c r="O52" s="32">
        <f t="shared" si="22"/>
        <v>1</v>
      </c>
      <c r="P52" s="32">
        <f t="shared" si="22"/>
        <v>0</v>
      </c>
      <c r="Q52" s="31">
        <f t="shared" si="22"/>
        <v>0</v>
      </c>
      <c r="R52" s="18">
        <f t="shared" si="22"/>
        <v>0</v>
      </c>
      <c r="S52" s="18">
        <f t="shared" si="22"/>
        <v>0</v>
      </c>
    </row>
    <row r="53" spans="1:19" s="1" customFormat="1" ht="24.75" customHeight="1">
      <c r="A53" s="13" t="s">
        <v>59</v>
      </c>
      <c r="B53" s="38">
        <v>2</v>
      </c>
      <c r="C53" s="31">
        <f>D53+E53+F53+G53+H53+I53+J53+K53+L53+M53+N53+O53+P53+Q53+R53+S53</f>
        <v>2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68">
        <v>1</v>
      </c>
      <c r="O53" s="68">
        <v>1</v>
      </c>
      <c r="P53" s="24"/>
      <c r="Q53" s="14"/>
      <c r="R53" s="49"/>
      <c r="S53" s="49"/>
    </row>
    <row r="54" spans="1:19" s="1" customFormat="1" ht="24.75" customHeight="1">
      <c r="A54" s="61" t="s">
        <v>60</v>
      </c>
      <c r="B54" s="38">
        <v>3</v>
      </c>
      <c r="C54" s="31">
        <f>C55</f>
        <v>3</v>
      </c>
      <c r="D54" s="31">
        <f aca="true" t="shared" si="23" ref="D54:S54">D55</f>
        <v>0</v>
      </c>
      <c r="E54" s="32">
        <f t="shared" si="23"/>
        <v>1</v>
      </c>
      <c r="F54" s="31">
        <f t="shared" si="23"/>
        <v>1</v>
      </c>
      <c r="G54" s="31">
        <f t="shared" si="23"/>
        <v>0</v>
      </c>
      <c r="H54" s="31">
        <f t="shared" si="23"/>
        <v>0</v>
      </c>
      <c r="I54" s="31">
        <f t="shared" si="23"/>
        <v>0</v>
      </c>
      <c r="J54" s="31">
        <f t="shared" si="23"/>
        <v>0</v>
      </c>
      <c r="K54" s="31">
        <f t="shared" si="23"/>
        <v>0</v>
      </c>
      <c r="L54" s="32">
        <f t="shared" si="23"/>
        <v>0</v>
      </c>
      <c r="M54" s="31">
        <f t="shared" si="23"/>
        <v>0</v>
      </c>
      <c r="N54" s="32">
        <f t="shared" si="23"/>
        <v>0</v>
      </c>
      <c r="O54" s="32">
        <f t="shared" si="23"/>
        <v>1</v>
      </c>
      <c r="P54" s="32">
        <f t="shared" si="23"/>
        <v>0</v>
      </c>
      <c r="Q54" s="31">
        <f t="shared" si="23"/>
        <v>0</v>
      </c>
      <c r="R54" s="18">
        <f t="shared" si="23"/>
        <v>0</v>
      </c>
      <c r="S54" s="18">
        <f t="shared" si="23"/>
        <v>0</v>
      </c>
    </row>
    <row r="55" spans="1:19" s="1" customFormat="1" ht="24.75" customHeight="1">
      <c r="A55" s="37" t="s">
        <v>22</v>
      </c>
      <c r="B55" s="38">
        <v>3</v>
      </c>
      <c r="C55" s="31">
        <f>C56</f>
        <v>3</v>
      </c>
      <c r="D55" s="31">
        <f aca="true" t="shared" si="24" ref="D55:S55">D56</f>
        <v>0</v>
      </c>
      <c r="E55" s="32">
        <f t="shared" si="24"/>
        <v>1</v>
      </c>
      <c r="F55" s="31">
        <f t="shared" si="24"/>
        <v>1</v>
      </c>
      <c r="G55" s="31">
        <f t="shared" si="24"/>
        <v>0</v>
      </c>
      <c r="H55" s="31">
        <f t="shared" si="24"/>
        <v>0</v>
      </c>
      <c r="I55" s="31">
        <f t="shared" si="24"/>
        <v>0</v>
      </c>
      <c r="J55" s="31">
        <f t="shared" si="24"/>
        <v>0</v>
      </c>
      <c r="K55" s="31">
        <f t="shared" si="24"/>
        <v>0</v>
      </c>
      <c r="L55" s="32">
        <f t="shared" si="24"/>
        <v>0</v>
      </c>
      <c r="M55" s="31">
        <f t="shared" si="24"/>
        <v>0</v>
      </c>
      <c r="N55" s="32">
        <f t="shared" si="24"/>
        <v>0</v>
      </c>
      <c r="O55" s="32">
        <f t="shared" si="24"/>
        <v>1</v>
      </c>
      <c r="P55" s="32">
        <f t="shared" si="24"/>
        <v>0</v>
      </c>
      <c r="Q55" s="31">
        <f t="shared" si="24"/>
        <v>0</v>
      </c>
      <c r="R55" s="18">
        <f t="shared" si="24"/>
        <v>0</v>
      </c>
      <c r="S55" s="18">
        <f t="shared" si="24"/>
        <v>0</v>
      </c>
    </row>
    <row r="56" spans="1:19" s="1" customFormat="1" ht="24.75" customHeight="1">
      <c r="A56" s="37" t="s">
        <v>61</v>
      </c>
      <c r="B56" s="38">
        <v>3</v>
      </c>
      <c r="C56" s="31">
        <f>D56+E56+F56+G56+H56+I56+J56+K56+L56+M56+N56+O56+P56+Q56+R56+S56</f>
        <v>3</v>
      </c>
      <c r="D56" s="38"/>
      <c r="E56" s="38">
        <v>1</v>
      </c>
      <c r="F56" s="38">
        <v>1</v>
      </c>
      <c r="G56" s="38"/>
      <c r="H56" s="38"/>
      <c r="I56" s="38"/>
      <c r="J56" s="38"/>
      <c r="K56" s="38"/>
      <c r="L56" s="38"/>
      <c r="M56" s="38"/>
      <c r="N56" s="68"/>
      <c r="O56" s="68">
        <v>1</v>
      </c>
      <c r="P56" s="68"/>
      <c r="Q56" s="38"/>
      <c r="R56" s="49"/>
      <c r="S56" s="49"/>
    </row>
    <row r="57" spans="1:19" s="1" customFormat="1" ht="24.75" customHeight="1">
      <c r="A57" s="8" t="s">
        <v>62</v>
      </c>
      <c r="B57" s="33">
        <v>1</v>
      </c>
      <c r="C57" s="32">
        <f>C58</f>
        <v>1</v>
      </c>
      <c r="D57" s="32">
        <f aca="true" t="shared" si="25" ref="D57:S57">D58</f>
        <v>0</v>
      </c>
      <c r="E57" s="32">
        <f t="shared" si="25"/>
        <v>0</v>
      </c>
      <c r="F57" s="32">
        <f t="shared" si="25"/>
        <v>0</v>
      </c>
      <c r="G57" s="32">
        <f t="shared" si="25"/>
        <v>0</v>
      </c>
      <c r="H57" s="32">
        <f t="shared" si="25"/>
        <v>0</v>
      </c>
      <c r="I57" s="32">
        <f t="shared" si="25"/>
        <v>0</v>
      </c>
      <c r="J57" s="32">
        <f t="shared" si="25"/>
        <v>0</v>
      </c>
      <c r="K57" s="32">
        <f t="shared" si="25"/>
        <v>0</v>
      </c>
      <c r="L57" s="32">
        <f t="shared" si="25"/>
        <v>0</v>
      </c>
      <c r="M57" s="32">
        <f t="shared" si="25"/>
        <v>0</v>
      </c>
      <c r="N57" s="32">
        <f t="shared" si="25"/>
        <v>0</v>
      </c>
      <c r="O57" s="32">
        <f t="shared" si="25"/>
        <v>0</v>
      </c>
      <c r="P57" s="32">
        <f t="shared" si="25"/>
        <v>1</v>
      </c>
      <c r="Q57" s="32">
        <f t="shared" si="25"/>
        <v>0</v>
      </c>
      <c r="R57" s="33">
        <f t="shared" si="25"/>
        <v>0</v>
      </c>
      <c r="S57" s="33">
        <f t="shared" si="25"/>
        <v>0</v>
      </c>
    </row>
    <row r="58" spans="1:19" s="1" customFormat="1" ht="24.75" customHeight="1">
      <c r="A58" s="34" t="s">
        <v>22</v>
      </c>
      <c r="B58" s="49">
        <v>1</v>
      </c>
      <c r="C58" s="31">
        <f>C59</f>
        <v>1</v>
      </c>
      <c r="D58" s="31">
        <f aca="true" t="shared" si="26" ref="D58:S58">D59</f>
        <v>0</v>
      </c>
      <c r="E58" s="32">
        <f t="shared" si="26"/>
        <v>0</v>
      </c>
      <c r="F58" s="31">
        <f t="shared" si="26"/>
        <v>0</v>
      </c>
      <c r="G58" s="31">
        <f t="shared" si="26"/>
        <v>0</v>
      </c>
      <c r="H58" s="31">
        <f t="shared" si="26"/>
        <v>0</v>
      </c>
      <c r="I58" s="31">
        <f t="shared" si="26"/>
        <v>0</v>
      </c>
      <c r="J58" s="31">
        <f t="shared" si="26"/>
        <v>0</v>
      </c>
      <c r="K58" s="31">
        <f t="shared" si="26"/>
        <v>0</v>
      </c>
      <c r="L58" s="32">
        <f t="shared" si="26"/>
        <v>0</v>
      </c>
      <c r="M58" s="31">
        <f t="shared" si="26"/>
        <v>0</v>
      </c>
      <c r="N58" s="32">
        <f t="shared" si="26"/>
        <v>0</v>
      </c>
      <c r="O58" s="32">
        <f t="shared" si="26"/>
        <v>0</v>
      </c>
      <c r="P58" s="32">
        <f t="shared" si="26"/>
        <v>1</v>
      </c>
      <c r="Q58" s="31">
        <f t="shared" si="26"/>
        <v>0</v>
      </c>
      <c r="R58" s="18">
        <f t="shared" si="26"/>
        <v>0</v>
      </c>
      <c r="S58" s="18">
        <f t="shared" si="26"/>
        <v>0</v>
      </c>
    </row>
    <row r="59" spans="1:19" s="1" customFormat="1" ht="24.75" customHeight="1">
      <c r="A59" s="13" t="s">
        <v>63</v>
      </c>
      <c r="B59" s="35">
        <v>1</v>
      </c>
      <c r="C59" s="31">
        <f>D59+E59+F59+G59+H59+I59+J59+K59+L59+M59+N59+O59+P59+Q59+R59+S59</f>
        <v>1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69"/>
      <c r="O59" s="69"/>
      <c r="P59" s="69">
        <v>1</v>
      </c>
      <c r="Q59" s="36"/>
      <c r="R59" s="49"/>
      <c r="S59" s="49"/>
    </row>
    <row r="60" spans="1:19" s="1" customFormat="1" ht="24.75" customHeight="1">
      <c r="A60" s="8" t="s">
        <v>64</v>
      </c>
      <c r="B60" s="33">
        <v>3</v>
      </c>
      <c r="C60" s="32">
        <f>C61</f>
        <v>3</v>
      </c>
      <c r="D60" s="32">
        <f aca="true" t="shared" si="27" ref="D60:S60">D61</f>
        <v>0</v>
      </c>
      <c r="E60" s="32">
        <f t="shared" si="27"/>
        <v>1</v>
      </c>
      <c r="F60" s="32">
        <f t="shared" si="27"/>
        <v>0</v>
      </c>
      <c r="G60" s="32">
        <f t="shared" si="27"/>
        <v>0</v>
      </c>
      <c r="H60" s="32">
        <f t="shared" si="27"/>
        <v>0</v>
      </c>
      <c r="I60" s="32">
        <f t="shared" si="27"/>
        <v>0</v>
      </c>
      <c r="J60" s="32">
        <f t="shared" si="27"/>
        <v>0</v>
      </c>
      <c r="K60" s="32">
        <f t="shared" si="27"/>
        <v>0</v>
      </c>
      <c r="L60" s="32">
        <f t="shared" si="27"/>
        <v>1</v>
      </c>
      <c r="M60" s="32">
        <f t="shared" si="27"/>
        <v>0</v>
      </c>
      <c r="N60" s="32">
        <f t="shared" si="27"/>
        <v>1</v>
      </c>
      <c r="O60" s="32">
        <f t="shared" si="27"/>
        <v>0</v>
      </c>
      <c r="P60" s="32">
        <f t="shared" si="27"/>
        <v>0</v>
      </c>
      <c r="Q60" s="32">
        <f t="shared" si="27"/>
        <v>0</v>
      </c>
      <c r="R60" s="33">
        <f t="shared" si="27"/>
        <v>0</v>
      </c>
      <c r="S60" s="33">
        <f t="shared" si="27"/>
        <v>0</v>
      </c>
    </row>
    <row r="61" spans="1:19" s="1" customFormat="1" ht="24.75" customHeight="1">
      <c r="A61" s="34" t="s">
        <v>22</v>
      </c>
      <c r="B61" s="56">
        <v>3</v>
      </c>
      <c r="C61" s="31">
        <f>C62</f>
        <v>3</v>
      </c>
      <c r="D61" s="31">
        <f aca="true" t="shared" si="28" ref="D61:S61">D62</f>
        <v>0</v>
      </c>
      <c r="E61" s="32">
        <f t="shared" si="28"/>
        <v>1</v>
      </c>
      <c r="F61" s="31">
        <f t="shared" si="28"/>
        <v>0</v>
      </c>
      <c r="G61" s="31">
        <f t="shared" si="28"/>
        <v>0</v>
      </c>
      <c r="H61" s="31">
        <f t="shared" si="28"/>
        <v>0</v>
      </c>
      <c r="I61" s="31">
        <f t="shared" si="28"/>
        <v>0</v>
      </c>
      <c r="J61" s="31">
        <f t="shared" si="28"/>
        <v>0</v>
      </c>
      <c r="K61" s="31">
        <f t="shared" si="28"/>
        <v>0</v>
      </c>
      <c r="L61" s="32">
        <f t="shared" si="28"/>
        <v>1</v>
      </c>
      <c r="M61" s="31">
        <f t="shared" si="28"/>
        <v>0</v>
      </c>
      <c r="N61" s="32">
        <f t="shared" si="28"/>
        <v>1</v>
      </c>
      <c r="O61" s="32">
        <f t="shared" si="28"/>
        <v>0</v>
      </c>
      <c r="P61" s="32">
        <f t="shared" si="28"/>
        <v>0</v>
      </c>
      <c r="Q61" s="31">
        <f t="shared" si="28"/>
        <v>0</v>
      </c>
      <c r="R61" s="18">
        <f t="shared" si="28"/>
        <v>0</v>
      </c>
      <c r="S61" s="18">
        <f t="shared" si="28"/>
        <v>0</v>
      </c>
    </row>
    <row r="62" spans="1:19" s="1" customFormat="1" ht="24.75" customHeight="1">
      <c r="A62" s="13" t="s">
        <v>65</v>
      </c>
      <c r="B62" s="57">
        <v>3</v>
      </c>
      <c r="C62" s="31">
        <f>D62+E62+F62+G62+H62+I62+J62+K62+L62+M62+N62+O62+P62+Q62+R62+S62</f>
        <v>3</v>
      </c>
      <c r="D62" s="57"/>
      <c r="E62" s="57">
        <v>1</v>
      </c>
      <c r="F62" s="57"/>
      <c r="G62" s="57"/>
      <c r="H62" s="57"/>
      <c r="I62" s="57"/>
      <c r="J62" s="57"/>
      <c r="K62" s="57"/>
      <c r="L62" s="57">
        <v>1</v>
      </c>
      <c r="M62" s="57"/>
      <c r="N62" s="57">
        <v>1</v>
      </c>
      <c r="O62" s="67"/>
      <c r="P62" s="67"/>
      <c r="Q62" s="67"/>
      <c r="R62" s="67"/>
      <c r="S62" s="67"/>
    </row>
    <row r="63" spans="1:19" s="1" customFormat="1" ht="24.75" customHeight="1">
      <c r="A63" s="8" t="s">
        <v>66</v>
      </c>
      <c r="B63" s="33">
        <v>1</v>
      </c>
      <c r="C63" s="32">
        <f>C64</f>
        <v>1</v>
      </c>
      <c r="D63" s="32">
        <f aca="true" t="shared" si="29" ref="D63:S63">D64</f>
        <v>0</v>
      </c>
      <c r="E63" s="32">
        <f t="shared" si="29"/>
        <v>0</v>
      </c>
      <c r="F63" s="32">
        <f t="shared" si="29"/>
        <v>0</v>
      </c>
      <c r="G63" s="32">
        <f t="shared" si="29"/>
        <v>0</v>
      </c>
      <c r="H63" s="32">
        <f t="shared" si="29"/>
        <v>0</v>
      </c>
      <c r="I63" s="32">
        <f t="shared" si="29"/>
        <v>0</v>
      </c>
      <c r="J63" s="32">
        <f t="shared" si="29"/>
        <v>0</v>
      </c>
      <c r="K63" s="32">
        <f t="shared" si="29"/>
        <v>0</v>
      </c>
      <c r="L63" s="32">
        <f t="shared" si="29"/>
        <v>0</v>
      </c>
      <c r="M63" s="32">
        <f t="shared" si="29"/>
        <v>0</v>
      </c>
      <c r="N63" s="32">
        <f t="shared" si="29"/>
        <v>0</v>
      </c>
      <c r="O63" s="32">
        <f t="shared" si="29"/>
        <v>1</v>
      </c>
      <c r="P63" s="32">
        <f t="shared" si="29"/>
        <v>0</v>
      </c>
      <c r="Q63" s="32">
        <f t="shared" si="29"/>
        <v>0</v>
      </c>
      <c r="R63" s="33">
        <f t="shared" si="29"/>
        <v>0</v>
      </c>
      <c r="S63" s="33">
        <f t="shared" si="29"/>
        <v>0</v>
      </c>
    </row>
    <row r="64" spans="1:19" s="1" customFormat="1" ht="24.75" customHeight="1">
      <c r="A64" s="34" t="s">
        <v>22</v>
      </c>
      <c r="B64" s="56">
        <v>1</v>
      </c>
      <c r="C64" s="31">
        <f>C65</f>
        <v>1</v>
      </c>
      <c r="D64" s="31">
        <f aca="true" t="shared" si="30" ref="D64:S64">D65</f>
        <v>0</v>
      </c>
      <c r="E64" s="32">
        <f t="shared" si="30"/>
        <v>0</v>
      </c>
      <c r="F64" s="31">
        <f t="shared" si="30"/>
        <v>0</v>
      </c>
      <c r="G64" s="31">
        <f t="shared" si="30"/>
        <v>0</v>
      </c>
      <c r="H64" s="31">
        <f t="shared" si="30"/>
        <v>0</v>
      </c>
      <c r="I64" s="31">
        <f t="shared" si="30"/>
        <v>0</v>
      </c>
      <c r="J64" s="31">
        <f t="shared" si="30"/>
        <v>0</v>
      </c>
      <c r="K64" s="31">
        <f t="shared" si="30"/>
        <v>0</v>
      </c>
      <c r="L64" s="32">
        <f t="shared" si="30"/>
        <v>0</v>
      </c>
      <c r="M64" s="31">
        <f t="shared" si="30"/>
        <v>0</v>
      </c>
      <c r="N64" s="32">
        <f t="shared" si="30"/>
        <v>0</v>
      </c>
      <c r="O64" s="32">
        <f t="shared" si="30"/>
        <v>1</v>
      </c>
      <c r="P64" s="32">
        <f t="shared" si="30"/>
        <v>0</v>
      </c>
      <c r="Q64" s="31">
        <f t="shared" si="30"/>
        <v>0</v>
      </c>
      <c r="R64" s="18">
        <f t="shared" si="30"/>
        <v>0</v>
      </c>
      <c r="S64" s="18">
        <f t="shared" si="30"/>
        <v>0</v>
      </c>
    </row>
    <row r="65" spans="1:19" s="1" customFormat="1" ht="24.75" customHeight="1">
      <c r="A65" s="13" t="s">
        <v>67</v>
      </c>
      <c r="B65" s="70">
        <v>1</v>
      </c>
      <c r="C65" s="31">
        <f>D65+E65+F65+G65+H65+I65+J65+K65+L65+M65+N65+O65+P65+Q65+R65+S65</f>
        <v>1</v>
      </c>
      <c r="D65" s="69"/>
      <c r="E65" s="69"/>
      <c r="F65" s="69"/>
      <c r="G65" s="36"/>
      <c r="H65" s="36"/>
      <c r="I65" s="36"/>
      <c r="J65" s="36"/>
      <c r="K65" s="36"/>
      <c r="L65" s="36"/>
      <c r="M65" s="36"/>
      <c r="N65" s="87"/>
      <c r="O65" s="62">
        <v>1</v>
      </c>
      <c r="P65" s="62"/>
      <c r="Q65" s="49"/>
      <c r="R65" s="49"/>
      <c r="S65" s="49"/>
    </row>
    <row r="66" spans="1:19" s="1" customFormat="1" ht="24.75" customHeight="1">
      <c r="A66" s="61" t="s">
        <v>68</v>
      </c>
      <c r="B66" s="35">
        <v>1</v>
      </c>
      <c r="C66" s="32">
        <f>D66+E66+F66+G66+H66+I66+J66+K66+L66+M66+N66+O66+P66+Q66+R66+S66</f>
        <v>1</v>
      </c>
      <c r="D66" s="35"/>
      <c r="E66" s="35"/>
      <c r="F66" s="35">
        <v>1</v>
      </c>
      <c r="G66" s="35"/>
      <c r="H66" s="35"/>
      <c r="I66" s="35"/>
      <c r="J66" s="35"/>
      <c r="K66" s="35"/>
      <c r="L66" s="35"/>
      <c r="M66" s="35"/>
      <c r="N66" s="63"/>
      <c r="O66" s="62"/>
      <c r="P66" s="62"/>
      <c r="Q66" s="49"/>
      <c r="R66" s="49"/>
      <c r="S66" s="49"/>
    </row>
    <row r="67" spans="1:19" s="1" customFormat="1" ht="24.75" customHeight="1">
      <c r="A67" s="71" t="s">
        <v>69</v>
      </c>
      <c r="B67" s="72">
        <v>57</v>
      </c>
      <c r="C67" s="72">
        <f>C68+C71+C74+C77+C83+C86+C89+C92+C95+C99+C103+C107+C110+C113+C116+C119</f>
        <v>57</v>
      </c>
      <c r="D67" s="72">
        <f aca="true" t="shared" si="31" ref="D67:S67">D68+D71+D74+D77+D83+D86+D89+D92+D95+D99+D103+D107+D110+D113+D116+D119</f>
        <v>0</v>
      </c>
      <c r="E67" s="73">
        <f t="shared" si="31"/>
        <v>7</v>
      </c>
      <c r="F67" s="72">
        <f t="shared" si="31"/>
        <v>6</v>
      </c>
      <c r="G67" s="72">
        <f t="shared" si="31"/>
        <v>6</v>
      </c>
      <c r="H67" s="72">
        <f t="shared" si="31"/>
        <v>6</v>
      </c>
      <c r="I67" s="72">
        <f t="shared" si="31"/>
        <v>4</v>
      </c>
      <c r="J67" s="72">
        <f t="shared" si="31"/>
        <v>8</v>
      </c>
      <c r="K67" s="72">
        <f t="shared" si="31"/>
        <v>7</v>
      </c>
      <c r="L67" s="73">
        <f t="shared" si="31"/>
        <v>5</v>
      </c>
      <c r="M67" s="72">
        <f t="shared" si="31"/>
        <v>0</v>
      </c>
      <c r="N67" s="73">
        <f t="shared" si="31"/>
        <v>5</v>
      </c>
      <c r="O67" s="73">
        <f t="shared" si="31"/>
        <v>2</v>
      </c>
      <c r="P67" s="73">
        <f t="shared" si="31"/>
        <v>1</v>
      </c>
      <c r="Q67" s="72">
        <f t="shared" si="31"/>
        <v>0</v>
      </c>
      <c r="R67" s="72">
        <f t="shared" si="31"/>
        <v>0</v>
      </c>
      <c r="S67" s="72">
        <f t="shared" si="31"/>
        <v>0</v>
      </c>
    </row>
    <row r="68" spans="1:19" s="1" customFormat="1" ht="24.75" customHeight="1">
      <c r="A68" s="8" t="s">
        <v>23</v>
      </c>
      <c r="B68" s="33">
        <v>2</v>
      </c>
      <c r="C68" s="32">
        <f>C69</f>
        <v>2</v>
      </c>
      <c r="D68" s="32">
        <f aca="true" t="shared" si="32" ref="D68:S68">D69</f>
        <v>0</v>
      </c>
      <c r="E68" s="32">
        <f t="shared" si="32"/>
        <v>0</v>
      </c>
      <c r="F68" s="32">
        <f t="shared" si="32"/>
        <v>0</v>
      </c>
      <c r="G68" s="32">
        <f t="shared" si="32"/>
        <v>1</v>
      </c>
      <c r="H68" s="32">
        <f t="shared" si="32"/>
        <v>1</v>
      </c>
      <c r="I68" s="32">
        <f t="shared" si="32"/>
        <v>0</v>
      </c>
      <c r="J68" s="32">
        <f t="shared" si="32"/>
        <v>0</v>
      </c>
      <c r="K68" s="32">
        <f t="shared" si="32"/>
        <v>0</v>
      </c>
      <c r="L68" s="32">
        <f t="shared" si="32"/>
        <v>0</v>
      </c>
      <c r="M68" s="32">
        <f t="shared" si="32"/>
        <v>0</v>
      </c>
      <c r="N68" s="32">
        <f t="shared" si="32"/>
        <v>0</v>
      </c>
      <c r="O68" s="32">
        <f t="shared" si="32"/>
        <v>0</v>
      </c>
      <c r="P68" s="32">
        <f t="shared" si="32"/>
        <v>0</v>
      </c>
      <c r="Q68" s="32">
        <f t="shared" si="32"/>
        <v>0</v>
      </c>
      <c r="R68" s="33">
        <f t="shared" si="32"/>
        <v>0</v>
      </c>
      <c r="S68" s="33">
        <f t="shared" si="32"/>
        <v>0</v>
      </c>
    </row>
    <row r="69" spans="1:19" s="1" customFormat="1" ht="24.75" customHeight="1">
      <c r="A69" s="34" t="s">
        <v>69</v>
      </c>
      <c r="B69" s="35">
        <v>2</v>
      </c>
      <c r="C69" s="31">
        <f>C70</f>
        <v>2</v>
      </c>
      <c r="D69" s="31">
        <f aca="true" t="shared" si="33" ref="D69:S69">D70</f>
        <v>0</v>
      </c>
      <c r="E69" s="32">
        <f t="shared" si="33"/>
        <v>0</v>
      </c>
      <c r="F69" s="31">
        <f t="shared" si="33"/>
        <v>0</v>
      </c>
      <c r="G69" s="31">
        <f t="shared" si="33"/>
        <v>1</v>
      </c>
      <c r="H69" s="31">
        <f t="shared" si="33"/>
        <v>1</v>
      </c>
      <c r="I69" s="31">
        <f t="shared" si="33"/>
        <v>0</v>
      </c>
      <c r="J69" s="31">
        <f t="shared" si="33"/>
        <v>0</v>
      </c>
      <c r="K69" s="31">
        <f t="shared" si="33"/>
        <v>0</v>
      </c>
      <c r="L69" s="32">
        <f t="shared" si="33"/>
        <v>0</v>
      </c>
      <c r="M69" s="31">
        <f t="shared" si="33"/>
        <v>0</v>
      </c>
      <c r="N69" s="32">
        <f t="shared" si="33"/>
        <v>0</v>
      </c>
      <c r="O69" s="32">
        <f t="shared" si="33"/>
        <v>0</v>
      </c>
      <c r="P69" s="32">
        <f t="shared" si="33"/>
        <v>0</v>
      </c>
      <c r="Q69" s="31">
        <f t="shared" si="33"/>
        <v>0</v>
      </c>
      <c r="R69" s="18">
        <f t="shared" si="33"/>
        <v>0</v>
      </c>
      <c r="S69" s="18">
        <f t="shared" si="33"/>
        <v>0</v>
      </c>
    </row>
    <row r="70" spans="1:19" s="1" customFormat="1" ht="24.75" customHeight="1">
      <c r="A70" s="13" t="s">
        <v>70</v>
      </c>
      <c r="B70" s="35">
        <v>2</v>
      </c>
      <c r="C70" s="31">
        <f>D70+E70+F70+G70+H70+I70+J70+K70+L70+M70+N70+O70+P70+Q70+R70+S70</f>
        <v>2</v>
      </c>
      <c r="D70" s="35"/>
      <c r="E70" s="35"/>
      <c r="F70" s="35"/>
      <c r="G70" s="35">
        <v>1</v>
      </c>
      <c r="H70" s="35">
        <v>1</v>
      </c>
      <c r="I70" s="35"/>
      <c r="J70" s="35"/>
      <c r="K70" s="35"/>
      <c r="L70" s="35"/>
      <c r="M70" s="35"/>
      <c r="N70" s="62"/>
      <c r="O70" s="62"/>
      <c r="P70" s="62"/>
      <c r="Q70" s="49"/>
      <c r="R70" s="49"/>
      <c r="S70" s="49"/>
    </row>
    <row r="71" spans="1:19" s="1" customFormat="1" ht="24.75" customHeight="1">
      <c r="A71" s="34" t="s">
        <v>25</v>
      </c>
      <c r="B71" s="35">
        <v>1</v>
      </c>
      <c r="C71" s="31">
        <f>C72</f>
        <v>1</v>
      </c>
      <c r="D71" s="31">
        <f aca="true" t="shared" si="34" ref="D71:S71">D72</f>
        <v>0</v>
      </c>
      <c r="E71" s="32">
        <f t="shared" si="34"/>
        <v>0</v>
      </c>
      <c r="F71" s="31">
        <f t="shared" si="34"/>
        <v>0</v>
      </c>
      <c r="G71" s="31">
        <f t="shared" si="34"/>
        <v>0</v>
      </c>
      <c r="H71" s="31">
        <f t="shared" si="34"/>
        <v>0</v>
      </c>
      <c r="I71" s="31">
        <f t="shared" si="34"/>
        <v>0</v>
      </c>
      <c r="J71" s="31">
        <f t="shared" si="34"/>
        <v>0</v>
      </c>
      <c r="K71" s="31">
        <f t="shared" si="34"/>
        <v>1</v>
      </c>
      <c r="L71" s="32">
        <f t="shared" si="34"/>
        <v>0</v>
      </c>
      <c r="M71" s="31">
        <f t="shared" si="34"/>
        <v>0</v>
      </c>
      <c r="N71" s="32">
        <f t="shared" si="34"/>
        <v>0</v>
      </c>
      <c r="O71" s="32">
        <f t="shared" si="34"/>
        <v>0</v>
      </c>
      <c r="P71" s="32">
        <f t="shared" si="34"/>
        <v>0</v>
      </c>
      <c r="Q71" s="31">
        <f t="shared" si="34"/>
        <v>0</v>
      </c>
      <c r="R71" s="18">
        <f t="shared" si="34"/>
        <v>0</v>
      </c>
      <c r="S71" s="18">
        <f t="shared" si="34"/>
        <v>0</v>
      </c>
    </row>
    <row r="72" spans="1:19" s="1" customFormat="1" ht="24.75" customHeight="1">
      <c r="A72" s="34" t="s">
        <v>69</v>
      </c>
      <c r="B72" s="35">
        <v>1</v>
      </c>
      <c r="C72" s="31">
        <f>C73</f>
        <v>1</v>
      </c>
      <c r="D72" s="31">
        <f aca="true" t="shared" si="35" ref="D72:S72">D73</f>
        <v>0</v>
      </c>
      <c r="E72" s="32">
        <f t="shared" si="35"/>
        <v>0</v>
      </c>
      <c r="F72" s="31">
        <f t="shared" si="35"/>
        <v>0</v>
      </c>
      <c r="G72" s="31">
        <f t="shared" si="35"/>
        <v>0</v>
      </c>
      <c r="H72" s="31">
        <f t="shared" si="35"/>
        <v>0</v>
      </c>
      <c r="I72" s="31">
        <f t="shared" si="35"/>
        <v>0</v>
      </c>
      <c r="J72" s="31">
        <f t="shared" si="35"/>
        <v>0</v>
      </c>
      <c r="K72" s="31">
        <f t="shared" si="35"/>
        <v>1</v>
      </c>
      <c r="L72" s="32">
        <f t="shared" si="35"/>
        <v>0</v>
      </c>
      <c r="M72" s="31">
        <f t="shared" si="35"/>
        <v>0</v>
      </c>
      <c r="N72" s="32">
        <f t="shared" si="35"/>
        <v>0</v>
      </c>
      <c r="O72" s="32">
        <f t="shared" si="35"/>
        <v>0</v>
      </c>
      <c r="P72" s="32">
        <f t="shared" si="35"/>
        <v>0</v>
      </c>
      <c r="Q72" s="31">
        <f t="shared" si="35"/>
        <v>0</v>
      </c>
      <c r="R72" s="18">
        <f t="shared" si="35"/>
        <v>0</v>
      </c>
      <c r="S72" s="18">
        <f t="shared" si="35"/>
        <v>0</v>
      </c>
    </row>
    <row r="73" spans="1:19" s="1" customFormat="1" ht="24.75" customHeight="1">
      <c r="A73" s="74" t="s">
        <v>71</v>
      </c>
      <c r="B73" s="75">
        <v>1</v>
      </c>
      <c r="C73" s="31">
        <f>D73+E73+F73+G73+H73+I73+J73+K73+L73+M73+N73+O73+P73+Q73+R73+S73</f>
        <v>1</v>
      </c>
      <c r="D73" s="52"/>
      <c r="E73" s="52"/>
      <c r="F73" s="52"/>
      <c r="G73" s="52"/>
      <c r="H73" s="34"/>
      <c r="I73" s="34"/>
      <c r="J73" s="34"/>
      <c r="K73" s="34">
        <v>1</v>
      </c>
      <c r="L73" s="34"/>
      <c r="M73" s="34"/>
      <c r="N73" s="88"/>
      <c r="O73" s="88"/>
      <c r="P73" s="88"/>
      <c r="Q73" s="10"/>
      <c r="R73" s="10"/>
      <c r="S73" s="10"/>
    </row>
    <row r="74" spans="1:19" s="1" customFormat="1" ht="24.75" customHeight="1">
      <c r="A74" s="8" t="s">
        <v>28</v>
      </c>
      <c r="B74" s="75">
        <v>3</v>
      </c>
      <c r="C74" s="31">
        <f>C75</f>
        <v>3</v>
      </c>
      <c r="D74" s="31">
        <f aca="true" t="shared" si="36" ref="D74:S74">D75</f>
        <v>0</v>
      </c>
      <c r="E74" s="32">
        <f t="shared" si="36"/>
        <v>0</v>
      </c>
      <c r="F74" s="31">
        <f t="shared" si="36"/>
        <v>0</v>
      </c>
      <c r="G74" s="31">
        <f t="shared" si="36"/>
        <v>0</v>
      </c>
      <c r="H74" s="31">
        <f t="shared" si="36"/>
        <v>0</v>
      </c>
      <c r="I74" s="31">
        <f t="shared" si="36"/>
        <v>1</v>
      </c>
      <c r="J74" s="31">
        <f t="shared" si="36"/>
        <v>1</v>
      </c>
      <c r="K74" s="31">
        <f t="shared" si="36"/>
        <v>1</v>
      </c>
      <c r="L74" s="32">
        <f t="shared" si="36"/>
        <v>0</v>
      </c>
      <c r="M74" s="31">
        <f t="shared" si="36"/>
        <v>0</v>
      </c>
      <c r="N74" s="32">
        <f t="shared" si="36"/>
        <v>0</v>
      </c>
      <c r="O74" s="32">
        <f t="shared" si="36"/>
        <v>0</v>
      </c>
      <c r="P74" s="32">
        <f t="shared" si="36"/>
        <v>0</v>
      </c>
      <c r="Q74" s="31">
        <f t="shared" si="36"/>
        <v>0</v>
      </c>
      <c r="R74" s="18">
        <f t="shared" si="36"/>
        <v>0</v>
      </c>
      <c r="S74" s="18">
        <f t="shared" si="36"/>
        <v>0</v>
      </c>
    </row>
    <row r="75" spans="1:19" s="1" customFormat="1" ht="24.75" customHeight="1">
      <c r="A75" s="34" t="s">
        <v>69</v>
      </c>
      <c r="B75" s="31">
        <v>3</v>
      </c>
      <c r="C75" s="31">
        <f>C76</f>
        <v>3</v>
      </c>
      <c r="D75" s="31">
        <f aca="true" t="shared" si="37" ref="D75:S75">D76</f>
        <v>0</v>
      </c>
      <c r="E75" s="32">
        <f t="shared" si="37"/>
        <v>0</v>
      </c>
      <c r="F75" s="31">
        <f t="shared" si="37"/>
        <v>0</v>
      </c>
      <c r="G75" s="31">
        <f t="shared" si="37"/>
        <v>0</v>
      </c>
      <c r="H75" s="31">
        <f t="shared" si="37"/>
        <v>0</v>
      </c>
      <c r="I75" s="31">
        <f t="shared" si="37"/>
        <v>1</v>
      </c>
      <c r="J75" s="31">
        <f t="shared" si="37"/>
        <v>1</v>
      </c>
      <c r="K75" s="31">
        <f t="shared" si="37"/>
        <v>1</v>
      </c>
      <c r="L75" s="32">
        <f t="shared" si="37"/>
        <v>0</v>
      </c>
      <c r="M75" s="31">
        <f t="shared" si="37"/>
        <v>0</v>
      </c>
      <c r="N75" s="32">
        <f t="shared" si="37"/>
        <v>0</v>
      </c>
      <c r="O75" s="32">
        <f t="shared" si="37"/>
        <v>0</v>
      </c>
      <c r="P75" s="32">
        <f t="shared" si="37"/>
        <v>0</v>
      </c>
      <c r="Q75" s="31">
        <f t="shared" si="37"/>
        <v>0</v>
      </c>
      <c r="R75" s="18">
        <f t="shared" si="37"/>
        <v>0</v>
      </c>
      <c r="S75" s="18">
        <f t="shared" si="37"/>
        <v>0</v>
      </c>
    </row>
    <row r="76" spans="1:19" s="1" customFormat="1" ht="24.75" customHeight="1">
      <c r="A76" s="13" t="s">
        <v>72</v>
      </c>
      <c r="B76" s="31">
        <v>3</v>
      </c>
      <c r="C76" s="31">
        <f>D76+E76+F76+G76+H76+I76+J76+K76+L76+M76+N76+O76+P76+Q76+R76+S76</f>
        <v>3</v>
      </c>
      <c r="D76" s="38"/>
      <c r="E76" s="38"/>
      <c r="F76" s="38"/>
      <c r="G76" s="38"/>
      <c r="H76" s="38"/>
      <c r="I76" s="38">
        <v>1</v>
      </c>
      <c r="J76" s="38">
        <v>1</v>
      </c>
      <c r="K76" s="38">
        <v>1</v>
      </c>
      <c r="L76" s="38"/>
      <c r="M76" s="38"/>
      <c r="N76" s="24"/>
      <c r="O76" s="24"/>
      <c r="P76" s="24"/>
      <c r="Q76" s="14"/>
      <c r="R76" s="14"/>
      <c r="S76" s="14"/>
    </row>
    <row r="77" spans="1:19" s="1" customFormat="1" ht="24.75" customHeight="1">
      <c r="A77" s="76" t="s">
        <v>31</v>
      </c>
      <c r="B77" s="31">
        <v>13</v>
      </c>
      <c r="C77" s="31">
        <f>C78</f>
        <v>13</v>
      </c>
      <c r="D77" s="31">
        <f aca="true" t="shared" si="38" ref="D77:S77">D78</f>
        <v>0</v>
      </c>
      <c r="E77" s="32">
        <f t="shared" si="38"/>
        <v>2</v>
      </c>
      <c r="F77" s="31">
        <f t="shared" si="38"/>
        <v>0</v>
      </c>
      <c r="G77" s="31">
        <f t="shared" si="38"/>
        <v>1</v>
      </c>
      <c r="H77" s="31">
        <f t="shared" si="38"/>
        <v>2</v>
      </c>
      <c r="I77" s="31">
        <f t="shared" si="38"/>
        <v>1</v>
      </c>
      <c r="J77" s="31">
        <f t="shared" si="38"/>
        <v>1</v>
      </c>
      <c r="K77" s="31">
        <f t="shared" si="38"/>
        <v>2</v>
      </c>
      <c r="L77" s="32">
        <f t="shared" si="38"/>
        <v>2</v>
      </c>
      <c r="M77" s="31">
        <f t="shared" si="38"/>
        <v>0</v>
      </c>
      <c r="N77" s="32">
        <f t="shared" si="38"/>
        <v>2</v>
      </c>
      <c r="O77" s="32">
        <f t="shared" si="38"/>
        <v>0</v>
      </c>
      <c r="P77" s="32">
        <f t="shared" si="38"/>
        <v>0</v>
      </c>
      <c r="Q77" s="31">
        <f t="shared" si="38"/>
        <v>0</v>
      </c>
      <c r="R77" s="18">
        <f t="shared" si="38"/>
        <v>0</v>
      </c>
      <c r="S77" s="18">
        <f t="shared" si="38"/>
        <v>0</v>
      </c>
    </row>
    <row r="78" spans="1:19" s="1" customFormat="1" ht="24.75" customHeight="1">
      <c r="A78" s="34" t="s">
        <v>69</v>
      </c>
      <c r="B78" s="31">
        <v>13</v>
      </c>
      <c r="C78" s="31">
        <f>C79+C80+C81+C82</f>
        <v>13</v>
      </c>
      <c r="D78" s="31">
        <f aca="true" t="shared" si="39" ref="D78:S78">D79+D80+D81+D82</f>
        <v>0</v>
      </c>
      <c r="E78" s="32">
        <f t="shared" si="39"/>
        <v>2</v>
      </c>
      <c r="F78" s="31">
        <f t="shared" si="39"/>
        <v>0</v>
      </c>
      <c r="G78" s="31">
        <f t="shared" si="39"/>
        <v>1</v>
      </c>
      <c r="H78" s="31">
        <f t="shared" si="39"/>
        <v>2</v>
      </c>
      <c r="I78" s="31">
        <f t="shared" si="39"/>
        <v>1</v>
      </c>
      <c r="J78" s="31">
        <f t="shared" si="39"/>
        <v>1</v>
      </c>
      <c r="K78" s="31">
        <f t="shared" si="39"/>
        <v>2</v>
      </c>
      <c r="L78" s="32">
        <f t="shared" si="39"/>
        <v>2</v>
      </c>
      <c r="M78" s="31">
        <f t="shared" si="39"/>
        <v>0</v>
      </c>
      <c r="N78" s="32">
        <f t="shared" si="39"/>
        <v>2</v>
      </c>
      <c r="O78" s="32">
        <f t="shared" si="39"/>
        <v>0</v>
      </c>
      <c r="P78" s="32">
        <f t="shared" si="39"/>
        <v>0</v>
      </c>
      <c r="Q78" s="31">
        <f t="shared" si="39"/>
        <v>0</v>
      </c>
      <c r="R78" s="18">
        <f t="shared" si="39"/>
        <v>0</v>
      </c>
      <c r="S78" s="18">
        <f t="shared" si="39"/>
        <v>0</v>
      </c>
    </row>
    <row r="79" spans="1:19" s="1" customFormat="1" ht="24.75" customHeight="1">
      <c r="A79" s="43" t="s">
        <v>73</v>
      </c>
      <c r="B79" s="45">
        <v>2</v>
      </c>
      <c r="C79" s="31">
        <f>D79+E79+F79+G79+H79+I79+J79+K79+L79+M79+P79+N79+O79+Q79+R79+S79</f>
        <v>2</v>
      </c>
      <c r="D79" s="44"/>
      <c r="E79" s="44">
        <v>1</v>
      </c>
      <c r="F79" s="44"/>
      <c r="G79" s="44"/>
      <c r="H79" s="44"/>
      <c r="I79" s="44"/>
      <c r="J79" s="44"/>
      <c r="K79" s="44">
        <v>1</v>
      </c>
      <c r="L79" s="44"/>
      <c r="M79" s="44"/>
      <c r="N79" s="44"/>
      <c r="O79" s="44"/>
      <c r="P79" s="44"/>
      <c r="Q79" s="44"/>
      <c r="R79" s="44"/>
      <c r="S79" s="44"/>
    </row>
    <row r="80" spans="1:19" s="1" customFormat="1" ht="24.75" customHeight="1">
      <c r="A80" s="43" t="s">
        <v>74</v>
      </c>
      <c r="B80" s="77">
        <v>3</v>
      </c>
      <c r="C80" s="31">
        <f>D80+E80+F80+G80+H80+I80+J80+K80+L80+M80+P80+N80+O80+Q80+R80+S80</f>
        <v>3</v>
      </c>
      <c r="D80" s="64"/>
      <c r="E80" s="78">
        <v>1</v>
      </c>
      <c r="F80" s="78"/>
      <c r="G80" s="78"/>
      <c r="H80" s="78">
        <v>1</v>
      </c>
      <c r="I80" s="78">
        <v>1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</row>
    <row r="81" spans="1:19" s="1" customFormat="1" ht="24.75" customHeight="1">
      <c r="A81" s="43" t="s">
        <v>75</v>
      </c>
      <c r="B81" s="64">
        <v>4</v>
      </c>
      <c r="C81" s="31">
        <f>D81+E81+F81+G81+H81+I81+J81+K81+L81+M81+P81+N81+O81+Q81+R81+S81</f>
        <v>4</v>
      </c>
      <c r="D81" s="44"/>
      <c r="E81" s="44"/>
      <c r="F81" s="44"/>
      <c r="G81" s="44"/>
      <c r="H81" s="44"/>
      <c r="I81" s="44"/>
      <c r="J81" s="44">
        <v>1</v>
      </c>
      <c r="K81" s="44">
        <v>1</v>
      </c>
      <c r="L81" s="44">
        <v>1</v>
      </c>
      <c r="M81" s="44"/>
      <c r="N81" s="44">
        <v>1</v>
      </c>
      <c r="O81" s="44"/>
      <c r="P81" s="44"/>
      <c r="Q81" s="44"/>
      <c r="R81" s="44"/>
      <c r="S81" s="44"/>
    </row>
    <row r="82" spans="1:19" s="1" customFormat="1" ht="24.75" customHeight="1">
      <c r="A82" s="43" t="s">
        <v>76</v>
      </c>
      <c r="B82" s="42">
        <v>4</v>
      </c>
      <c r="C82" s="31">
        <f>D82+E82+F82+G82+H82+I82+J82+K82+L82+M82+P82+N82+O82+Q82+R82+S82</f>
        <v>4</v>
      </c>
      <c r="D82" s="44"/>
      <c r="E82" s="44"/>
      <c r="F82" s="44"/>
      <c r="G82" s="44">
        <v>1</v>
      </c>
      <c r="H82" s="44">
        <v>1</v>
      </c>
      <c r="I82" s="44"/>
      <c r="J82" s="44"/>
      <c r="K82" s="44"/>
      <c r="L82" s="44">
        <v>1</v>
      </c>
      <c r="M82" s="44"/>
      <c r="N82" s="44">
        <v>1</v>
      </c>
      <c r="O82" s="44"/>
      <c r="P82" s="44"/>
      <c r="Q82" s="44"/>
      <c r="R82" s="64"/>
      <c r="S82" s="64"/>
    </row>
    <row r="83" spans="1:19" s="1" customFormat="1" ht="24.75" customHeight="1">
      <c r="A83" s="79" t="s">
        <v>37</v>
      </c>
      <c r="B83" s="42">
        <v>2</v>
      </c>
      <c r="C83" s="31">
        <f>C84</f>
        <v>2</v>
      </c>
      <c r="D83" s="31">
        <f aca="true" t="shared" si="40" ref="D83:S83">D84</f>
        <v>0</v>
      </c>
      <c r="E83" s="32">
        <f t="shared" si="40"/>
        <v>0</v>
      </c>
      <c r="F83" s="31">
        <f t="shared" si="40"/>
        <v>1</v>
      </c>
      <c r="G83" s="31">
        <f t="shared" si="40"/>
        <v>0</v>
      </c>
      <c r="H83" s="31">
        <f t="shared" si="40"/>
        <v>0</v>
      </c>
      <c r="I83" s="31">
        <f t="shared" si="40"/>
        <v>0</v>
      </c>
      <c r="J83" s="31">
        <f t="shared" si="40"/>
        <v>0</v>
      </c>
      <c r="K83" s="31">
        <f t="shared" si="40"/>
        <v>0</v>
      </c>
      <c r="L83" s="32">
        <f t="shared" si="40"/>
        <v>1</v>
      </c>
      <c r="M83" s="31">
        <f t="shared" si="40"/>
        <v>0</v>
      </c>
      <c r="N83" s="32">
        <f t="shared" si="40"/>
        <v>0</v>
      </c>
      <c r="O83" s="32">
        <f t="shared" si="40"/>
        <v>0</v>
      </c>
      <c r="P83" s="32">
        <f t="shared" si="40"/>
        <v>0</v>
      </c>
      <c r="Q83" s="31">
        <f t="shared" si="40"/>
        <v>0</v>
      </c>
      <c r="R83" s="18">
        <f t="shared" si="40"/>
        <v>0</v>
      </c>
      <c r="S83" s="18">
        <f t="shared" si="40"/>
        <v>0</v>
      </c>
    </row>
    <row r="84" spans="1:19" s="1" customFormat="1" ht="24.75" customHeight="1">
      <c r="A84" s="34" t="s">
        <v>69</v>
      </c>
      <c r="B84" s="35">
        <v>2</v>
      </c>
      <c r="C84" s="31">
        <f>C85</f>
        <v>2</v>
      </c>
      <c r="D84" s="31">
        <f aca="true" t="shared" si="41" ref="D84:S84">D85</f>
        <v>0</v>
      </c>
      <c r="E84" s="32">
        <f t="shared" si="41"/>
        <v>0</v>
      </c>
      <c r="F84" s="31">
        <f t="shared" si="41"/>
        <v>1</v>
      </c>
      <c r="G84" s="31">
        <f t="shared" si="41"/>
        <v>0</v>
      </c>
      <c r="H84" s="31">
        <f t="shared" si="41"/>
        <v>0</v>
      </c>
      <c r="I84" s="31">
        <f t="shared" si="41"/>
        <v>0</v>
      </c>
      <c r="J84" s="31">
        <f t="shared" si="41"/>
        <v>0</v>
      </c>
      <c r="K84" s="31">
        <f t="shared" si="41"/>
        <v>0</v>
      </c>
      <c r="L84" s="32">
        <f t="shared" si="41"/>
        <v>1</v>
      </c>
      <c r="M84" s="31">
        <f t="shared" si="41"/>
        <v>0</v>
      </c>
      <c r="N84" s="32">
        <f t="shared" si="41"/>
        <v>0</v>
      </c>
      <c r="O84" s="32">
        <f t="shared" si="41"/>
        <v>0</v>
      </c>
      <c r="P84" s="32">
        <f t="shared" si="41"/>
        <v>0</v>
      </c>
      <c r="Q84" s="31">
        <f t="shared" si="41"/>
        <v>0</v>
      </c>
      <c r="R84" s="18">
        <f t="shared" si="41"/>
        <v>0</v>
      </c>
      <c r="S84" s="18">
        <f t="shared" si="41"/>
        <v>0</v>
      </c>
    </row>
    <row r="85" spans="1:19" s="1" customFormat="1" ht="24.75" customHeight="1">
      <c r="A85" s="13" t="s">
        <v>77</v>
      </c>
      <c r="B85" s="38">
        <v>2</v>
      </c>
      <c r="C85" s="31">
        <f>D85+E85+F85+G85+H85+I85+J85+K85+L85+M85+N85+O85+P85+Q85+R85+S85</f>
        <v>2</v>
      </c>
      <c r="D85" s="80"/>
      <c r="E85" s="80"/>
      <c r="F85" s="80">
        <v>1</v>
      </c>
      <c r="G85" s="80"/>
      <c r="H85" s="80"/>
      <c r="I85" s="80"/>
      <c r="J85" s="80"/>
      <c r="K85" s="80"/>
      <c r="L85" s="80">
        <v>1</v>
      </c>
      <c r="M85" s="80"/>
      <c r="N85" s="62"/>
      <c r="O85" s="62"/>
      <c r="P85" s="62"/>
      <c r="Q85" s="49"/>
      <c r="R85" s="49"/>
      <c r="S85" s="49"/>
    </row>
    <row r="86" spans="1:19" s="1" customFormat="1" ht="24.75" customHeight="1">
      <c r="A86" s="8" t="s">
        <v>39</v>
      </c>
      <c r="B86" s="38">
        <v>4</v>
      </c>
      <c r="C86" s="31">
        <f>C87</f>
        <v>4</v>
      </c>
      <c r="D86" s="31">
        <f aca="true" t="shared" si="42" ref="D86:S86">D87</f>
        <v>0</v>
      </c>
      <c r="E86" s="32">
        <f t="shared" si="42"/>
        <v>1</v>
      </c>
      <c r="F86" s="31">
        <f t="shared" si="42"/>
        <v>1</v>
      </c>
      <c r="G86" s="31">
        <f t="shared" si="42"/>
        <v>1</v>
      </c>
      <c r="H86" s="31">
        <f t="shared" si="42"/>
        <v>0</v>
      </c>
      <c r="I86" s="31">
        <f t="shared" si="42"/>
        <v>0</v>
      </c>
      <c r="J86" s="31">
        <f t="shared" si="42"/>
        <v>0</v>
      </c>
      <c r="K86" s="31">
        <f t="shared" si="42"/>
        <v>0</v>
      </c>
      <c r="L86" s="32">
        <f t="shared" si="42"/>
        <v>1</v>
      </c>
      <c r="M86" s="31">
        <f t="shared" si="42"/>
        <v>0</v>
      </c>
      <c r="N86" s="32">
        <f t="shared" si="42"/>
        <v>0</v>
      </c>
      <c r="O86" s="32">
        <f t="shared" si="42"/>
        <v>0</v>
      </c>
      <c r="P86" s="32">
        <f t="shared" si="42"/>
        <v>0</v>
      </c>
      <c r="Q86" s="31">
        <f t="shared" si="42"/>
        <v>0</v>
      </c>
      <c r="R86" s="18">
        <f t="shared" si="42"/>
        <v>0</v>
      </c>
      <c r="S86" s="18">
        <f t="shared" si="42"/>
        <v>0</v>
      </c>
    </row>
    <row r="87" spans="1:19" s="1" customFormat="1" ht="24.75" customHeight="1">
      <c r="A87" s="34" t="s">
        <v>69</v>
      </c>
      <c r="B87" s="35">
        <v>4</v>
      </c>
      <c r="C87" s="31">
        <f>C88</f>
        <v>4</v>
      </c>
      <c r="D87" s="31">
        <f aca="true" t="shared" si="43" ref="D87:S87">D88</f>
        <v>0</v>
      </c>
      <c r="E87" s="32">
        <f t="shared" si="43"/>
        <v>1</v>
      </c>
      <c r="F87" s="31">
        <f t="shared" si="43"/>
        <v>1</v>
      </c>
      <c r="G87" s="31">
        <f t="shared" si="43"/>
        <v>1</v>
      </c>
      <c r="H87" s="31">
        <f t="shared" si="43"/>
        <v>0</v>
      </c>
      <c r="I87" s="31">
        <f t="shared" si="43"/>
        <v>0</v>
      </c>
      <c r="J87" s="31">
        <f t="shared" si="43"/>
        <v>0</v>
      </c>
      <c r="K87" s="31">
        <f t="shared" si="43"/>
        <v>0</v>
      </c>
      <c r="L87" s="32">
        <f t="shared" si="43"/>
        <v>1</v>
      </c>
      <c r="M87" s="31">
        <f t="shared" si="43"/>
        <v>0</v>
      </c>
      <c r="N87" s="32">
        <f t="shared" si="43"/>
        <v>0</v>
      </c>
      <c r="O87" s="32">
        <f t="shared" si="43"/>
        <v>0</v>
      </c>
      <c r="P87" s="32">
        <f t="shared" si="43"/>
        <v>0</v>
      </c>
      <c r="Q87" s="31">
        <f t="shared" si="43"/>
        <v>0</v>
      </c>
      <c r="R87" s="18">
        <f t="shared" si="43"/>
        <v>0</v>
      </c>
      <c r="S87" s="18">
        <f t="shared" si="43"/>
        <v>0</v>
      </c>
    </row>
    <row r="88" spans="1:19" s="1" customFormat="1" ht="24.75" customHeight="1">
      <c r="A88" s="13" t="s">
        <v>78</v>
      </c>
      <c r="B88" s="35">
        <v>4</v>
      </c>
      <c r="C88" s="31">
        <f>D88+E88+F88+G88+H88+I88+J88+K88+L88+M88+N88+O88+P88+Q88+R88+S88</f>
        <v>4</v>
      </c>
      <c r="D88" s="36"/>
      <c r="E88" s="36">
        <v>1</v>
      </c>
      <c r="F88" s="36">
        <v>1</v>
      </c>
      <c r="G88" s="36">
        <v>1</v>
      </c>
      <c r="H88" s="36"/>
      <c r="I88" s="36"/>
      <c r="J88" s="36"/>
      <c r="K88" s="36"/>
      <c r="L88" s="36">
        <v>1</v>
      </c>
      <c r="M88" s="36"/>
      <c r="N88" s="62"/>
      <c r="O88" s="62"/>
      <c r="P88" s="62"/>
      <c r="Q88" s="49"/>
      <c r="R88" s="49"/>
      <c r="S88" s="49"/>
    </row>
    <row r="89" spans="1:19" s="1" customFormat="1" ht="24.75" customHeight="1">
      <c r="A89" s="8" t="s">
        <v>79</v>
      </c>
      <c r="B89" s="33">
        <v>2</v>
      </c>
      <c r="C89" s="32">
        <f>C90</f>
        <v>2</v>
      </c>
      <c r="D89" s="32">
        <f aca="true" t="shared" si="44" ref="D89:S89">D90</f>
        <v>0</v>
      </c>
      <c r="E89" s="32">
        <f t="shared" si="44"/>
        <v>0</v>
      </c>
      <c r="F89" s="32">
        <f t="shared" si="44"/>
        <v>0</v>
      </c>
      <c r="G89" s="32">
        <f t="shared" si="44"/>
        <v>0</v>
      </c>
      <c r="H89" s="32">
        <f t="shared" si="44"/>
        <v>0</v>
      </c>
      <c r="I89" s="32">
        <f t="shared" si="44"/>
        <v>0</v>
      </c>
      <c r="J89" s="32">
        <f t="shared" si="44"/>
        <v>1</v>
      </c>
      <c r="K89" s="32">
        <f t="shared" si="44"/>
        <v>1</v>
      </c>
      <c r="L89" s="32">
        <f t="shared" si="44"/>
        <v>0</v>
      </c>
      <c r="M89" s="32">
        <f t="shared" si="44"/>
        <v>0</v>
      </c>
      <c r="N89" s="32">
        <f t="shared" si="44"/>
        <v>0</v>
      </c>
      <c r="O89" s="32">
        <f t="shared" si="44"/>
        <v>0</v>
      </c>
      <c r="P89" s="32">
        <f t="shared" si="44"/>
        <v>0</v>
      </c>
      <c r="Q89" s="32">
        <f t="shared" si="44"/>
        <v>0</v>
      </c>
      <c r="R89" s="33">
        <f t="shared" si="44"/>
        <v>0</v>
      </c>
      <c r="S89" s="33">
        <f t="shared" si="44"/>
        <v>0</v>
      </c>
    </row>
    <row r="90" spans="1:19" s="1" customFormat="1" ht="24.75" customHeight="1">
      <c r="A90" s="34" t="s">
        <v>69</v>
      </c>
      <c r="B90" s="35">
        <v>2</v>
      </c>
      <c r="C90" s="31">
        <f>C91</f>
        <v>2</v>
      </c>
      <c r="D90" s="31">
        <f aca="true" t="shared" si="45" ref="D90:S90">D91</f>
        <v>0</v>
      </c>
      <c r="E90" s="32">
        <f t="shared" si="45"/>
        <v>0</v>
      </c>
      <c r="F90" s="31">
        <f t="shared" si="45"/>
        <v>0</v>
      </c>
      <c r="G90" s="31">
        <f t="shared" si="45"/>
        <v>0</v>
      </c>
      <c r="H90" s="31">
        <f t="shared" si="45"/>
        <v>0</v>
      </c>
      <c r="I90" s="31">
        <f t="shared" si="45"/>
        <v>0</v>
      </c>
      <c r="J90" s="31">
        <f t="shared" si="45"/>
        <v>1</v>
      </c>
      <c r="K90" s="31">
        <f t="shared" si="45"/>
        <v>1</v>
      </c>
      <c r="L90" s="32">
        <f t="shared" si="45"/>
        <v>0</v>
      </c>
      <c r="M90" s="31">
        <f t="shared" si="45"/>
        <v>0</v>
      </c>
      <c r="N90" s="32">
        <f t="shared" si="45"/>
        <v>0</v>
      </c>
      <c r="O90" s="32">
        <f t="shared" si="45"/>
        <v>0</v>
      </c>
      <c r="P90" s="32">
        <f t="shared" si="45"/>
        <v>0</v>
      </c>
      <c r="Q90" s="31">
        <f t="shared" si="45"/>
        <v>0</v>
      </c>
      <c r="R90" s="18">
        <f t="shared" si="45"/>
        <v>0</v>
      </c>
      <c r="S90" s="18">
        <f t="shared" si="45"/>
        <v>0</v>
      </c>
    </row>
    <row r="91" spans="1:19" s="1" customFormat="1" ht="24.75" customHeight="1">
      <c r="A91" s="13" t="s">
        <v>80</v>
      </c>
      <c r="B91" s="35">
        <v>2</v>
      </c>
      <c r="C91" s="31">
        <f>D91+E91+F91+G91+H91+I91+J91+K91+L91+M91+N91+O91+Q91+R91+S91</f>
        <v>2</v>
      </c>
      <c r="D91" s="36"/>
      <c r="E91" s="36"/>
      <c r="F91" s="36"/>
      <c r="G91" s="36"/>
      <c r="H91" s="36"/>
      <c r="I91" s="36"/>
      <c r="J91" s="36">
        <v>1</v>
      </c>
      <c r="K91" s="36">
        <v>1</v>
      </c>
      <c r="L91" s="36"/>
      <c r="M91" s="36"/>
      <c r="N91" s="62"/>
      <c r="O91" s="62"/>
      <c r="P91" s="62"/>
      <c r="Q91" s="49"/>
      <c r="R91" s="49"/>
      <c r="S91" s="49"/>
    </row>
    <row r="92" spans="1:19" s="1" customFormat="1" ht="24.75" customHeight="1">
      <c r="A92" s="50" t="s">
        <v>41</v>
      </c>
      <c r="B92" s="54">
        <v>2</v>
      </c>
      <c r="C92" s="31">
        <f>C93</f>
        <v>2</v>
      </c>
      <c r="D92" s="31">
        <f aca="true" t="shared" si="46" ref="D92:S92">D93</f>
        <v>0</v>
      </c>
      <c r="E92" s="32">
        <f t="shared" si="46"/>
        <v>0</v>
      </c>
      <c r="F92" s="31">
        <f t="shared" si="46"/>
        <v>1</v>
      </c>
      <c r="G92" s="31">
        <f t="shared" si="46"/>
        <v>1</v>
      </c>
      <c r="H92" s="31">
        <f t="shared" si="46"/>
        <v>0</v>
      </c>
      <c r="I92" s="31">
        <f t="shared" si="46"/>
        <v>0</v>
      </c>
      <c r="J92" s="31">
        <f t="shared" si="46"/>
        <v>0</v>
      </c>
      <c r="K92" s="31">
        <f t="shared" si="46"/>
        <v>0</v>
      </c>
      <c r="L92" s="32">
        <f t="shared" si="46"/>
        <v>0</v>
      </c>
      <c r="M92" s="31">
        <f t="shared" si="46"/>
        <v>0</v>
      </c>
      <c r="N92" s="32">
        <f t="shared" si="46"/>
        <v>0</v>
      </c>
      <c r="O92" s="32">
        <f t="shared" si="46"/>
        <v>0</v>
      </c>
      <c r="P92" s="32">
        <f t="shared" si="46"/>
        <v>0</v>
      </c>
      <c r="Q92" s="31">
        <f t="shared" si="46"/>
        <v>0</v>
      </c>
      <c r="R92" s="18">
        <f t="shared" si="46"/>
        <v>0</v>
      </c>
      <c r="S92" s="18">
        <f t="shared" si="46"/>
        <v>0</v>
      </c>
    </row>
    <row r="93" spans="1:19" s="1" customFormat="1" ht="24.75" customHeight="1">
      <c r="A93" s="52" t="s">
        <v>69</v>
      </c>
      <c r="B93" s="51">
        <v>2</v>
      </c>
      <c r="C93" s="31">
        <f>C94</f>
        <v>2</v>
      </c>
      <c r="D93" s="31">
        <f aca="true" t="shared" si="47" ref="D93:S93">D94</f>
        <v>0</v>
      </c>
      <c r="E93" s="32">
        <f t="shared" si="47"/>
        <v>0</v>
      </c>
      <c r="F93" s="31">
        <f t="shared" si="47"/>
        <v>1</v>
      </c>
      <c r="G93" s="31">
        <f t="shared" si="47"/>
        <v>1</v>
      </c>
      <c r="H93" s="31">
        <f t="shared" si="47"/>
        <v>0</v>
      </c>
      <c r="I93" s="31">
        <f t="shared" si="47"/>
        <v>0</v>
      </c>
      <c r="J93" s="31">
        <f t="shared" si="47"/>
        <v>0</v>
      </c>
      <c r="K93" s="31">
        <f t="shared" si="47"/>
        <v>0</v>
      </c>
      <c r="L93" s="32">
        <f t="shared" si="47"/>
        <v>0</v>
      </c>
      <c r="M93" s="31">
        <f t="shared" si="47"/>
        <v>0</v>
      </c>
      <c r="N93" s="32">
        <f t="shared" si="47"/>
        <v>0</v>
      </c>
      <c r="O93" s="32">
        <f t="shared" si="47"/>
        <v>0</v>
      </c>
      <c r="P93" s="32">
        <f t="shared" si="47"/>
        <v>0</v>
      </c>
      <c r="Q93" s="31">
        <f t="shared" si="47"/>
        <v>0</v>
      </c>
      <c r="R93" s="18">
        <f t="shared" si="47"/>
        <v>0</v>
      </c>
      <c r="S93" s="18">
        <f t="shared" si="47"/>
        <v>0</v>
      </c>
    </row>
    <row r="94" spans="1:19" s="1" customFormat="1" ht="24.75" customHeight="1">
      <c r="A94" s="81" t="s">
        <v>81</v>
      </c>
      <c r="B94" s="54">
        <v>2</v>
      </c>
      <c r="C94" s="31">
        <f>D94+E94+F94+G94+H94+I94+J94+K94+L94+M94+N94+O94+P94+Q94+R94+S94</f>
        <v>2</v>
      </c>
      <c r="D94" s="55"/>
      <c r="E94" s="55"/>
      <c r="F94" s="55">
        <v>1</v>
      </c>
      <c r="G94" s="55">
        <v>1</v>
      </c>
      <c r="H94" s="55"/>
      <c r="I94" s="55"/>
      <c r="J94" s="55"/>
      <c r="K94" s="55"/>
      <c r="L94" s="55"/>
      <c r="M94" s="55"/>
      <c r="N94" s="89"/>
      <c r="O94" s="89"/>
      <c r="P94" s="89"/>
      <c r="Q94" s="66"/>
      <c r="R94" s="66"/>
      <c r="S94" s="66"/>
    </row>
    <row r="95" spans="1:20" s="29" customFormat="1" ht="24.75" customHeight="1">
      <c r="A95" s="8" t="s">
        <v>43</v>
      </c>
      <c r="B95" s="57">
        <v>4</v>
      </c>
      <c r="C95" s="31">
        <f>C96</f>
        <v>4</v>
      </c>
      <c r="D95" s="31">
        <f aca="true" t="shared" si="48" ref="D95:S95">D96</f>
        <v>0</v>
      </c>
      <c r="E95" s="32">
        <f t="shared" si="48"/>
        <v>1</v>
      </c>
      <c r="F95" s="31">
        <f t="shared" si="48"/>
        <v>1</v>
      </c>
      <c r="G95" s="31">
        <f t="shared" si="48"/>
        <v>0</v>
      </c>
      <c r="H95" s="31">
        <f t="shared" si="48"/>
        <v>0</v>
      </c>
      <c r="I95" s="31">
        <f t="shared" si="48"/>
        <v>0</v>
      </c>
      <c r="J95" s="31">
        <f t="shared" si="48"/>
        <v>0</v>
      </c>
      <c r="K95" s="31">
        <f t="shared" si="48"/>
        <v>0</v>
      </c>
      <c r="L95" s="32">
        <f t="shared" si="48"/>
        <v>0</v>
      </c>
      <c r="M95" s="31">
        <f t="shared" si="48"/>
        <v>0</v>
      </c>
      <c r="N95" s="32">
        <f t="shared" si="48"/>
        <v>0</v>
      </c>
      <c r="O95" s="32">
        <f t="shared" si="48"/>
        <v>2</v>
      </c>
      <c r="P95" s="32">
        <f t="shared" si="48"/>
        <v>0</v>
      </c>
      <c r="Q95" s="31">
        <f t="shared" si="48"/>
        <v>0</v>
      </c>
      <c r="R95" s="18">
        <f t="shared" si="48"/>
        <v>0</v>
      </c>
      <c r="S95" s="18">
        <f t="shared" si="48"/>
        <v>0</v>
      </c>
      <c r="T95" s="1"/>
    </row>
    <row r="96" spans="1:20" s="29" customFormat="1" ht="24.75" customHeight="1">
      <c r="A96" s="52" t="s">
        <v>69</v>
      </c>
      <c r="B96" s="82">
        <v>4</v>
      </c>
      <c r="C96" s="31">
        <f>C97+C98</f>
        <v>4</v>
      </c>
      <c r="D96" s="31">
        <f aca="true" t="shared" si="49" ref="D96:S96">D97+D98</f>
        <v>0</v>
      </c>
      <c r="E96" s="32">
        <f t="shared" si="49"/>
        <v>1</v>
      </c>
      <c r="F96" s="31">
        <f t="shared" si="49"/>
        <v>1</v>
      </c>
      <c r="G96" s="31">
        <f t="shared" si="49"/>
        <v>0</v>
      </c>
      <c r="H96" s="31">
        <f t="shared" si="49"/>
        <v>0</v>
      </c>
      <c r="I96" s="31">
        <f t="shared" si="49"/>
        <v>0</v>
      </c>
      <c r="J96" s="31">
        <f t="shared" si="49"/>
        <v>0</v>
      </c>
      <c r="K96" s="31">
        <f t="shared" si="49"/>
        <v>0</v>
      </c>
      <c r="L96" s="32">
        <f t="shared" si="49"/>
        <v>0</v>
      </c>
      <c r="M96" s="31">
        <f t="shared" si="49"/>
        <v>0</v>
      </c>
      <c r="N96" s="32">
        <f t="shared" si="49"/>
        <v>0</v>
      </c>
      <c r="O96" s="32">
        <f t="shared" si="49"/>
        <v>2</v>
      </c>
      <c r="P96" s="32">
        <f t="shared" si="49"/>
        <v>0</v>
      </c>
      <c r="Q96" s="31">
        <f t="shared" si="49"/>
        <v>0</v>
      </c>
      <c r="R96" s="18">
        <f t="shared" si="49"/>
        <v>0</v>
      </c>
      <c r="S96" s="18">
        <f t="shared" si="49"/>
        <v>0</v>
      </c>
      <c r="T96" s="1"/>
    </row>
    <row r="97" spans="1:20" s="29" customFormat="1" ht="24.75" customHeight="1">
      <c r="A97" s="13" t="s">
        <v>82</v>
      </c>
      <c r="B97" s="56">
        <v>2</v>
      </c>
      <c r="C97" s="31">
        <f>D97+E97+F97+G97+H97+I97+J97+K97+L97+M97+N97+O97+P97+Q97+R97+S97</f>
        <v>2</v>
      </c>
      <c r="D97" s="69"/>
      <c r="E97" s="69">
        <v>1</v>
      </c>
      <c r="F97" s="69"/>
      <c r="G97" s="69"/>
      <c r="H97" s="69"/>
      <c r="I97" s="69"/>
      <c r="J97" s="69"/>
      <c r="K97" s="69"/>
      <c r="L97" s="69"/>
      <c r="M97" s="69"/>
      <c r="N97" s="56"/>
      <c r="O97" s="56">
        <v>1</v>
      </c>
      <c r="P97" s="56"/>
      <c r="Q97" s="56"/>
      <c r="R97" s="56"/>
      <c r="S97" s="56"/>
      <c r="T97" s="1"/>
    </row>
    <row r="98" spans="1:19" s="1" customFormat="1" ht="24.75" customHeight="1">
      <c r="A98" s="13" t="s">
        <v>83</v>
      </c>
      <c r="B98" s="57">
        <v>2</v>
      </c>
      <c r="C98" s="31">
        <f>D98+E98+F98+G98+H98+I98+J98+K98+L98+M98+N98+O98+P98+Q98+R98+S98</f>
        <v>2</v>
      </c>
      <c r="D98" s="58"/>
      <c r="E98" s="58"/>
      <c r="F98" s="58">
        <v>1</v>
      </c>
      <c r="G98" s="58"/>
      <c r="H98" s="58"/>
      <c r="I98" s="58"/>
      <c r="J98" s="58"/>
      <c r="K98" s="58"/>
      <c r="L98" s="58"/>
      <c r="M98" s="58"/>
      <c r="N98" s="67"/>
      <c r="O98" s="67">
        <v>1</v>
      </c>
      <c r="P98" s="67"/>
      <c r="Q98" s="67"/>
      <c r="R98" s="67"/>
      <c r="S98" s="67"/>
    </row>
    <row r="99" spans="1:19" s="1" customFormat="1" ht="24.75" customHeight="1">
      <c r="A99" s="8" t="s">
        <v>49</v>
      </c>
      <c r="B99" s="57">
        <v>8</v>
      </c>
      <c r="C99" s="31">
        <f>C100</f>
        <v>8</v>
      </c>
      <c r="D99" s="31">
        <f aca="true" t="shared" si="50" ref="D99:S99">D100</f>
        <v>0</v>
      </c>
      <c r="E99" s="32">
        <f t="shared" si="50"/>
        <v>2</v>
      </c>
      <c r="F99" s="31">
        <f t="shared" si="50"/>
        <v>1</v>
      </c>
      <c r="G99" s="31">
        <f t="shared" si="50"/>
        <v>0</v>
      </c>
      <c r="H99" s="31">
        <f t="shared" si="50"/>
        <v>1</v>
      </c>
      <c r="I99" s="31">
        <f t="shared" si="50"/>
        <v>0</v>
      </c>
      <c r="J99" s="31">
        <f t="shared" si="50"/>
        <v>2</v>
      </c>
      <c r="K99" s="31">
        <f t="shared" si="50"/>
        <v>1</v>
      </c>
      <c r="L99" s="32">
        <f t="shared" si="50"/>
        <v>0</v>
      </c>
      <c r="M99" s="31">
        <f t="shared" si="50"/>
        <v>0</v>
      </c>
      <c r="N99" s="32">
        <f t="shared" si="50"/>
        <v>0</v>
      </c>
      <c r="O99" s="32">
        <f t="shared" si="50"/>
        <v>0</v>
      </c>
      <c r="P99" s="32">
        <f t="shared" si="50"/>
        <v>1</v>
      </c>
      <c r="Q99" s="31">
        <f t="shared" si="50"/>
        <v>0</v>
      </c>
      <c r="R99" s="18">
        <f t="shared" si="50"/>
        <v>0</v>
      </c>
      <c r="S99" s="18">
        <f t="shared" si="50"/>
        <v>0</v>
      </c>
    </row>
    <row r="100" spans="1:19" s="1" customFormat="1" ht="24.75" customHeight="1">
      <c r="A100" s="34" t="s">
        <v>69</v>
      </c>
      <c r="B100" s="70">
        <v>8</v>
      </c>
      <c r="C100" s="31">
        <f>C101+C102</f>
        <v>8</v>
      </c>
      <c r="D100" s="31">
        <f aca="true" t="shared" si="51" ref="D100:S100">D101+D102</f>
        <v>0</v>
      </c>
      <c r="E100" s="32">
        <f t="shared" si="51"/>
        <v>2</v>
      </c>
      <c r="F100" s="31">
        <f t="shared" si="51"/>
        <v>1</v>
      </c>
      <c r="G100" s="31">
        <f t="shared" si="51"/>
        <v>0</v>
      </c>
      <c r="H100" s="31">
        <f t="shared" si="51"/>
        <v>1</v>
      </c>
      <c r="I100" s="31">
        <f t="shared" si="51"/>
        <v>0</v>
      </c>
      <c r="J100" s="31">
        <f t="shared" si="51"/>
        <v>2</v>
      </c>
      <c r="K100" s="31">
        <f t="shared" si="51"/>
        <v>1</v>
      </c>
      <c r="L100" s="32">
        <f t="shared" si="51"/>
        <v>0</v>
      </c>
      <c r="M100" s="31">
        <f t="shared" si="51"/>
        <v>0</v>
      </c>
      <c r="N100" s="32">
        <f t="shared" si="51"/>
        <v>0</v>
      </c>
      <c r="O100" s="32">
        <f t="shared" si="51"/>
        <v>0</v>
      </c>
      <c r="P100" s="32">
        <f t="shared" si="51"/>
        <v>1</v>
      </c>
      <c r="Q100" s="31">
        <f t="shared" si="51"/>
        <v>0</v>
      </c>
      <c r="R100" s="18">
        <f t="shared" si="51"/>
        <v>0</v>
      </c>
      <c r="S100" s="18">
        <f t="shared" si="51"/>
        <v>0</v>
      </c>
    </row>
    <row r="101" spans="1:19" s="1" customFormat="1" ht="24.75" customHeight="1">
      <c r="A101" s="83" t="s">
        <v>84</v>
      </c>
      <c r="B101" s="57">
        <v>4</v>
      </c>
      <c r="C101" s="31">
        <f>D101+E101+F101+G101+H101+I101+J101+K101+L101+M101+N101+O101+P101+Q101+R101+S101</f>
        <v>4</v>
      </c>
      <c r="D101" s="57"/>
      <c r="E101" s="57">
        <v>1</v>
      </c>
      <c r="F101" s="57"/>
      <c r="G101" s="57"/>
      <c r="H101" s="57">
        <v>1</v>
      </c>
      <c r="I101" s="57"/>
      <c r="J101" s="57">
        <v>1</v>
      </c>
      <c r="K101" s="57"/>
      <c r="L101" s="57"/>
      <c r="M101" s="57"/>
      <c r="N101" s="67"/>
      <c r="O101" s="67"/>
      <c r="P101" s="67">
        <v>1</v>
      </c>
      <c r="Q101" s="67"/>
      <c r="R101" s="67"/>
      <c r="S101" s="67"/>
    </row>
    <row r="102" spans="1:19" s="1" customFormat="1" ht="24.75" customHeight="1">
      <c r="A102" s="84" t="s">
        <v>85</v>
      </c>
      <c r="B102" s="57">
        <v>4</v>
      </c>
      <c r="C102" s="31">
        <f>D102+E102+F102+G102+H102+I102+J102+K102+L102+M102+N102+O102+P102+Q102+R102+S102</f>
        <v>4</v>
      </c>
      <c r="D102" s="57"/>
      <c r="E102" s="57">
        <v>1</v>
      </c>
      <c r="F102" s="57">
        <v>1</v>
      </c>
      <c r="G102" s="57"/>
      <c r="H102" s="57"/>
      <c r="I102" s="57"/>
      <c r="J102" s="57">
        <v>1</v>
      </c>
      <c r="K102" s="57">
        <v>1</v>
      </c>
      <c r="L102" s="57"/>
      <c r="M102" s="57"/>
      <c r="N102" s="67"/>
      <c r="O102" s="67"/>
      <c r="P102" s="67"/>
      <c r="Q102" s="67"/>
      <c r="R102" s="67"/>
      <c r="S102" s="67"/>
    </row>
    <row r="103" spans="1:19" s="1" customFormat="1" ht="24.75" customHeight="1">
      <c r="A103" s="8" t="s">
        <v>54</v>
      </c>
      <c r="B103" s="60">
        <v>6</v>
      </c>
      <c r="C103" s="31">
        <f>C104</f>
        <v>6</v>
      </c>
      <c r="D103" s="31">
        <f aca="true" t="shared" si="52" ref="D103:S103">D104</f>
        <v>0</v>
      </c>
      <c r="E103" s="32">
        <f t="shared" si="52"/>
        <v>1</v>
      </c>
      <c r="F103" s="31">
        <f t="shared" si="52"/>
        <v>1</v>
      </c>
      <c r="G103" s="31">
        <f t="shared" si="52"/>
        <v>1</v>
      </c>
      <c r="H103" s="31">
        <f t="shared" si="52"/>
        <v>0</v>
      </c>
      <c r="I103" s="31">
        <f t="shared" si="52"/>
        <v>1</v>
      </c>
      <c r="J103" s="31">
        <f t="shared" si="52"/>
        <v>2</v>
      </c>
      <c r="K103" s="31">
        <f t="shared" si="52"/>
        <v>0</v>
      </c>
      <c r="L103" s="32">
        <f t="shared" si="52"/>
        <v>0</v>
      </c>
      <c r="M103" s="31">
        <f t="shared" si="52"/>
        <v>0</v>
      </c>
      <c r="N103" s="32">
        <f t="shared" si="52"/>
        <v>0</v>
      </c>
      <c r="O103" s="32">
        <f t="shared" si="52"/>
        <v>0</v>
      </c>
      <c r="P103" s="32">
        <f t="shared" si="52"/>
        <v>0</v>
      </c>
      <c r="Q103" s="31">
        <f t="shared" si="52"/>
        <v>0</v>
      </c>
      <c r="R103" s="18">
        <f t="shared" si="52"/>
        <v>0</v>
      </c>
      <c r="S103" s="18">
        <f t="shared" si="52"/>
        <v>0</v>
      </c>
    </row>
    <row r="104" spans="1:19" s="1" customFormat="1" ht="24.75" customHeight="1">
      <c r="A104" s="8" t="s">
        <v>69</v>
      </c>
      <c r="B104" s="30">
        <v>6</v>
      </c>
      <c r="C104" s="31">
        <f>C105+C106</f>
        <v>6</v>
      </c>
      <c r="D104" s="31">
        <f aca="true" t="shared" si="53" ref="D104:S104">D105+D106</f>
        <v>0</v>
      </c>
      <c r="E104" s="32">
        <f t="shared" si="53"/>
        <v>1</v>
      </c>
      <c r="F104" s="31">
        <f t="shared" si="53"/>
        <v>1</v>
      </c>
      <c r="G104" s="31">
        <f t="shared" si="53"/>
        <v>1</v>
      </c>
      <c r="H104" s="31">
        <f t="shared" si="53"/>
        <v>0</v>
      </c>
      <c r="I104" s="31">
        <f t="shared" si="53"/>
        <v>1</v>
      </c>
      <c r="J104" s="31">
        <f t="shared" si="53"/>
        <v>2</v>
      </c>
      <c r="K104" s="31">
        <f t="shared" si="53"/>
        <v>0</v>
      </c>
      <c r="L104" s="32">
        <f t="shared" si="53"/>
        <v>0</v>
      </c>
      <c r="M104" s="31">
        <f t="shared" si="53"/>
        <v>0</v>
      </c>
      <c r="N104" s="32">
        <f t="shared" si="53"/>
        <v>0</v>
      </c>
      <c r="O104" s="32">
        <f t="shared" si="53"/>
        <v>0</v>
      </c>
      <c r="P104" s="32">
        <f t="shared" si="53"/>
        <v>0</v>
      </c>
      <c r="Q104" s="31">
        <f t="shared" si="53"/>
        <v>0</v>
      </c>
      <c r="R104" s="18">
        <f t="shared" si="53"/>
        <v>0</v>
      </c>
      <c r="S104" s="18">
        <f t="shared" si="53"/>
        <v>0</v>
      </c>
    </row>
    <row r="105" spans="1:19" s="1" customFormat="1" ht="24.75" customHeight="1">
      <c r="A105" s="15" t="s">
        <v>86</v>
      </c>
      <c r="B105" s="18">
        <v>3</v>
      </c>
      <c r="C105" s="31">
        <f>D105+E105+F105+G105+H105+I105+J105+K105+L105+M105+N105+O105+P105+Q105+R105+S105</f>
        <v>3</v>
      </c>
      <c r="D105" s="14"/>
      <c r="E105" s="14"/>
      <c r="F105" s="14"/>
      <c r="G105" s="14">
        <v>1</v>
      </c>
      <c r="H105" s="14"/>
      <c r="I105" s="14">
        <v>1</v>
      </c>
      <c r="J105" s="14">
        <v>1</v>
      </c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s="1" customFormat="1" ht="24.75" customHeight="1">
      <c r="A106" s="15" t="s">
        <v>87</v>
      </c>
      <c r="B106" s="31">
        <v>3</v>
      </c>
      <c r="C106" s="31">
        <f>D106+E106+F106+G106+H106+I106+J106+K106+L106+M106+N106+O106+P106+Q106+R106+S106</f>
        <v>3</v>
      </c>
      <c r="D106" s="38"/>
      <c r="E106" s="38">
        <v>1</v>
      </c>
      <c r="F106" s="38">
        <v>1</v>
      </c>
      <c r="G106" s="38"/>
      <c r="H106" s="38"/>
      <c r="I106" s="38"/>
      <c r="J106" s="38">
        <v>1</v>
      </c>
      <c r="K106" s="38"/>
      <c r="L106" s="38"/>
      <c r="M106" s="38"/>
      <c r="N106" s="38"/>
      <c r="O106" s="38"/>
      <c r="P106" s="14"/>
      <c r="Q106" s="14"/>
      <c r="R106" s="14"/>
      <c r="S106" s="14"/>
    </row>
    <row r="107" spans="1:19" s="1" customFormat="1" ht="24.75" customHeight="1">
      <c r="A107" s="8" t="s">
        <v>60</v>
      </c>
      <c r="B107" s="33">
        <v>3</v>
      </c>
      <c r="C107" s="32">
        <f>C108</f>
        <v>3</v>
      </c>
      <c r="D107" s="32">
        <f aca="true" t="shared" si="54" ref="D107:S107">D108</f>
        <v>0</v>
      </c>
      <c r="E107" s="32">
        <f t="shared" si="54"/>
        <v>0</v>
      </c>
      <c r="F107" s="32">
        <f t="shared" si="54"/>
        <v>0</v>
      </c>
      <c r="G107" s="32">
        <f t="shared" si="54"/>
        <v>1</v>
      </c>
      <c r="H107" s="32">
        <f t="shared" si="54"/>
        <v>1</v>
      </c>
      <c r="I107" s="32">
        <f t="shared" si="54"/>
        <v>0</v>
      </c>
      <c r="J107" s="32">
        <f t="shared" si="54"/>
        <v>0</v>
      </c>
      <c r="K107" s="32">
        <f t="shared" si="54"/>
        <v>0</v>
      </c>
      <c r="L107" s="32">
        <f t="shared" si="54"/>
        <v>0</v>
      </c>
      <c r="M107" s="32">
        <f t="shared" si="54"/>
        <v>0</v>
      </c>
      <c r="N107" s="32">
        <f t="shared" si="54"/>
        <v>1</v>
      </c>
      <c r="O107" s="32">
        <f t="shared" si="54"/>
        <v>0</v>
      </c>
      <c r="P107" s="32">
        <f t="shared" si="54"/>
        <v>0</v>
      </c>
      <c r="Q107" s="32">
        <f t="shared" si="54"/>
        <v>0</v>
      </c>
      <c r="R107" s="33">
        <f t="shared" si="54"/>
        <v>0</v>
      </c>
      <c r="S107" s="33">
        <f t="shared" si="54"/>
        <v>0</v>
      </c>
    </row>
    <row r="108" spans="1:19" s="1" customFormat="1" ht="24.75" customHeight="1">
      <c r="A108" s="34" t="s">
        <v>69</v>
      </c>
      <c r="B108" s="35">
        <v>3</v>
      </c>
      <c r="C108" s="31">
        <f>C109</f>
        <v>3</v>
      </c>
      <c r="D108" s="31">
        <f aca="true" t="shared" si="55" ref="D108:S108">D109</f>
        <v>0</v>
      </c>
      <c r="E108" s="32">
        <f t="shared" si="55"/>
        <v>0</v>
      </c>
      <c r="F108" s="31">
        <f t="shared" si="55"/>
        <v>0</v>
      </c>
      <c r="G108" s="31">
        <f t="shared" si="55"/>
        <v>1</v>
      </c>
      <c r="H108" s="31">
        <f t="shared" si="55"/>
        <v>1</v>
      </c>
      <c r="I108" s="31">
        <f t="shared" si="55"/>
        <v>0</v>
      </c>
      <c r="J108" s="31">
        <f t="shared" si="55"/>
        <v>0</v>
      </c>
      <c r="K108" s="31">
        <f t="shared" si="55"/>
        <v>0</v>
      </c>
      <c r="L108" s="32">
        <f t="shared" si="55"/>
        <v>0</v>
      </c>
      <c r="M108" s="31">
        <f t="shared" si="55"/>
        <v>0</v>
      </c>
      <c r="N108" s="32">
        <f t="shared" si="55"/>
        <v>1</v>
      </c>
      <c r="O108" s="32">
        <f t="shared" si="55"/>
        <v>0</v>
      </c>
      <c r="P108" s="32">
        <f t="shared" si="55"/>
        <v>0</v>
      </c>
      <c r="Q108" s="31">
        <f t="shared" si="55"/>
        <v>0</v>
      </c>
      <c r="R108" s="18">
        <f t="shared" si="55"/>
        <v>0</v>
      </c>
      <c r="S108" s="18">
        <f t="shared" si="55"/>
        <v>0</v>
      </c>
    </row>
    <row r="109" spans="1:19" s="1" customFormat="1" ht="24.75" customHeight="1">
      <c r="A109" s="13" t="s">
        <v>88</v>
      </c>
      <c r="B109" s="38">
        <v>3</v>
      </c>
      <c r="C109" s="31">
        <f>D109+E109+F109+G109+H109+I109+J109+K109+L109+M109+N109+O109+P109+Q109+R109+S109</f>
        <v>3</v>
      </c>
      <c r="D109" s="38"/>
      <c r="E109" s="38"/>
      <c r="F109" s="38"/>
      <c r="G109" s="38">
        <v>1</v>
      </c>
      <c r="H109" s="38">
        <v>1</v>
      </c>
      <c r="I109" s="38"/>
      <c r="J109" s="38"/>
      <c r="K109" s="38"/>
      <c r="L109" s="38"/>
      <c r="M109" s="38"/>
      <c r="N109" s="90">
        <v>1</v>
      </c>
      <c r="O109" s="90"/>
      <c r="P109" s="90"/>
      <c r="Q109" s="38"/>
      <c r="R109" s="14"/>
      <c r="S109" s="14"/>
    </row>
    <row r="110" spans="1:19" s="1" customFormat="1" ht="24.75" customHeight="1">
      <c r="A110" s="8" t="s">
        <v>62</v>
      </c>
      <c r="B110" s="35">
        <v>1</v>
      </c>
      <c r="C110" s="31">
        <f>C111</f>
        <v>1</v>
      </c>
      <c r="D110" s="31">
        <f aca="true" t="shared" si="56" ref="D110:S110">D111</f>
        <v>0</v>
      </c>
      <c r="E110" s="32">
        <f t="shared" si="56"/>
        <v>0</v>
      </c>
      <c r="F110" s="31">
        <f t="shared" si="56"/>
        <v>0</v>
      </c>
      <c r="G110" s="31">
        <f t="shared" si="56"/>
        <v>0</v>
      </c>
      <c r="H110" s="31">
        <f t="shared" si="56"/>
        <v>0</v>
      </c>
      <c r="I110" s="31">
        <f t="shared" si="56"/>
        <v>0</v>
      </c>
      <c r="J110" s="31">
        <f t="shared" si="56"/>
        <v>0</v>
      </c>
      <c r="K110" s="31">
        <f t="shared" si="56"/>
        <v>0</v>
      </c>
      <c r="L110" s="32">
        <f t="shared" si="56"/>
        <v>0</v>
      </c>
      <c r="M110" s="31">
        <f t="shared" si="56"/>
        <v>0</v>
      </c>
      <c r="N110" s="32">
        <f t="shared" si="56"/>
        <v>1</v>
      </c>
      <c r="O110" s="32">
        <f t="shared" si="56"/>
        <v>0</v>
      </c>
      <c r="P110" s="32">
        <f t="shared" si="56"/>
        <v>0</v>
      </c>
      <c r="Q110" s="31">
        <f t="shared" si="56"/>
        <v>0</v>
      </c>
      <c r="R110" s="18">
        <f t="shared" si="56"/>
        <v>0</v>
      </c>
      <c r="S110" s="18">
        <f t="shared" si="56"/>
        <v>0</v>
      </c>
    </row>
    <row r="111" spans="1:19" s="1" customFormat="1" ht="24.75" customHeight="1">
      <c r="A111" s="34" t="s">
        <v>69</v>
      </c>
      <c r="B111" s="35">
        <v>1</v>
      </c>
      <c r="C111" s="31">
        <f>C112</f>
        <v>1</v>
      </c>
      <c r="D111" s="31">
        <f aca="true" t="shared" si="57" ref="D111:S111">D112</f>
        <v>0</v>
      </c>
      <c r="E111" s="32">
        <f t="shared" si="57"/>
        <v>0</v>
      </c>
      <c r="F111" s="31">
        <f t="shared" si="57"/>
        <v>0</v>
      </c>
      <c r="G111" s="31">
        <f t="shared" si="57"/>
        <v>0</v>
      </c>
      <c r="H111" s="31">
        <f t="shared" si="57"/>
        <v>0</v>
      </c>
      <c r="I111" s="31">
        <f t="shared" si="57"/>
        <v>0</v>
      </c>
      <c r="J111" s="31">
        <f t="shared" si="57"/>
        <v>0</v>
      </c>
      <c r="K111" s="31">
        <f t="shared" si="57"/>
        <v>0</v>
      </c>
      <c r="L111" s="32">
        <f t="shared" si="57"/>
        <v>0</v>
      </c>
      <c r="M111" s="31">
        <f t="shared" si="57"/>
        <v>0</v>
      </c>
      <c r="N111" s="32">
        <f t="shared" si="57"/>
        <v>1</v>
      </c>
      <c r="O111" s="32">
        <f t="shared" si="57"/>
        <v>0</v>
      </c>
      <c r="P111" s="32">
        <f t="shared" si="57"/>
        <v>0</v>
      </c>
      <c r="Q111" s="31">
        <f t="shared" si="57"/>
        <v>0</v>
      </c>
      <c r="R111" s="18">
        <f t="shared" si="57"/>
        <v>0</v>
      </c>
      <c r="S111" s="18">
        <f t="shared" si="57"/>
        <v>0</v>
      </c>
    </row>
    <row r="112" spans="1:19" s="1" customFormat="1" ht="24.75" customHeight="1">
      <c r="A112" s="13" t="s">
        <v>89</v>
      </c>
      <c r="B112" s="36">
        <v>1</v>
      </c>
      <c r="C112" s="31">
        <f>D112+F112+E112+G112+H112+I112+J112+K112+L112+M112+N112+O112+P112+Q112+R112+S112</f>
        <v>1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69">
        <v>1</v>
      </c>
      <c r="O112" s="69"/>
      <c r="P112" s="69"/>
      <c r="Q112" s="36"/>
      <c r="R112" s="49"/>
      <c r="S112" s="49"/>
    </row>
    <row r="113" spans="1:19" s="1" customFormat="1" ht="24.75" customHeight="1">
      <c r="A113" s="8" t="s">
        <v>64</v>
      </c>
      <c r="B113" s="57">
        <v>2</v>
      </c>
      <c r="C113" s="31">
        <f>C114</f>
        <v>2</v>
      </c>
      <c r="D113" s="31">
        <f aca="true" t="shared" si="58" ref="D113:S113">D114</f>
        <v>0</v>
      </c>
      <c r="E113" s="32">
        <f t="shared" si="58"/>
        <v>0</v>
      </c>
      <c r="F113" s="31">
        <f t="shared" si="58"/>
        <v>0</v>
      </c>
      <c r="G113" s="31">
        <f t="shared" si="58"/>
        <v>0</v>
      </c>
      <c r="H113" s="31">
        <f t="shared" si="58"/>
        <v>0</v>
      </c>
      <c r="I113" s="31">
        <f t="shared" si="58"/>
        <v>0</v>
      </c>
      <c r="J113" s="31">
        <f t="shared" si="58"/>
        <v>0</v>
      </c>
      <c r="K113" s="31">
        <f t="shared" si="58"/>
        <v>1</v>
      </c>
      <c r="L113" s="32">
        <f t="shared" si="58"/>
        <v>0</v>
      </c>
      <c r="M113" s="31">
        <f t="shared" si="58"/>
        <v>0</v>
      </c>
      <c r="N113" s="32">
        <f t="shared" si="58"/>
        <v>1</v>
      </c>
      <c r="O113" s="32">
        <f t="shared" si="58"/>
        <v>0</v>
      </c>
      <c r="P113" s="32">
        <f t="shared" si="58"/>
        <v>0</v>
      </c>
      <c r="Q113" s="31">
        <f t="shared" si="58"/>
        <v>0</v>
      </c>
      <c r="R113" s="18">
        <f t="shared" si="58"/>
        <v>0</v>
      </c>
      <c r="S113" s="18">
        <f t="shared" si="58"/>
        <v>0</v>
      </c>
    </row>
    <row r="114" spans="1:19" s="1" customFormat="1" ht="24.75" customHeight="1">
      <c r="A114" s="34" t="s">
        <v>69</v>
      </c>
      <c r="B114" s="57">
        <v>2</v>
      </c>
      <c r="C114" s="31">
        <f>C115</f>
        <v>2</v>
      </c>
      <c r="D114" s="31">
        <f aca="true" t="shared" si="59" ref="D114:S114">D115</f>
        <v>0</v>
      </c>
      <c r="E114" s="32">
        <f t="shared" si="59"/>
        <v>0</v>
      </c>
      <c r="F114" s="31">
        <f t="shared" si="59"/>
        <v>0</v>
      </c>
      <c r="G114" s="31">
        <f t="shared" si="59"/>
        <v>0</v>
      </c>
      <c r="H114" s="31">
        <f t="shared" si="59"/>
        <v>0</v>
      </c>
      <c r="I114" s="31">
        <f t="shared" si="59"/>
        <v>0</v>
      </c>
      <c r="J114" s="31">
        <f t="shared" si="59"/>
        <v>0</v>
      </c>
      <c r="K114" s="31">
        <f t="shared" si="59"/>
        <v>1</v>
      </c>
      <c r="L114" s="32">
        <f t="shared" si="59"/>
        <v>0</v>
      </c>
      <c r="M114" s="31">
        <f t="shared" si="59"/>
        <v>0</v>
      </c>
      <c r="N114" s="32">
        <f t="shared" si="59"/>
        <v>1</v>
      </c>
      <c r="O114" s="32">
        <f t="shared" si="59"/>
        <v>0</v>
      </c>
      <c r="P114" s="32">
        <f t="shared" si="59"/>
        <v>0</v>
      </c>
      <c r="Q114" s="31">
        <f t="shared" si="59"/>
        <v>0</v>
      </c>
      <c r="R114" s="18">
        <f t="shared" si="59"/>
        <v>0</v>
      </c>
      <c r="S114" s="18">
        <f t="shared" si="59"/>
        <v>0</v>
      </c>
    </row>
    <row r="115" spans="1:19" s="1" customFormat="1" ht="24.75" customHeight="1">
      <c r="A115" s="13" t="s">
        <v>90</v>
      </c>
      <c r="B115" s="57">
        <v>2</v>
      </c>
      <c r="C115" s="31">
        <f>D115+E115+F115+G115+H115+I115+J115+K115+L115+M115+N115+O115+P115+Q115+R115+S115</f>
        <v>2</v>
      </c>
      <c r="D115" s="70"/>
      <c r="E115" s="70"/>
      <c r="F115" s="70"/>
      <c r="G115" s="70"/>
      <c r="H115" s="70"/>
      <c r="I115" s="70"/>
      <c r="J115" s="70"/>
      <c r="K115" s="70">
        <v>1</v>
      </c>
      <c r="L115" s="70"/>
      <c r="M115" s="70"/>
      <c r="N115" s="70">
        <v>1</v>
      </c>
      <c r="O115" s="56"/>
      <c r="P115" s="56"/>
      <c r="Q115" s="56"/>
      <c r="R115" s="56"/>
      <c r="S115" s="56"/>
    </row>
    <row r="116" spans="1:19" s="1" customFormat="1" ht="24.75" customHeight="1">
      <c r="A116" s="8" t="s">
        <v>66</v>
      </c>
      <c r="B116" s="70">
        <v>2</v>
      </c>
      <c r="C116" s="31">
        <f>C117</f>
        <v>2</v>
      </c>
      <c r="D116" s="31">
        <f aca="true" t="shared" si="60" ref="D116:S116">D117</f>
        <v>0</v>
      </c>
      <c r="E116" s="32">
        <f t="shared" si="60"/>
        <v>0</v>
      </c>
      <c r="F116" s="31">
        <f t="shared" si="60"/>
        <v>0</v>
      </c>
      <c r="G116" s="31">
        <f t="shared" si="60"/>
        <v>0</v>
      </c>
      <c r="H116" s="31">
        <f t="shared" si="60"/>
        <v>0</v>
      </c>
      <c r="I116" s="31">
        <f t="shared" si="60"/>
        <v>1</v>
      </c>
      <c r="J116" s="31">
        <f t="shared" si="60"/>
        <v>1</v>
      </c>
      <c r="K116" s="31">
        <f t="shared" si="60"/>
        <v>0</v>
      </c>
      <c r="L116" s="32">
        <f t="shared" si="60"/>
        <v>0</v>
      </c>
      <c r="M116" s="31">
        <f t="shared" si="60"/>
        <v>0</v>
      </c>
      <c r="N116" s="32">
        <f t="shared" si="60"/>
        <v>0</v>
      </c>
      <c r="O116" s="32">
        <f t="shared" si="60"/>
        <v>0</v>
      </c>
      <c r="P116" s="32">
        <f t="shared" si="60"/>
        <v>0</v>
      </c>
      <c r="Q116" s="31">
        <f t="shared" si="60"/>
        <v>0</v>
      </c>
      <c r="R116" s="18">
        <f t="shared" si="60"/>
        <v>0</v>
      </c>
      <c r="S116" s="18">
        <f t="shared" si="60"/>
        <v>0</v>
      </c>
    </row>
    <row r="117" spans="1:19" s="1" customFormat="1" ht="24.75" customHeight="1">
      <c r="A117" s="34" t="s">
        <v>69</v>
      </c>
      <c r="B117" s="70">
        <v>2</v>
      </c>
      <c r="C117" s="31">
        <f>C118</f>
        <v>2</v>
      </c>
      <c r="D117" s="31">
        <f aca="true" t="shared" si="61" ref="D117:S117">D118</f>
        <v>0</v>
      </c>
      <c r="E117" s="32">
        <f t="shared" si="61"/>
        <v>0</v>
      </c>
      <c r="F117" s="31">
        <f t="shared" si="61"/>
        <v>0</v>
      </c>
      <c r="G117" s="31">
        <f t="shared" si="61"/>
        <v>0</v>
      </c>
      <c r="H117" s="31">
        <f t="shared" si="61"/>
        <v>0</v>
      </c>
      <c r="I117" s="31">
        <f t="shared" si="61"/>
        <v>1</v>
      </c>
      <c r="J117" s="31">
        <f t="shared" si="61"/>
        <v>1</v>
      </c>
      <c r="K117" s="31">
        <f t="shared" si="61"/>
        <v>0</v>
      </c>
      <c r="L117" s="32">
        <f t="shared" si="61"/>
        <v>0</v>
      </c>
      <c r="M117" s="31">
        <f t="shared" si="61"/>
        <v>0</v>
      </c>
      <c r="N117" s="32">
        <f t="shared" si="61"/>
        <v>0</v>
      </c>
      <c r="O117" s="32">
        <f t="shared" si="61"/>
        <v>0</v>
      </c>
      <c r="P117" s="32">
        <f t="shared" si="61"/>
        <v>0</v>
      </c>
      <c r="Q117" s="31">
        <f t="shared" si="61"/>
        <v>0</v>
      </c>
      <c r="R117" s="18">
        <f t="shared" si="61"/>
        <v>0</v>
      </c>
      <c r="S117" s="18">
        <f t="shared" si="61"/>
        <v>0</v>
      </c>
    </row>
    <row r="118" spans="1:19" s="1" customFormat="1" ht="24.75" customHeight="1">
      <c r="A118" s="13" t="s">
        <v>91</v>
      </c>
      <c r="B118" s="70">
        <v>2</v>
      </c>
      <c r="C118" s="31">
        <f>D118+E118+F118+G118+H118+I118+J118+K118+L118+M118+N118+O118+P118+Q118+R118+S118</f>
        <v>2</v>
      </c>
      <c r="D118" s="69"/>
      <c r="E118" s="69"/>
      <c r="F118" s="69"/>
      <c r="G118" s="36"/>
      <c r="H118" s="36"/>
      <c r="I118" s="36">
        <v>1</v>
      </c>
      <c r="J118" s="36">
        <v>1</v>
      </c>
      <c r="K118" s="36"/>
      <c r="L118" s="36"/>
      <c r="M118" s="36"/>
      <c r="N118" s="87"/>
      <c r="O118" s="62"/>
      <c r="P118" s="62"/>
      <c r="Q118" s="49"/>
      <c r="R118" s="49"/>
      <c r="S118" s="49"/>
    </row>
    <row r="119" spans="1:19" s="1" customFormat="1" ht="24.75" customHeight="1">
      <c r="A119" s="85" t="s">
        <v>92</v>
      </c>
      <c r="B119" s="35">
        <v>2</v>
      </c>
      <c r="C119" s="32">
        <f>D119+E119+F119+G119+H119+J119+I119+K119+L119+M119+N119+O119+P119+Q119+R119+S119</f>
        <v>2</v>
      </c>
      <c r="D119" s="35"/>
      <c r="E119" s="35"/>
      <c r="F119" s="35"/>
      <c r="G119" s="35"/>
      <c r="H119" s="35">
        <v>1</v>
      </c>
      <c r="I119" s="35"/>
      <c r="J119" s="35"/>
      <c r="K119" s="35"/>
      <c r="L119" s="35">
        <v>1</v>
      </c>
      <c r="M119" s="35"/>
      <c r="N119" s="63"/>
      <c r="O119" s="62"/>
      <c r="P119" s="62"/>
      <c r="Q119" s="49"/>
      <c r="R119" s="49"/>
      <c r="S119" s="49"/>
    </row>
    <row r="120" spans="1:19" s="2" customFormat="1" ht="24.75" customHeight="1">
      <c r="A120" s="19" t="s">
        <v>93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3.5">
      <c r="A121" s="20" t="s">
        <v>94</v>
      </c>
      <c r="B121" s="21" t="s">
        <v>95</v>
      </c>
      <c r="C121" s="21"/>
      <c r="D121" s="21"/>
      <c r="E121" s="86"/>
      <c r="F121" s="22" t="s">
        <v>96</v>
      </c>
      <c r="G121" s="22"/>
      <c r="H121" s="22"/>
      <c r="I121" s="22"/>
      <c r="J121" s="25" t="s">
        <v>97</v>
      </c>
      <c r="K121" s="25"/>
      <c r="L121" s="91"/>
      <c r="M121" s="25"/>
      <c r="N121" s="92" t="s">
        <v>98</v>
      </c>
      <c r="O121" s="92"/>
      <c r="P121" s="92"/>
      <c r="Q121" s="28" t="s">
        <v>99</v>
      </c>
      <c r="R121" s="28"/>
      <c r="S121" s="28"/>
    </row>
    <row r="122" spans="1:19" ht="97.5" customHeight="1">
      <c r="A122" s="20"/>
      <c r="B122" s="21"/>
      <c r="C122" s="21"/>
      <c r="D122" s="21"/>
      <c r="E122" s="86"/>
      <c r="F122" s="22"/>
      <c r="G122" s="22"/>
      <c r="H122" s="22"/>
      <c r="I122" s="22"/>
      <c r="J122" s="25"/>
      <c r="K122" s="25"/>
      <c r="L122" s="91"/>
      <c r="M122" s="25"/>
      <c r="N122" s="92"/>
      <c r="O122" s="92"/>
      <c r="P122" s="92"/>
      <c r="Q122" s="28"/>
      <c r="R122" s="28"/>
      <c r="S122" s="28"/>
    </row>
  </sheetData>
  <sheetProtection/>
  <mergeCells count="9">
    <mergeCell ref="A1:S1"/>
    <mergeCell ref="A2:S2"/>
    <mergeCell ref="A120:S120"/>
    <mergeCell ref="A121:A122"/>
    <mergeCell ref="B121:E122"/>
    <mergeCell ref="F121:I122"/>
    <mergeCell ref="J121:M122"/>
    <mergeCell ref="N121:P122"/>
    <mergeCell ref="Q121:S122"/>
  </mergeCells>
  <printOptions/>
  <pageMargins left="0.2" right="0.16" top="0.39" bottom="0.24" header="0.31" footer="0.16"/>
  <pageSetup horizontalDpi="600" verticalDpi="600" orientation="landscape" paperSize="9"/>
  <ignoredErrors>
    <ignoredError sqref="C26 C29 C32 C53 C56 C59 C62 C70 C73 C76 C85 C88 C91 C94 C109 C112 C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L21" sqref="L21"/>
    </sheetView>
  </sheetViews>
  <sheetFormatPr defaultColWidth="9.00390625" defaultRowHeight="13.5"/>
  <cols>
    <col min="1" max="1" width="22.875" style="0" customWidth="1"/>
    <col min="2" max="3" width="6.50390625" style="0" customWidth="1"/>
    <col min="4" max="4" width="6.50390625" style="1" customWidth="1"/>
    <col min="5" max="12" width="6.50390625" style="2" customWidth="1"/>
    <col min="13" max="13" width="6.50390625" style="1" customWidth="1"/>
    <col min="14" max="16" width="6.50390625" style="3" customWidth="1"/>
    <col min="17" max="19" width="6.50390625" style="1" customWidth="1"/>
    <col min="20" max="20" width="13.00390625" style="0" customWidth="1"/>
  </cols>
  <sheetData>
    <row r="1" spans="1:19" ht="35.25" customHeight="1">
      <c r="A1" s="4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5.25" customHeight="1">
      <c r="A2" s="5" t="s">
        <v>101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52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23" t="s">
        <v>15</v>
      </c>
      <c r="O3" s="23" t="s">
        <v>16</v>
      </c>
      <c r="P3" s="23" t="s">
        <v>17</v>
      </c>
      <c r="Q3" s="6" t="s">
        <v>18</v>
      </c>
      <c r="R3" s="6" t="s">
        <v>19</v>
      </c>
      <c r="S3" s="27" t="s">
        <v>20</v>
      </c>
    </row>
    <row r="4" spans="1:19" s="1" customFormat="1" ht="24.75" customHeight="1">
      <c r="A4" s="8" t="s">
        <v>54</v>
      </c>
      <c r="B4" s="9">
        <v>17</v>
      </c>
      <c r="C4" s="9">
        <f>C5+C8</f>
        <v>17</v>
      </c>
      <c r="D4" s="9">
        <f aca="true" t="shared" si="0" ref="D4:S4">D5+D8</f>
        <v>0</v>
      </c>
      <c r="E4" s="9">
        <f t="shared" si="0"/>
        <v>3</v>
      </c>
      <c r="F4" s="9">
        <f t="shared" si="0"/>
        <v>2</v>
      </c>
      <c r="G4" s="9">
        <f t="shared" si="0"/>
        <v>1</v>
      </c>
      <c r="H4" s="9">
        <f t="shared" si="0"/>
        <v>0</v>
      </c>
      <c r="I4" s="9">
        <f t="shared" si="0"/>
        <v>1</v>
      </c>
      <c r="J4" s="9">
        <f t="shared" si="0"/>
        <v>2</v>
      </c>
      <c r="K4" s="9">
        <f t="shared" si="0"/>
        <v>0</v>
      </c>
      <c r="L4" s="9">
        <f t="shared" si="0"/>
        <v>3</v>
      </c>
      <c r="M4" s="9">
        <f t="shared" si="0"/>
        <v>0</v>
      </c>
      <c r="N4" s="9">
        <f t="shared" si="0"/>
        <v>3</v>
      </c>
      <c r="O4" s="9">
        <f t="shared" si="0"/>
        <v>2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</row>
    <row r="5" spans="1:19" ht="24.75" customHeight="1">
      <c r="A5" s="10" t="s">
        <v>22</v>
      </c>
      <c r="B5" s="11">
        <v>6</v>
      </c>
      <c r="C5" s="12">
        <f>C6+C7</f>
        <v>6</v>
      </c>
      <c r="D5" s="12">
        <f aca="true" t="shared" si="1" ref="D5:S5">D6+D7</f>
        <v>0</v>
      </c>
      <c r="E5" s="12">
        <f t="shared" si="1"/>
        <v>2</v>
      </c>
      <c r="F5" s="12">
        <f t="shared" si="1"/>
        <v>1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0</v>
      </c>
      <c r="L5" s="12">
        <f t="shared" si="1"/>
        <v>0</v>
      </c>
      <c r="M5" s="12">
        <f t="shared" si="1"/>
        <v>0</v>
      </c>
      <c r="N5" s="12">
        <f t="shared" si="1"/>
        <v>1</v>
      </c>
      <c r="O5" s="12">
        <f t="shared" si="1"/>
        <v>2</v>
      </c>
      <c r="P5" s="12">
        <f t="shared" si="1"/>
        <v>0</v>
      </c>
      <c r="Q5" s="12">
        <f t="shared" si="1"/>
        <v>0</v>
      </c>
      <c r="R5" s="12">
        <f t="shared" si="1"/>
        <v>0</v>
      </c>
      <c r="S5" s="12">
        <f t="shared" si="1"/>
        <v>0</v>
      </c>
    </row>
    <row r="6" spans="1:19" ht="24.75" customHeight="1">
      <c r="A6" s="13" t="s">
        <v>102</v>
      </c>
      <c r="B6" s="14">
        <v>3</v>
      </c>
      <c r="C6" s="12">
        <f>D6+E6+F6+G6+H6+I6+J6+K6+L6+M6+N6+O6+P6+Q6+R6+S6</f>
        <v>3</v>
      </c>
      <c r="D6" s="14"/>
      <c r="E6" s="14">
        <v>1</v>
      </c>
      <c r="F6" s="14"/>
      <c r="G6" s="14"/>
      <c r="H6" s="14"/>
      <c r="I6" s="14"/>
      <c r="J6" s="14"/>
      <c r="K6" s="14"/>
      <c r="L6" s="14"/>
      <c r="M6" s="14"/>
      <c r="N6" s="24">
        <v>1</v>
      </c>
      <c r="O6" s="24">
        <v>1</v>
      </c>
      <c r="P6" s="24"/>
      <c r="Q6" s="14"/>
      <c r="R6" s="14"/>
      <c r="S6" s="14"/>
    </row>
    <row r="7" spans="1:19" ht="24.75" customHeight="1">
      <c r="A7" s="15" t="s">
        <v>103</v>
      </c>
      <c r="B7" s="16">
        <v>3</v>
      </c>
      <c r="C7" s="12">
        <f>D7+E7+F7+G7+H7+I7+J7+K7+L7+M7+N7+O7+P7+Q7+R7+S7</f>
        <v>3</v>
      </c>
      <c r="D7" s="14"/>
      <c r="E7" s="14">
        <v>1</v>
      </c>
      <c r="F7" s="14">
        <v>1</v>
      </c>
      <c r="G7" s="14"/>
      <c r="H7" s="14"/>
      <c r="I7" s="14"/>
      <c r="J7" s="14"/>
      <c r="K7" s="14"/>
      <c r="L7" s="14"/>
      <c r="M7" s="14"/>
      <c r="N7" s="14"/>
      <c r="O7" s="14">
        <v>1</v>
      </c>
      <c r="P7" s="14"/>
      <c r="Q7" s="14"/>
      <c r="R7" s="14"/>
      <c r="S7" s="14"/>
    </row>
    <row r="8" spans="1:19" ht="24.75" customHeight="1">
      <c r="A8" s="8" t="s">
        <v>69</v>
      </c>
      <c r="B8" s="17">
        <v>11</v>
      </c>
      <c r="C8" s="12">
        <f>C9+C10</f>
        <v>11</v>
      </c>
      <c r="D8" s="12">
        <f aca="true" t="shared" si="2" ref="D8:S8">D9+D10</f>
        <v>0</v>
      </c>
      <c r="E8" s="18">
        <f t="shared" si="2"/>
        <v>1</v>
      </c>
      <c r="F8" s="18">
        <f t="shared" si="2"/>
        <v>1</v>
      </c>
      <c r="G8" s="18">
        <f t="shared" si="2"/>
        <v>1</v>
      </c>
      <c r="H8" s="18">
        <f t="shared" si="2"/>
        <v>0</v>
      </c>
      <c r="I8" s="18">
        <f t="shared" si="2"/>
        <v>1</v>
      </c>
      <c r="J8" s="18">
        <f t="shared" si="2"/>
        <v>2</v>
      </c>
      <c r="K8" s="18">
        <f t="shared" si="2"/>
        <v>0</v>
      </c>
      <c r="L8" s="18">
        <f t="shared" si="2"/>
        <v>3</v>
      </c>
      <c r="M8" s="18">
        <f t="shared" si="2"/>
        <v>0</v>
      </c>
      <c r="N8" s="18">
        <f t="shared" si="2"/>
        <v>2</v>
      </c>
      <c r="O8" s="18">
        <f t="shared" si="2"/>
        <v>0</v>
      </c>
      <c r="P8" s="18">
        <f t="shared" si="2"/>
        <v>0</v>
      </c>
      <c r="Q8" s="12">
        <f t="shared" si="2"/>
        <v>0</v>
      </c>
      <c r="R8" s="12">
        <f t="shared" si="2"/>
        <v>0</v>
      </c>
      <c r="S8" s="12">
        <f t="shared" si="2"/>
        <v>0</v>
      </c>
    </row>
    <row r="9" spans="1:19" ht="24.75" customHeight="1">
      <c r="A9" s="15" t="s">
        <v>86</v>
      </c>
      <c r="B9" s="12">
        <v>8</v>
      </c>
      <c r="C9" s="12">
        <f>D9+E9+F9+G9+H9+I9+J9+K9+L9+M9+N9+O9+P9+Q9+R9+S9</f>
        <v>8</v>
      </c>
      <c r="D9" s="14"/>
      <c r="E9" s="14">
        <v>1</v>
      </c>
      <c r="F9" s="14">
        <v>1</v>
      </c>
      <c r="G9" s="14">
        <v>1</v>
      </c>
      <c r="H9" s="14"/>
      <c r="I9" s="14">
        <v>1</v>
      </c>
      <c r="J9" s="14">
        <v>1</v>
      </c>
      <c r="K9" s="14"/>
      <c r="L9" s="14">
        <v>2</v>
      </c>
      <c r="M9" s="14"/>
      <c r="N9" s="14">
        <v>1</v>
      </c>
      <c r="O9" s="14"/>
      <c r="P9" s="14"/>
      <c r="Q9" s="14"/>
      <c r="R9" s="14"/>
      <c r="S9" s="14"/>
    </row>
    <row r="10" spans="1:19" ht="24.75" customHeight="1">
      <c r="A10" s="15" t="s">
        <v>87</v>
      </c>
      <c r="B10" s="12">
        <v>3</v>
      </c>
      <c r="C10" s="12">
        <f>D10+E10+F10+G10+H10+I10+J10+K10+L10+M10+N10+O10+P10+Q10+R10+S10</f>
        <v>3</v>
      </c>
      <c r="D10" s="14"/>
      <c r="E10" s="14"/>
      <c r="F10" s="14"/>
      <c r="G10" s="14"/>
      <c r="H10" s="14"/>
      <c r="I10" s="14"/>
      <c r="J10" s="14">
        <v>1</v>
      </c>
      <c r="K10" s="14"/>
      <c r="L10" s="14">
        <v>1</v>
      </c>
      <c r="M10" s="14"/>
      <c r="N10" s="14">
        <v>1</v>
      </c>
      <c r="O10" s="14"/>
      <c r="P10" s="14"/>
      <c r="Q10" s="14"/>
      <c r="R10" s="14"/>
      <c r="S10" s="14"/>
    </row>
    <row r="11" spans="1:19" s="2" customFormat="1" ht="24.75" customHeight="1">
      <c r="A11" s="19" t="s">
        <v>93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3.5">
      <c r="A12" s="20" t="s">
        <v>94</v>
      </c>
      <c r="B12" s="21" t="s">
        <v>95</v>
      </c>
      <c r="C12" s="21"/>
      <c r="D12" s="21"/>
      <c r="E12" s="22"/>
      <c r="F12" s="22" t="s">
        <v>96</v>
      </c>
      <c r="G12" s="22"/>
      <c r="H12" s="22"/>
      <c r="I12" s="22"/>
      <c r="J12" s="25" t="s">
        <v>97</v>
      </c>
      <c r="K12" s="25"/>
      <c r="L12" s="25"/>
      <c r="M12" s="25"/>
      <c r="N12" s="26" t="s">
        <v>98</v>
      </c>
      <c r="O12" s="26"/>
      <c r="P12" s="26"/>
      <c r="Q12" s="28" t="s">
        <v>99</v>
      </c>
      <c r="R12" s="28"/>
      <c r="S12" s="28"/>
    </row>
    <row r="13" spans="1:19" ht="102" customHeight="1">
      <c r="A13" s="20"/>
      <c r="B13" s="21"/>
      <c r="C13" s="21"/>
      <c r="D13" s="21"/>
      <c r="E13" s="22"/>
      <c r="F13" s="22"/>
      <c r="G13" s="22"/>
      <c r="H13" s="22"/>
      <c r="I13" s="22"/>
      <c r="J13" s="25"/>
      <c r="K13" s="25"/>
      <c r="L13" s="25"/>
      <c r="M13" s="25"/>
      <c r="N13" s="26"/>
      <c r="O13" s="26"/>
      <c r="P13" s="26"/>
      <c r="Q13" s="28"/>
      <c r="R13" s="28"/>
      <c r="S13" s="28"/>
    </row>
  </sheetData>
  <sheetProtection/>
  <mergeCells count="9">
    <mergeCell ref="A1:S1"/>
    <mergeCell ref="A2:S2"/>
    <mergeCell ref="A11:S11"/>
    <mergeCell ref="A12:A13"/>
    <mergeCell ref="B12:E13"/>
    <mergeCell ref="F12:I13"/>
    <mergeCell ref="J12:M13"/>
    <mergeCell ref="N12:P13"/>
    <mergeCell ref="Q12:S13"/>
  </mergeCells>
  <printOptions/>
  <pageMargins left="0.2" right="0.16" top="0.39" bottom="0.24" header="0.31" footer="0.16"/>
  <pageSetup horizontalDpi="600" verticalDpi="600" orientation="landscape" paperSize="9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2018-01-16T00:54:26Z</cp:lastPrinted>
  <dcterms:created xsi:type="dcterms:W3CDTF">2006-09-13T11:21:51Z</dcterms:created>
  <dcterms:modified xsi:type="dcterms:W3CDTF">2020-06-16T00:10:39Z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