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降低开考比例和递减、取消岗位" sheetId="2" r:id="rId1"/>
  </sheets>
  <definedNames>
    <definedName name="_xlnm._FilterDatabase" localSheetId="0" hidden="1">降低开考比例和递减、取消岗位!$A$4:$J$146</definedName>
    <definedName name="_xlnm.Print_Titles" localSheetId="0">降低开考比例和递减、取消岗位!$4:$4</definedName>
  </definedNames>
  <calcPr calcId="144525"/>
</workbook>
</file>

<file path=xl/sharedStrings.xml><?xml version="1.0" encoding="utf-8"?>
<sst xmlns="http://schemas.openxmlformats.org/spreadsheetml/2006/main" count="416" uniqueCount="133">
  <si>
    <t>附件</t>
  </si>
  <si>
    <t>普洱市医疗卫生机构专项招聘降低开考比例和递减、取消岗位情况表</t>
  </si>
  <si>
    <t>序号</t>
  </si>
  <si>
    <t>岗位代码</t>
  </si>
  <si>
    <t>招聘单位</t>
  </si>
  <si>
    <t>招聘岗位</t>
  </si>
  <si>
    <t>原招聘人数</t>
  </si>
  <si>
    <t>通过审核缴费人数</t>
  </si>
  <si>
    <t>递减数</t>
  </si>
  <si>
    <t>递减后招聘人数</t>
  </si>
  <si>
    <t>岗位开考和取消情况</t>
  </si>
  <si>
    <t>备注</t>
  </si>
  <si>
    <t>普洱市人民医院</t>
  </si>
  <si>
    <t>（普洱市传染病医院）临床医师a岗</t>
  </si>
  <si>
    <t>开考</t>
  </si>
  <si>
    <t>按原招聘人数的1：1比例开考</t>
  </si>
  <si>
    <t>（普洱市传染病医院）临床医师b岗</t>
  </si>
  <si>
    <t>（普洱市传染病医院）中医临床医师岗</t>
  </si>
  <si>
    <t>（普洱市传染病医院）检验医师</t>
  </si>
  <si>
    <t>按递减后招聘人数1：1比例开考</t>
  </si>
  <si>
    <t>（普洱市传染病医院）临床营养</t>
  </si>
  <si>
    <t>（普洱市传染病医院）公共卫生（预防医学）</t>
  </si>
  <si>
    <t>（普洱市传染病医院）卫生管理b岗</t>
  </si>
  <si>
    <t>按原招聘人数1：1比例开考</t>
  </si>
  <si>
    <t>（普洱市传染病医院）卫生管理C岗</t>
  </si>
  <si>
    <t>普洱市第二人民医院</t>
  </si>
  <si>
    <t>公共卫生</t>
  </si>
  <si>
    <t>普洱市疾病预防控制中心</t>
  </si>
  <si>
    <t>医技</t>
  </si>
  <si>
    <t>普洱市妇幼保健院</t>
  </si>
  <si>
    <t>临床</t>
  </si>
  <si>
    <t>普洱市中心血站</t>
  </si>
  <si>
    <t>医学检验</t>
  </si>
  <si>
    <t>宁洱县人民医院</t>
  </si>
  <si>
    <t>临床医学a岗</t>
  </si>
  <si>
    <t>临床医学b岗</t>
  </si>
  <si>
    <t>护理</t>
  </si>
  <si>
    <t>宁洱县中医医院</t>
  </si>
  <si>
    <t>中医</t>
  </si>
  <si>
    <t>宁洱县疾病预防控制中心</t>
  </si>
  <si>
    <t>卫生检验</t>
  </si>
  <si>
    <t>宁洱县妇幼保健院</t>
  </si>
  <si>
    <t>中西医结合</t>
  </si>
  <si>
    <t>临床医学</t>
  </si>
  <si>
    <t>墨江县人民医院</t>
  </si>
  <si>
    <t>医学影像学</t>
  </si>
  <si>
    <t>麻醉学</t>
  </si>
  <si>
    <t>墨江县中医医院</t>
  </si>
  <si>
    <t>中医学</t>
  </si>
  <si>
    <t>墨江县疾病预防控制中心</t>
  </si>
  <si>
    <t>预防医学</t>
  </si>
  <si>
    <t>墨江县妇幼保健院</t>
  </si>
  <si>
    <t>医学影像技术</t>
  </si>
  <si>
    <t>墨江县联珠镇中心卫生院</t>
  </si>
  <si>
    <t>中医临床</t>
  </si>
  <si>
    <t>墨江县孟弄乡卫生院</t>
  </si>
  <si>
    <t>中医学、中医学结合</t>
  </si>
  <si>
    <t>墨江县新抚镇卫生院</t>
  </si>
  <si>
    <t>墨江县通关镇卫生院</t>
  </si>
  <si>
    <t>医学影像学、医学影像技术</t>
  </si>
  <si>
    <t>墨江县鱼塘镇卫生院</t>
  </si>
  <si>
    <t>检验</t>
  </si>
  <si>
    <t>墨江县龙潭乡卫生院</t>
  </si>
  <si>
    <t>墨江县坝溜镇卫生院</t>
  </si>
  <si>
    <t>墨江县龙坝镇卫生院</t>
  </si>
  <si>
    <t>景东县人民医院</t>
  </si>
  <si>
    <t>放射医学（医学影像）</t>
  </si>
  <si>
    <t>景东县中医医院</t>
  </si>
  <si>
    <t>景东县妇幼保健院</t>
  </si>
  <si>
    <t>医学影像</t>
  </si>
  <si>
    <t>景东县疾病预防控制中心</t>
  </si>
  <si>
    <t>卫生检验技术</t>
  </si>
  <si>
    <t>公共卫生（预防医学）</t>
  </si>
  <si>
    <t>景东县乡（镇）卫生院</t>
  </si>
  <si>
    <t>放射医学</t>
  </si>
  <si>
    <t>景谷县疾病预防控制中心</t>
  </si>
  <si>
    <t>公共卫生计生与预防医学a岗</t>
  </si>
  <si>
    <t>医学技术</t>
  </si>
  <si>
    <t>护理学</t>
  </si>
  <si>
    <t>景谷县120急救站</t>
  </si>
  <si>
    <t>景谷县人民医院</t>
  </si>
  <si>
    <t>感染科临床医学</t>
  </si>
  <si>
    <t>景谷县乡（镇）卫生院</t>
  </si>
  <si>
    <t>公共卫生计生与预防医学</t>
  </si>
  <si>
    <t>临床医学（妇产科）</t>
  </si>
  <si>
    <t>临床医学（儿科）</t>
  </si>
  <si>
    <t>医学技术(医学影像）</t>
  </si>
  <si>
    <t>口腔医学</t>
  </si>
  <si>
    <t>镇沅县疾病预防控制中心</t>
  </si>
  <si>
    <t>卫生管理</t>
  </si>
  <si>
    <t>镇沅县乡（镇）卫生院</t>
  </si>
  <si>
    <t>药学</t>
  </si>
  <si>
    <t>镇沅县县级医疗卫生机构</t>
  </si>
  <si>
    <t>儿科学</t>
  </si>
  <si>
    <t>妇产科</t>
  </si>
  <si>
    <t>病案信息技术</t>
  </si>
  <si>
    <t>江城县疾病预防控制中心</t>
  </si>
  <si>
    <t>江城县妇幼保健院</t>
  </si>
  <si>
    <t>江城县中医医院</t>
  </si>
  <si>
    <t>中医医疗</t>
  </si>
  <si>
    <t>江城县人民医院</t>
  </si>
  <si>
    <t>孟连县人民医院</t>
  </si>
  <si>
    <t>孟连县中医医院</t>
  </si>
  <si>
    <t>孟连县疾病预防控制中心</t>
  </si>
  <si>
    <t>公卫</t>
  </si>
  <si>
    <t>孟连县妇幼保健院</t>
  </si>
  <si>
    <t>孟连县娜允镇卫生院</t>
  </si>
  <si>
    <t>孟连县勐马镇中心卫生院</t>
  </si>
  <si>
    <t>孟连县芒信镇中心卫生院</t>
  </si>
  <si>
    <t>孟连县富岩镇卫生院</t>
  </si>
  <si>
    <t>孟连县公信乡卫生院</t>
  </si>
  <si>
    <t>孟连县景信乡卫生院</t>
  </si>
  <si>
    <t>（分院）放射医学</t>
  </si>
  <si>
    <t>（分院）临床医学</t>
  </si>
  <si>
    <t>澜沧县第一人民医院</t>
  </si>
  <si>
    <t>澜沧县中医医院</t>
  </si>
  <si>
    <t>澜沧县妇幼保健院</t>
  </si>
  <si>
    <t>澜沧县第二人民医院</t>
  </si>
  <si>
    <t>澜沧县疾病预防控制中心</t>
  </si>
  <si>
    <t>西盟县人民医院</t>
  </si>
  <si>
    <t>西盟县“120”急救中心</t>
  </si>
  <si>
    <t>西盟县疾病预防控制中心</t>
  </si>
  <si>
    <t>西盟县妇幼保健院</t>
  </si>
  <si>
    <t>超声医学</t>
  </si>
  <si>
    <t>医学检验学</t>
  </si>
  <si>
    <t>西盟县乡（镇）卫生院</t>
  </si>
  <si>
    <t>思茅区疾病预防控制中心</t>
  </si>
  <si>
    <t>思茅区妇幼保健院</t>
  </si>
  <si>
    <t>儿科</t>
  </si>
  <si>
    <t>思茅区乡（镇）卫生院</t>
  </si>
  <si>
    <t>思茅区思茅镇卫生院</t>
  </si>
  <si>
    <t>思茅区思茅港镇卫生院</t>
  </si>
  <si>
    <t>思茅区龙潭乡卫生院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</si>
</sst>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楷体_GB2312"/>
      <charset val="134"/>
    </font>
    <font>
      <sz val="16"/>
      <name val="方正小标宋_GBK"/>
      <charset val="134"/>
    </font>
    <font>
      <sz val="12"/>
      <name val="方正仿宋_GBK"/>
      <charset val="134"/>
    </font>
    <font>
      <sz val="18"/>
      <name val="方正小标宋_GBK"/>
      <charset val="134"/>
    </font>
    <font>
      <sz val="10"/>
      <color rgb="FFFF0000"/>
      <name val="方正小标宋_GBK"/>
      <charset val="134"/>
    </font>
    <font>
      <sz val="11"/>
      <name val="方正黑体_GBK"/>
      <charset val="134"/>
    </font>
    <font>
      <sz val="10"/>
      <name val="宋体"/>
      <charset val="134"/>
      <scheme val="minor"/>
    </font>
    <font>
      <sz val="10"/>
      <name val="方正仿宋_GBK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4" fillId="25" borderId="8" applyNumberFormat="0" applyAlignment="0" applyProtection="0">
      <alignment vertical="center"/>
    </xf>
    <xf numFmtId="0" fontId="27" fillId="25" borderId="3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6"/>
  <sheetViews>
    <sheetView tabSelected="1" workbookViewId="0">
      <selection activeCell="J6" sqref="J6"/>
    </sheetView>
  </sheetViews>
  <sheetFormatPr defaultColWidth="9" defaultRowHeight="13.5"/>
  <cols>
    <col min="1" max="1" width="3.5" style="1" customWidth="1"/>
    <col min="2" max="2" width="9.5" style="1" customWidth="1"/>
    <col min="3" max="3" width="10" style="1" customWidth="1"/>
    <col min="4" max="4" width="15.625" style="3" customWidth="1"/>
    <col min="5" max="5" width="6.625" style="1" customWidth="1"/>
    <col min="6" max="6" width="8.325" style="1" customWidth="1"/>
    <col min="7" max="7" width="4.625" style="1" customWidth="1"/>
    <col min="8" max="8" width="7.25" style="1" customWidth="1"/>
    <col min="9" max="9" width="9" style="1" customWidth="1"/>
    <col min="10" max="10" width="22.125" style="3" customWidth="1"/>
    <col min="11" max="16383" width="9" style="1"/>
  </cols>
  <sheetData>
    <row r="1" ht="26.1" customHeight="1" spans="1:2">
      <c r="A1" s="4" t="s">
        <v>0</v>
      </c>
      <c r="B1" s="4"/>
    </row>
    <row r="2" s="1" customFormat="1" ht="2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12" customHeight="1" spans="1:10">
      <c r="A3" s="6"/>
      <c r="B3" s="7"/>
      <c r="C3" s="6"/>
      <c r="D3" s="8"/>
      <c r="E3" s="9"/>
      <c r="F3" s="10"/>
      <c r="G3" s="9"/>
      <c r="H3" s="9"/>
      <c r="I3" s="16"/>
      <c r="J3" s="16"/>
    </row>
    <row r="4" s="3" customFormat="1" ht="45" customHeight="1" spans="1:10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</row>
    <row r="5" s="1" customFormat="1" ht="24.95" customHeight="1" spans="1:10">
      <c r="A5" s="12">
        <v>1</v>
      </c>
      <c r="B5" s="13">
        <v>916211010</v>
      </c>
      <c r="C5" s="14" t="s">
        <v>12</v>
      </c>
      <c r="D5" s="14" t="s">
        <v>13</v>
      </c>
      <c r="E5" s="12">
        <v>21</v>
      </c>
      <c r="F5" s="12">
        <v>62</v>
      </c>
      <c r="G5" s="15" t="str">
        <f t="shared" ref="G5:G8" si="0">IF(F5&lt;E5,E5-F5,"")</f>
        <v/>
      </c>
      <c r="H5" s="15" t="str">
        <f t="shared" ref="H5:H8" si="1">IF(E5&gt;F5,F5,"")</f>
        <v/>
      </c>
      <c r="I5" s="15" t="s">
        <v>14</v>
      </c>
      <c r="J5" s="17" t="s">
        <v>15</v>
      </c>
    </row>
    <row r="6" s="1" customFormat="1" ht="24.95" customHeight="1" spans="1:10">
      <c r="A6" s="12">
        <v>2</v>
      </c>
      <c r="B6" s="13">
        <v>916211011</v>
      </c>
      <c r="C6" s="14" t="s">
        <v>12</v>
      </c>
      <c r="D6" s="14" t="s">
        <v>16</v>
      </c>
      <c r="E6" s="12">
        <v>21</v>
      </c>
      <c r="F6" s="12">
        <v>46</v>
      </c>
      <c r="G6" s="15" t="str">
        <f t="shared" si="0"/>
        <v/>
      </c>
      <c r="H6" s="15" t="str">
        <f t="shared" si="1"/>
        <v/>
      </c>
      <c r="I6" s="15" t="s">
        <v>14</v>
      </c>
      <c r="J6" s="17" t="s">
        <v>15</v>
      </c>
    </row>
    <row r="7" s="1" customFormat="1" ht="24.95" customHeight="1" spans="1:10">
      <c r="A7" s="12">
        <v>3</v>
      </c>
      <c r="B7" s="13">
        <v>916211012</v>
      </c>
      <c r="C7" s="14" t="s">
        <v>12</v>
      </c>
      <c r="D7" s="14" t="s">
        <v>17</v>
      </c>
      <c r="E7" s="12">
        <v>3</v>
      </c>
      <c r="F7" s="12">
        <v>3</v>
      </c>
      <c r="G7" s="15" t="str">
        <f t="shared" si="0"/>
        <v/>
      </c>
      <c r="H7" s="15" t="str">
        <f t="shared" si="1"/>
        <v/>
      </c>
      <c r="I7" s="15" t="s">
        <v>14</v>
      </c>
      <c r="J7" s="17" t="s">
        <v>15</v>
      </c>
    </row>
    <row r="8" s="1" customFormat="1" ht="24.95" customHeight="1" spans="1:10">
      <c r="A8" s="12">
        <v>4</v>
      </c>
      <c r="B8" s="13">
        <v>916211013</v>
      </c>
      <c r="C8" s="14" t="s">
        <v>12</v>
      </c>
      <c r="D8" s="14" t="s">
        <v>18</v>
      </c>
      <c r="E8" s="12">
        <v>3</v>
      </c>
      <c r="F8" s="12">
        <v>1</v>
      </c>
      <c r="G8" s="15">
        <f t="shared" si="0"/>
        <v>2</v>
      </c>
      <c r="H8" s="15">
        <f t="shared" si="1"/>
        <v>1</v>
      </c>
      <c r="I8" s="15" t="s">
        <v>14</v>
      </c>
      <c r="J8" s="17" t="s">
        <v>19</v>
      </c>
    </row>
    <row r="9" s="1" customFormat="1" ht="24.95" customHeight="1" spans="1:10">
      <c r="A9" s="12">
        <v>5</v>
      </c>
      <c r="B9" s="13">
        <v>916211014</v>
      </c>
      <c r="C9" s="14" t="s">
        <v>12</v>
      </c>
      <c r="D9" s="14" t="s">
        <v>20</v>
      </c>
      <c r="E9" s="12">
        <v>1</v>
      </c>
      <c r="F9" s="12">
        <v>0</v>
      </c>
      <c r="G9" s="15"/>
      <c r="H9" s="15"/>
      <c r="I9" s="15" t="str">
        <f>IF(F9/E9=0,"取消岗位","")</f>
        <v>取消岗位</v>
      </c>
      <c r="J9" s="17"/>
    </row>
    <row r="10" s="1" customFormat="1" ht="24.95" customHeight="1" spans="1:10">
      <c r="A10" s="12">
        <v>6</v>
      </c>
      <c r="B10" s="13">
        <v>916211015</v>
      </c>
      <c r="C10" s="14" t="s">
        <v>12</v>
      </c>
      <c r="D10" s="14" t="s">
        <v>21</v>
      </c>
      <c r="E10" s="12">
        <v>1</v>
      </c>
      <c r="F10" s="12">
        <v>1</v>
      </c>
      <c r="G10" s="15" t="str">
        <f>IF(F10&lt;E10,E10-F10,"")</f>
        <v/>
      </c>
      <c r="H10" s="15" t="str">
        <f>IF(E10&gt;F10,F10,"")</f>
        <v/>
      </c>
      <c r="I10" s="15" t="s">
        <v>14</v>
      </c>
      <c r="J10" s="17" t="s">
        <v>15</v>
      </c>
    </row>
    <row r="11" s="1" customFormat="1" ht="24.95" customHeight="1" spans="1:10">
      <c r="A11" s="12">
        <v>7</v>
      </c>
      <c r="B11" s="13">
        <v>916212018</v>
      </c>
      <c r="C11" s="14" t="s">
        <v>12</v>
      </c>
      <c r="D11" s="14" t="s">
        <v>22</v>
      </c>
      <c r="E11" s="12">
        <v>4</v>
      </c>
      <c r="F11" s="12">
        <v>4</v>
      </c>
      <c r="G11" s="15" t="str">
        <f>IF(F11&lt;E11,E11-F11,"")</f>
        <v/>
      </c>
      <c r="H11" s="15" t="str">
        <f>IF(E11&gt;F11,F11,"")</f>
        <v/>
      </c>
      <c r="I11" s="15" t="s">
        <v>14</v>
      </c>
      <c r="J11" s="17" t="s">
        <v>23</v>
      </c>
    </row>
    <row r="12" s="1" customFormat="1" ht="24.95" customHeight="1" spans="1:10">
      <c r="A12" s="12">
        <v>8</v>
      </c>
      <c r="B12" s="13">
        <v>916212019</v>
      </c>
      <c r="C12" s="14" t="s">
        <v>12</v>
      </c>
      <c r="D12" s="14" t="s">
        <v>24</v>
      </c>
      <c r="E12" s="12">
        <v>1</v>
      </c>
      <c r="F12" s="12">
        <v>2</v>
      </c>
      <c r="G12" s="15" t="str">
        <f>IF(F12&lt;E12,E12-F12,"")</f>
        <v/>
      </c>
      <c r="H12" s="15" t="str">
        <f>IF(E12&gt;F12,F12,"")</f>
        <v/>
      </c>
      <c r="I12" s="15" t="s">
        <v>14</v>
      </c>
      <c r="J12" s="17" t="s">
        <v>23</v>
      </c>
    </row>
    <row r="13" s="1" customFormat="1" ht="24.95" customHeight="1" spans="1:10">
      <c r="A13" s="12">
        <v>9</v>
      </c>
      <c r="B13" s="13">
        <v>916231001</v>
      </c>
      <c r="C13" s="14" t="s">
        <v>25</v>
      </c>
      <c r="D13" s="14" t="s">
        <v>26</v>
      </c>
      <c r="E13" s="12">
        <v>1</v>
      </c>
      <c r="F13" s="12">
        <v>0</v>
      </c>
      <c r="G13" s="15"/>
      <c r="H13" s="15"/>
      <c r="I13" s="15" t="str">
        <f>IF(F13/E13=0,"取消岗位","")</f>
        <v>取消岗位</v>
      </c>
      <c r="J13" s="17"/>
    </row>
    <row r="14" s="1" customFormat="1" ht="24.95" customHeight="1" spans="1:10">
      <c r="A14" s="12">
        <v>10</v>
      </c>
      <c r="B14" s="13">
        <v>916211002</v>
      </c>
      <c r="C14" s="14" t="s">
        <v>27</v>
      </c>
      <c r="D14" s="14" t="s">
        <v>28</v>
      </c>
      <c r="E14" s="12">
        <v>5</v>
      </c>
      <c r="F14" s="13">
        <v>9</v>
      </c>
      <c r="G14" s="15" t="str">
        <f t="shared" ref="G14:G16" si="2">IF(F14&lt;E14,E14-F14,"")</f>
        <v/>
      </c>
      <c r="H14" s="15" t="str">
        <f t="shared" ref="H14:H16" si="3">IF(E14&gt;F14,F14,"")</f>
        <v/>
      </c>
      <c r="I14" s="15" t="s">
        <v>14</v>
      </c>
      <c r="J14" s="17" t="s">
        <v>23</v>
      </c>
    </row>
    <row r="15" s="1" customFormat="1" ht="24.95" customHeight="1" spans="1:10">
      <c r="A15" s="12">
        <v>11</v>
      </c>
      <c r="B15" s="13">
        <v>916211003</v>
      </c>
      <c r="C15" s="14" t="s">
        <v>27</v>
      </c>
      <c r="D15" s="14" t="s">
        <v>26</v>
      </c>
      <c r="E15" s="12">
        <v>5</v>
      </c>
      <c r="F15" s="12">
        <v>6</v>
      </c>
      <c r="G15" s="15" t="str">
        <f t="shared" si="2"/>
        <v/>
      </c>
      <c r="H15" s="15" t="str">
        <f t="shared" si="3"/>
        <v/>
      </c>
      <c r="I15" s="15" t="s">
        <v>14</v>
      </c>
      <c r="J15" s="17" t="s">
        <v>23</v>
      </c>
    </row>
    <row r="16" s="1" customFormat="1" ht="24.95" customHeight="1" spans="1:10">
      <c r="A16" s="12">
        <v>12</v>
      </c>
      <c r="B16" s="13">
        <v>916211004</v>
      </c>
      <c r="C16" s="14" t="s">
        <v>29</v>
      </c>
      <c r="D16" s="14" t="s">
        <v>30</v>
      </c>
      <c r="E16" s="12">
        <v>4</v>
      </c>
      <c r="F16" s="12">
        <v>4</v>
      </c>
      <c r="G16" s="15" t="str">
        <f t="shared" si="2"/>
        <v/>
      </c>
      <c r="H16" s="15" t="str">
        <f t="shared" si="3"/>
        <v/>
      </c>
      <c r="I16" s="15" t="s">
        <v>14</v>
      </c>
      <c r="J16" s="17" t="s">
        <v>23</v>
      </c>
    </row>
    <row r="17" s="1" customFormat="1" ht="24.95" customHeight="1" spans="1:10">
      <c r="A17" s="12">
        <v>13</v>
      </c>
      <c r="B17" s="13">
        <v>916211005</v>
      </c>
      <c r="C17" s="14" t="s">
        <v>29</v>
      </c>
      <c r="D17" s="14" t="s">
        <v>26</v>
      </c>
      <c r="E17" s="12">
        <v>1</v>
      </c>
      <c r="F17" s="12">
        <v>0</v>
      </c>
      <c r="G17" s="15"/>
      <c r="H17" s="15"/>
      <c r="I17" s="15" t="str">
        <f>IF(F17/E17=0,"取消岗位","")</f>
        <v>取消岗位</v>
      </c>
      <c r="J17" s="17"/>
    </row>
    <row r="18" s="1" customFormat="1" ht="24.95" customHeight="1" spans="1:10">
      <c r="A18" s="12">
        <v>14</v>
      </c>
      <c r="B18" s="13">
        <v>916211006</v>
      </c>
      <c r="C18" s="14" t="s">
        <v>31</v>
      </c>
      <c r="D18" s="14" t="s">
        <v>32</v>
      </c>
      <c r="E18" s="12">
        <v>2</v>
      </c>
      <c r="F18" s="12">
        <v>4</v>
      </c>
      <c r="G18" s="15" t="str">
        <f>IF(F18&lt;E18,E18-F18,"")</f>
        <v/>
      </c>
      <c r="H18" s="15" t="str">
        <f>IF(E18&gt;F18,F18,"")</f>
        <v/>
      </c>
      <c r="I18" s="15" t="s">
        <v>14</v>
      </c>
      <c r="J18" s="17" t="s">
        <v>23</v>
      </c>
    </row>
    <row r="19" s="1" customFormat="1" ht="24.95" customHeight="1" spans="1:10">
      <c r="A19" s="12">
        <v>15</v>
      </c>
      <c r="B19" s="13">
        <v>916431005</v>
      </c>
      <c r="C19" s="14" t="s">
        <v>33</v>
      </c>
      <c r="D19" s="14" t="s">
        <v>34</v>
      </c>
      <c r="E19" s="12">
        <v>3</v>
      </c>
      <c r="F19" s="12">
        <v>6</v>
      </c>
      <c r="G19" s="15" t="str">
        <f>IF(F19&lt;E19,E19-F19,"")</f>
        <v/>
      </c>
      <c r="H19" s="15" t="str">
        <f>IF(E19&gt;F19,F19,"")</f>
        <v/>
      </c>
      <c r="I19" s="15" t="s">
        <v>14</v>
      </c>
      <c r="J19" s="17" t="s">
        <v>23</v>
      </c>
    </row>
    <row r="20" s="1" customFormat="1" ht="24.95" customHeight="1" spans="1:10">
      <c r="A20" s="12">
        <v>16</v>
      </c>
      <c r="B20" s="13">
        <v>916411010</v>
      </c>
      <c r="C20" s="14" t="s">
        <v>33</v>
      </c>
      <c r="D20" s="14" t="s">
        <v>35</v>
      </c>
      <c r="E20" s="12">
        <v>2</v>
      </c>
      <c r="F20" s="12">
        <v>0</v>
      </c>
      <c r="G20" s="15"/>
      <c r="H20" s="15"/>
      <c r="I20" s="15" t="str">
        <f>IF(F20/E20=0,"取消岗位","")</f>
        <v>取消岗位</v>
      </c>
      <c r="J20" s="17"/>
    </row>
    <row r="21" s="1" customFormat="1" ht="24.95" customHeight="1" spans="1:10">
      <c r="A21" s="12">
        <v>17</v>
      </c>
      <c r="B21" s="13">
        <v>916431006</v>
      </c>
      <c r="C21" s="14" t="s">
        <v>33</v>
      </c>
      <c r="D21" s="14" t="s">
        <v>36</v>
      </c>
      <c r="E21" s="12">
        <v>3</v>
      </c>
      <c r="F21" s="12">
        <v>6</v>
      </c>
      <c r="G21" s="15" t="str">
        <f>IF(F21&lt;E21,E21-F21,"")</f>
        <v/>
      </c>
      <c r="H21" s="15" t="str">
        <f>IF(E21&gt;F21,F21,"")</f>
        <v/>
      </c>
      <c r="I21" s="15" t="s">
        <v>14</v>
      </c>
      <c r="J21" s="17" t="s">
        <v>23</v>
      </c>
    </row>
    <row r="22" s="1" customFormat="1" ht="24.95" customHeight="1" spans="1:10">
      <c r="A22" s="12">
        <v>18</v>
      </c>
      <c r="B22" s="13">
        <v>916431008</v>
      </c>
      <c r="C22" s="14" t="s">
        <v>37</v>
      </c>
      <c r="D22" s="14" t="s">
        <v>34</v>
      </c>
      <c r="E22" s="12">
        <v>1</v>
      </c>
      <c r="F22" s="12">
        <v>0</v>
      </c>
      <c r="G22" s="15"/>
      <c r="H22" s="15"/>
      <c r="I22" s="15" t="str">
        <f>IF(F22/E22=0,"取消岗位","")</f>
        <v>取消岗位</v>
      </c>
      <c r="J22" s="17"/>
    </row>
    <row r="23" s="1" customFormat="1" ht="24.95" customHeight="1" spans="1:10">
      <c r="A23" s="12">
        <v>19</v>
      </c>
      <c r="B23" s="13">
        <v>916411009</v>
      </c>
      <c r="C23" s="14" t="s">
        <v>37</v>
      </c>
      <c r="D23" s="14" t="s">
        <v>35</v>
      </c>
      <c r="E23" s="12">
        <v>1</v>
      </c>
      <c r="F23" s="12">
        <v>0</v>
      </c>
      <c r="G23" s="15"/>
      <c r="H23" s="15"/>
      <c r="I23" s="15" t="str">
        <f>IF(F23/E23=0,"取消岗位","")</f>
        <v>取消岗位</v>
      </c>
      <c r="J23" s="17"/>
    </row>
    <row r="24" s="1" customFormat="1" ht="24.95" customHeight="1" spans="1:10">
      <c r="A24" s="12">
        <v>20</v>
      </c>
      <c r="B24" s="13">
        <v>916431003</v>
      </c>
      <c r="C24" s="14" t="s">
        <v>37</v>
      </c>
      <c r="D24" s="14" t="s">
        <v>38</v>
      </c>
      <c r="E24" s="12">
        <v>1</v>
      </c>
      <c r="F24" s="12">
        <v>1</v>
      </c>
      <c r="G24" s="15" t="str">
        <f>IF(F24&lt;E24,E24-F24,"")</f>
        <v/>
      </c>
      <c r="H24" s="15" t="str">
        <f>IF(E24&gt;F24,F24,"")</f>
        <v/>
      </c>
      <c r="I24" s="15" t="s">
        <v>14</v>
      </c>
      <c r="J24" s="17" t="s">
        <v>23</v>
      </c>
    </row>
    <row r="25" s="1" customFormat="1" ht="24.95" customHeight="1" spans="1:10">
      <c r="A25" s="12">
        <v>21</v>
      </c>
      <c r="B25" s="13">
        <v>916411013</v>
      </c>
      <c r="C25" s="14" t="s">
        <v>39</v>
      </c>
      <c r="D25" s="14" t="s">
        <v>26</v>
      </c>
      <c r="E25" s="12">
        <v>3</v>
      </c>
      <c r="F25" s="12">
        <v>0</v>
      </c>
      <c r="G25" s="15"/>
      <c r="H25" s="15"/>
      <c r="I25" s="15" t="str">
        <f t="shared" ref="I25:I29" si="4">IF(F25/E25=0,"取消岗位","")</f>
        <v>取消岗位</v>
      </c>
      <c r="J25" s="17"/>
    </row>
    <row r="26" s="1" customFormat="1" ht="24.95" customHeight="1" spans="1:10">
      <c r="A26" s="12">
        <v>22</v>
      </c>
      <c r="B26" s="13">
        <v>916411014</v>
      </c>
      <c r="C26" s="14" t="s">
        <v>39</v>
      </c>
      <c r="D26" s="14" t="s">
        <v>40</v>
      </c>
      <c r="E26" s="12">
        <v>1</v>
      </c>
      <c r="F26" s="12">
        <v>0</v>
      </c>
      <c r="G26" s="15"/>
      <c r="H26" s="15"/>
      <c r="I26" s="15" t="str">
        <f t="shared" si="4"/>
        <v>取消岗位</v>
      </c>
      <c r="J26" s="17"/>
    </row>
    <row r="27" s="1" customFormat="1" ht="24.95" customHeight="1" spans="1:10">
      <c r="A27" s="12">
        <v>23</v>
      </c>
      <c r="B27" s="13">
        <v>916411015</v>
      </c>
      <c r="C27" s="14" t="s">
        <v>41</v>
      </c>
      <c r="D27" s="14" t="s">
        <v>42</v>
      </c>
      <c r="E27" s="12">
        <v>1</v>
      </c>
      <c r="F27" s="12">
        <v>0</v>
      </c>
      <c r="G27" s="15"/>
      <c r="H27" s="15"/>
      <c r="I27" s="15" t="str">
        <f t="shared" si="4"/>
        <v>取消岗位</v>
      </c>
      <c r="J27" s="17"/>
    </row>
    <row r="28" s="1" customFormat="1" ht="24.95" customHeight="1" spans="1:10">
      <c r="A28" s="12">
        <v>24</v>
      </c>
      <c r="B28" s="13">
        <v>916411016</v>
      </c>
      <c r="C28" s="14" t="s">
        <v>41</v>
      </c>
      <c r="D28" s="14" t="s">
        <v>43</v>
      </c>
      <c r="E28" s="12">
        <v>1</v>
      </c>
      <c r="F28" s="12">
        <v>0</v>
      </c>
      <c r="G28" s="15"/>
      <c r="H28" s="15"/>
      <c r="I28" s="15" t="str">
        <f t="shared" si="4"/>
        <v>取消岗位</v>
      </c>
      <c r="J28" s="17"/>
    </row>
    <row r="29" s="1" customFormat="1" ht="24.95" customHeight="1" spans="1:10">
      <c r="A29" s="12">
        <v>25</v>
      </c>
      <c r="B29" s="13">
        <v>916531016</v>
      </c>
      <c r="C29" s="14" t="s">
        <v>44</v>
      </c>
      <c r="D29" s="14" t="s">
        <v>45</v>
      </c>
      <c r="E29" s="12">
        <v>2</v>
      </c>
      <c r="F29" s="12">
        <v>0</v>
      </c>
      <c r="G29" s="15"/>
      <c r="H29" s="15"/>
      <c r="I29" s="15" t="str">
        <f t="shared" si="4"/>
        <v>取消岗位</v>
      </c>
      <c r="J29" s="17"/>
    </row>
    <row r="30" s="1" customFormat="1" ht="24.95" customHeight="1" spans="1:10">
      <c r="A30" s="12">
        <v>26</v>
      </c>
      <c r="B30" s="13">
        <v>916531017</v>
      </c>
      <c r="C30" s="14" t="s">
        <v>44</v>
      </c>
      <c r="D30" s="14" t="s">
        <v>46</v>
      </c>
      <c r="E30" s="12">
        <v>1</v>
      </c>
      <c r="F30" s="12">
        <v>1</v>
      </c>
      <c r="G30" s="15" t="str">
        <f>IF(F30&lt;E30,E30-F30,"")</f>
        <v/>
      </c>
      <c r="H30" s="15" t="str">
        <f>IF(E30&gt;F30,F30,"")</f>
        <v/>
      </c>
      <c r="I30" s="15" t="s">
        <v>14</v>
      </c>
      <c r="J30" s="17" t="s">
        <v>23</v>
      </c>
    </row>
    <row r="31" s="1" customFormat="1" ht="24.95" customHeight="1" spans="1:10">
      <c r="A31" s="12">
        <v>27</v>
      </c>
      <c r="B31" s="13">
        <v>916531018</v>
      </c>
      <c r="C31" s="14" t="s">
        <v>44</v>
      </c>
      <c r="D31" s="14" t="s">
        <v>43</v>
      </c>
      <c r="E31" s="12">
        <v>5</v>
      </c>
      <c r="F31" s="12">
        <v>2</v>
      </c>
      <c r="G31" s="15">
        <f>IF(F31&lt;E31,E31-F31,"")</f>
        <v>3</v>
      </c>
      <c r="H31" s="15">
        <f>IF(E31&gt;F31,F31,"")</f>
        <v>2</v>
      </c>
      <c r="I31" s="15" t="s">
        <v>14</v>
      </c>
      <c r="J31" s="17" t="s">
        <v>19</v>
      </c>
    </row>
    <row r="32" s="1" customFormat="1" ht="24.95" customHeight="1" spans="1:10">
      <c r="A32" s="12">
        <v>28</v>
      </c>
      <c r="B32" s="13">
        <v>916531019</v>
      </c>
      <c r="C32" s="14" t="s">
        <v>47</v>
      </c>
      <c r="D32" s="14" t="s">
        <v>45</v>
      </c>
      <c r="E32" s="12">
        <v>1</v>
      </c>
      <c r="F32" s="12">
        <v>0</v>
      </c>
      <c r="G32" s="15"/>
      <c r="H32" s="15"/>
      <c r="I32" s="15" t="str">
        <f>IF(F32/E32=0,"取消岗位","")</f>
        <v>取消岗位</v>
      </c>
      <c r="J32" s="17"/>
    </row>
    <row r="33" s="1" customFormat="1" ht="24.95" customHeight="1" spans="1:10">
      <c r="A33" s="12">
        <v>29</v>
      </c>
      <c r="B33" s="13">
        <v>916531021</v>
      </c>
      <c r="C33" s="14" t="s">
        <v>47</v>
      </c>
      <c r="D33" s="14" t="s">
        <v>48</v>
      </c>
      <c r="E33" s="12">
        <v>3</v>
      </c>
      <c r="F33" s="12">
        <v>8</v>
      </c>
      <c r="G33" s="15" t="str">
        <f>IF(F33&lt;E33,E33-F33,"")</f>
        <v/>
      </c>
      <c r="H33" s="15" t="str">
        <f>IF(E33&gt;F33,F33,"")</f>
        <v/>
      </c>
      <c r="I33" s="15" t="s">
        <v>14</v>
      </c>
      <c r="J33" s="17" t="s">
        <v>23</v>
      </c>
    </row>
    <row r="34" s="1" customFormat="1" ht="24.95" customHeight="1" spans="1:10">
      <c r="A34" s="12">
        <v>30</v>
      </c>
      <c r="B34" s="13">
        <v>916511024</v>
      </c>
      <c r="C34" s="14" t="s">
        <v>49</v>
      </c>
      <c r="D34" s="14" t="s">
        <v>50</v>
      </c>
      <c r="E34" s="12">
        <v>4</v>
      </c>
      <c r="F34" s="12">
        <v>0</v>
      </c>
      <c r="G34" s="15"/>
      <c r="H34" s="15"/>
      <c r="I34" s="15" t="str">
        <f t="shared" ref="I34:I37" si="5">IF(F34/E34=0,"取消岗位","")</f>
        <v>取消岗位</v>
      </c>
      <c r="J34" s="17"/>
    </row>
    <row r="35" s="1" customFormat="1" ht="24.95" customHeight="1" spans="1:10">
      <c r="A35" s="12">
        <v>31</v>
      </c>
      <c r="B35" s="13">
        <v>916511025</v>
      </c>
      <c r="C35" s="14" t="s">
        <v>51</v>
      </c>
      <c r="D35" s="14" t="s">
        <v>43</v>
      </c>
      <c r="E35" s="12">
        <v>3</v>
      </c>
      <c r="F35" s="12">
        <v>0</v>
      </c>
      <c r="G35" s="15"/>
      <c r="H35" s="15"/>
      <c r="I35" s="15" t="str">
        <f t="shared" si="5"/>
        <v>取消岗位</v>
      </c>
      <c r="J35" s="17"/>
    </row>
    <row r="36" s="1" customFormat="1" ht="24.95" customHeight="1" spans="1:10">
      <c r="A36" s="12">
        <v>32</v>
      </c>
      <c r="B36" s="13">
        <v>916511026</v>
      </c>
      <c r="C36" s="14" t="s">
        <v>51</v>
      </c>
      <c r="D36" s="14" t="s">
        <v>52</v>
      </c>
      <c r="E36" s="12">
        <v>1</v>
      </c>
      <c r="F36" s="12">
        <v>2</v>
      </c>
      <c r="G36" s="15" t="str">
        <f>IF(F36&lt;E36,E36-F36,"")</f>
        <v/>
      </c>
      <c r="H36" s="15" t="str">
        <f>IF(E36&gt;F36,F36,"")</f>
        <v/>
      </c>
      <c r="I36" s="15" t="s">
        <v>14</v>
      </c>
      <c r="J36" s="17" t="s">
        <v>23</v>
      </c>
    </row>
    <row r="37" s="1" customFormat="1" ht="24.95" customHeight="1" spans="1:10">
      <c r="A37" s="12">
        <v>33</v>
      </c>
      <c r="B37" s="13">
        <v>916521001</v>
      </c>
      <c r="C37" s="14" t="s">
        <v>53</v>
      </c>
      <c r="D37" s="14" t="s">
        <v>54</v>
      </c>
      <c r="E37" s="12">
        <v>1</v>
      </c>
      <c r="F37" s="12">
        <v>0</v>
      </c>
      <c r="G37" s="15"/>
      <c r="H37" s="15"/>
      <c r="I37" s="15" t="str">
        <f t="shared" si="5"/>
        <v>取消岗位</v>
      </c>
      <c r="J37" s="17"/>
    </row>
    <row r="38" s="1" customFormat="1" ht="24.95" customHeight="1" spans="1:10">
      <c r="A38" s="12">
        <v>34</v>
      </c>
      <c r="B38" s="13">
        <v>916521004</v>
      </c>
      <c r="C38" s="14" t="s">
        <v>53</v>
      </c>
      <c r="D38" s="14" t="s">
        <v>43</v>
      </c>
      <c r="E38" s="12">
        <v>1</v>
      </c>
      <c r="F38" s="12">
        <v>1</v>
      </c>
      <c r="G38" s="15"/>
      <c r="H38" s="15"/>
      <c r="I38" s="15" t="s">
        <v>14</v>
      </c>
      <c r="J38" s="17" t="s">
        <v>23</v>
      </c>
    </row>
    <row r="39" s="1" customFormat="1" ht="24.95" customHeight="1" spans="1:10">
      <c r="A39" s="12">
        <v>35</v>
      </c>
      <c r="B39" s="13">
        <v>916521005</v>
      </c>
      <c r="C39" s="14" t="s">
        <v>55</v>
      </c>
      <c r="D39" s="14" t="s">
        <v>56</v>
      </c>
      <c r="E39" s="12">
        <v>1</v>
      </c>
      <c r="F39" s="12">
        <v>0</v>
      </c>
      <c r="G39" s="15"/>
      <c r="H39" s="15"/>
      <c r="I39" s="15" t="str">
        <f>IF(F39/E39=0,"取消岗位","")</f>
        <v>取消岗位</v>
      </c>
      <c r="J39" s="17"/>
    </row>
    <row r="40" s="1" customFormat="1" ht="24.95" customHeight="1" spans="1:10">
      <c r="A40" s="12">
        <v>36</v>
      </c>
      <c r="B40" s="13">
        <v>916521006</v>
      </c>
      <c r="C40" s="14" t="s">
        <v>57</v>
      </c>
      <c r="D40" s="14" t="s">
        <v>56</v>
      </c>
      <c r="E40" s="12">
        <v>1</v>
      </c>
      <c r="F40" s="12">
        <v>2</v>
      </c>
      <c r="G40" s="15" t="str">
        <f t="shared" ref="G40:G46" si="6">IF(F40&lt;E40,E40-F40,"")</f>
        <v/>
      </c>
      <c r="H40" s="15" t="str">
        <f t="shared" ref="H40:H46" si="7">IF(E40&gt;F40,F40,"")</f>
        <v/>
      </c>
      <c r="I40" s="15" t="s">
        <v>14</v>
      </c>
      <c r="J40" s="17" t="s">
        <v>23</v>
      </c>
    </row>
    <row r="41" s="1" customFormat="1" ht="24.95" customHeight="1" spans="1:10">
      <c r="A41" s="12">
        <v>37</v>
      </c>
      <c r="B41" s="13">
        <v>916521007</v>
      </c>
      <c r="C41" s="14" t="s">
        <v>57</v>
      </c>
      <c r="D41" s="14" t="s">
        <v>52</v>
      </c>
      <c r="E41" s="12">
        <v>1</v>
      </c>
      <c r="F41" s="12">
        <v>0</v>
      </c>
      <c r="G41" s="15"/>
      <c r="H41" s="15"/>
      <c r="I41" s="15" t="str">
        <f>IF(F41/E41=0,"取消岗位","")</f>
        <v>取消岗位</v>
      </c>
      <c r="J41" s="17"/>
    </row>
    <row r="42" s="1" customFormat="1" ht="24.95" customHeight="1" spans="1:10">
      <c r="A42" s="12">
        <v>38</v>
      </c>
      <c r="B42" s="13">
        <v>916521008</v>
      </c>
      <c r="C42" s="14" t="s">
        <v>57</v>
      </c>
      <c r="D42" s="14" t="s">
        <v>43</v>
      </c>
      <c r="E42" s="12">
        <v>1</v>
      </c>
      <c r="F42" s="12">
        <v>2</v>
      </c>
      <c r="G42" s="15" t="str">
        <f t="shared" si="6"/>
        <v/>
      </c>
      <c r="H42" s="15" t="str">
        <f t="shared" si="7"/>
        <v/>
      </c>
      <c r="I42" s="15" t="s">
        <v>14</v>
      </c>
      <c r="J42" s="17" t="s">
        <v>23</v>
      </c>
    </row>
    <row r="43" s="1" customFormat="1" ht="24.95" customHeight="1" spans="1:10">
      <c r="A43" s="12">
        <v>39</v>
      </c>
      <c r="B43" s="13">
        <v>916521009</v>
      </c>
      <c r="C43" s="14" t="s">
        <v>58</v>
      </c>
      <c r="D43" s="14" t="s">
        <v>59</v>
      </c>
      <c r="E43" s="12">
        <v>1</v>
      </c>
      <c r="F43" s="12">
        <v>1</v>
      </c>
      <c r="G43" s="15" t="str">
        <f t="shared" si="6"/>
        <v/>
      </c>
      <c r="H43" s="15" t="str">
        <f t="shared" si="7"/>
        <v/>
      </c>
      <c r="I43" s="15" t="s">
        <v>14</v>
      </c>
      <c r="J43" s="17" t="s">
        <v>23</v>
      </c>
    </row>
    <row r="44" s="1" customFormat="1" ht="24.95" customHeight="1" spans="1:10">
      <c r="A44" s="12">
        <v>40</v>
      </c>
      <c r="B44" s="13">
        <v>916521010</v>
      </c>
      <c r="C44" s="14" t="s">
        <v>60</v>
      </c>
      <c r="D44" s="14" t="s">
        <v>61</v>
      </c>
      <c r="E44" s="12">
        <v>1</v>
      </c>
      <c r="F44" s="12">
        <v>1</v>
      </c>
      <c r="G44" s="15" t="str">
        <f t="shared" si="6"/>
        <v/>
      </c>
      <c r="H44" s="15" t="str">
        <f t="shared" si="7"/>
        <v/>
      </c>
      <c r="I44" s="15" t="s">
        <v>14</v>
      </c>
      <c r="J44" s="17" t="s">
        <v>23</v>
      </c>
    </row>
    <row r="45" s="1" customFormat="1" ht="24.95" customHeight="1" spans="1:10">
      <c r="A45" s="12">
        <v>41</v>
      </c>
      <c r="B45" s="13">
        <v>916521011</v>
      </c>
      <c r="C45" s="14" t="s">
        <v>62</v>
      </c>
      <c r="D45" s="14" t="s">
        <v>43</v>
      </c>
      <c r="E45" s="12">
        <v>2</v>
      </c>
      <c r="F45" s="12">
        <v>4</v>
      </c>
      <c r="G45" s="15" t="str">
        <f t="shared" si="6"/>
        <v/>
      </c>
      <c r="H45" s="15" t="str">
        <f t="shared" si="7"/>
        <v/>
      </c>
      <c r="I45" s="15" t="s">
        <v>14</v>
      </c>
      <c r="J45" s="17" t="s">
        <v>23</v>
      </c>
    </row>
    <row r="46" s="1" customFormat="1" ht="24.95" customHeight="1" spans="1:10">
      <c r="A46" s="12">
        <v>42</v>
      </c>
      <c r="B46" s="13">
        <v>916521012</v>
      </c>
      <c r="C46" s="14" t="s">
        <v>63</v>
      </c>
      <c r="D46" s="14" t="s">
        <v>50</v>
      </c>
      <c r="E46" s="12">
        <v>1</v>
      </c>
      <c r="F46" s="12">
        <v>1</v>
      </c>
      <c r="G46" s="15" t="str">
        <f t="shared" si="6"/>
        <v/>
      </c>
      <c r="H46" s="15" t="str">
        <f t="shared" si="7"/>
        <v/>
      </c>
      <c r="I46" s="15" t="s">
        <v>14</v>
      </c>
      <c r="J46" s="17" t="s">
        <v>23</v>
      </c>
    </row>
    <row r="47" s="1" customFormat="1" ht="24.95" customHeight="1" spans="1:10">
      <c r="A47" s="12">
        <v>43</v>
      </c>
      <c r="B47" s="13">
        <v>916521013</v>
      </c>
      <c r="C47" s="14" t="s">
        <v>63</v>
      </c>
      <c r="D47" s="14" t="s">
        <v>61</v>
      </c>
      <c r="E47" s="12">
        <v>1</v>
      </c>
      <c r="F47" s="12">
        <v>0</v>
      </c>
      <c r="G47" s="15"/>
      <c r="H47" s="15"/>
      <c r="I47" s="15" t="str">
        <f>IF(F47/E47=0,"取消岗位","")</f>
        <v>取消岗位</v>
      </c>
      <c r="J47" s="17"/>
    </row>
    <row r="48" s="1" customFormat="1" ht="24.95" customHeight="1" spans="1:10">
      <c r="A48" s="12">
        <v>44</v>
      </c>
      <c r="B48" s="13">
        <v>916521015</v>
      </c>
      <c r="C48" s="14" t="s">
        <v>64</v>
      </c>
      <c r="D48" s="14" t="s">
        <v>43</v>
      </c>
      <c r="E48" s="12">
        <v>1</v>
      </c>
      <c r="F48" s="12">
        <v>2</v>
      </c>
      <c r="G48" s="15" t="str">
        <f>IF(F48&lt;E48,E48-F48,"")</f>
        <v/>
      </c>
      <c r="H48" s="15" t="str">
        <f t="shared" ref="H48:H50" si="8">IF(E48&gt;F48,F48,"")</f>
        <v/>
      </c>
      <c r="I48" s="15" t="s">
        <v>14</v>
      </c>
      <c r="J48" s="17" t="s">
        <v>23</v>
      </c>
    </row>
    <row r="49" s="1" customFormat="1" ht="24.95" customHeight="1" spans="1:10">
      <c r="A49" s="12">
        <v>45</v>
      </c>
      <c r="B49" s="13">
        <v>916631009</v>
      </c>
      <c r="C49" s="14" t="s">
        <v>65</v>
      </c>
      <c r="D49" s="14" t="s">
        <v>43</v>
      </c>
      <c r="E49" s="12">
        <v>10</v>
      </c>
      <c r="F49" s="12">
        <v>13</v>
      </c>
      <c r="G49" s="15" t="str">
        <f>IF(F49&lt;E49,E49-F49,"")</f>
        <v/>
      </c>
      <c r="H49" s="15" t="str">
        <f t="shared" si="8"/>
        <v/>
      </c>
      <c r="I49" s="15" t="s">
        <v>14</v>
      </c>
      <c r="J49" s="17" t="s">
        <v>23</v>
      </c>
    </row>
    <row r="50" s="1" customFormat="1" ht="24.95" customHeight="1" spans="1:10">
      <c r="A50" s="12">
        <v>46</v>
      </c>
      <c r="B50" s="13">
        <v>916631010</v>
      </c>
      <c r="C50" s="14" t="s">
        <v>65</v>
      </c>
      <c r="D50" s="14" t="s">
        <v>66</v>
      </c>
      <c r="E50" s="12">
        <v>1</v>
      </c>
      <c r="F50" s="12">
        <v>2</v>
      </c>
      <c r="G50" s="15" t="str">
        <f>IF(F50&lt;E50,E50-F50,"")</f>
        <v/>
      </c>
      <c r="H50" s="15" t="str">
        <f t="shared" si="8"/>
        <v/>
      </c>
      <c r="I50" s="15" t="s">
        <v>14</v>
      </c>
      <c r="J50" s="17" t="s">
        <v>23</v>
      </c>
    </row>
    <row r="51" s="1" customFormat="1" ht="24.95" customHeight="1" spans="1:10">
      <c r="A51" s="12">
        <v>47</v>
      </c>
      <c r="B51" s="13">
        <v>916631012</v>
      </c>
      <c r="C51" s="14" t="s">
        <v>67</v>
      </c>
      <c r="D51" s="14" t="s">
        <v>43</v>
      </c>
      <c r="E51" s="12">
        <v>3</v>
      </c>
      <c r="F51" s="12">
        <v>0</v>
      </c>
      <c r="G51" s="15"/>
      <c r="H51" s="15"/>
      <c r="I51" s="15" t="str">
        <f>IF(F51/E51=0,"取消岗位","")</f>
        <v>取消岗位</v>
      </c>
      <c r="J51" s="17"/>
    </row>
    <row r="52" s="1" customFormat="1" ht="24.95" customHeight="1" spans="1:10">
      <c r="A52" s="12">
        <v>48</v>
      </c>
      <c r="B52" s="13">
        <v>916611014</v>
      </c>
      <c r="C52" s="14" t="s">
        <v>68</v>
      </c>
      <c r="D52" s="14" t="s">
        <v>38</v>
      </c>
      <c r="E52" s="12">
        <v>1</v>
      </c>
      <c r="F52" s="12">
        <v>0</v>
      </c>
      <c r="G52" s="15"/>
      <c r="H52" s="15"/>
      <c r="I52" s="15" t="str">
        <f>IF(F52/E52=0,"取消岗位","")</f>
        <v>取消岗位</v>
      </c>
      <c r="J52" s="17"/>
    </row>
    <row r="53" s="1" customFormat="1" ht="24.95" customHeight="1" spans="1:10">
      <c r="A53" s="12">
        <v>49</v>
      </c>
      <c r="B53" s="13">
        <v>916611015</v>
      </c>
      <c r="C53" s="14" t="s">
        <v>68</v>
      </c>
      <c r="D53" s="14" t="s">
        <v>69</v>
      </c>
      <c r="E53" s="12">
        <v>1</v>
      </c>
      <c r="F53" s="12">
        <v>0</v>
      </c>
      <c r="G53" s="15"/>
      <c r="H53" s="15"/>
      <c r="I53" s="15" t="str">
        <f>IF(F53/E53=0,"取消岗位","")</f>
        <v>取消岗位</v>
      </c>
      <c r="J53" s="17"/>
    </row>
    <row r="54" s="1" customFormat="1" ht="24.95" customHeight="1" spans="1:10">
      <c r="A54" s="12">
        <v>50</v>
      </c>
      <c r="B54" s="13">
        <v>916611016</v>
      </c>
      <c r="C54" s="14" t="s">
        <v>68</v>
      </c>
      <c r="D54" s="14" t="s">
        <v>32</v>
      </c>
      <c r="E54" s="12">
        <v>1</v>
      </c>
      <c r="F54" s="12">
        <v>2</v>
      </c>
      <c r="G54" s="15" t="str">
        <f>IF(F54&lt;E54,E54-F54,"")</f>
        <v/>
      </c>
      <c r="H54" s="15" t="str">
        <f>IF(E54&gt;F54,F54,"")</f>
        <v/>
      </c>
      <c r="I54" s="15" t="s">
        <v>14</v>
      </c>
      <c r="J54" s="17" t="s">
        <v>23</v>
      </c>
    </row>
    <row r="55" s="1" customFormat="1" ht="24.95" customHeight="1" spans="1:10">
      <c r="A55" s="12">
        <v>51</v>
      </c>
      <c r="B55" s="13">
        <v>916611017</v>
      </c>
      <c r="C55" s="14" t="s">
        <v>68</v>
      </c>
      <c r="D55" s="14" t="s">
        <v>43</v>
      </c>
      <c r="E55" s="12">
        <v>4</v>
      </c>
      <c r="F55" s="12">
        <v>0</v>
      </c>
      <c r="G55" s="15"/>
      <c r="H55" s="15"/>
      <c r="I55" s="15" t="str">
        <f>IF(F55/E55=0,"取消岗位","")</f>
        <v>取消岗位</v>
      </c>
      <c r="J55" s="17"/>
    </row>
    <row r="56" s="1" customFormat="1" ht="24.95" customHeight="1" spans="1:10">
      <c r="A56" s="12">
        <v>52</v>
      </c>
      <c r="B56" s="13">
        <v>916611018</v>
      </c>
      <c r="C56" s="14" t="s">
        <v>70</v>
      </c>
      <c r="D56" s="14" t="s">
        <v>71</v>
      </c>
      <c r="E56" s="12">
        <v>4</v>
      </c>
      <c r="F56" s="12">
        <v>2</v>
      </c>
      <c r="G56" s="15">
        <f>IF(F56&lt;E56,E56-F56,"")</f>
        <v>2</v>
      </c>
      <c r="H56" s="15">
        <f>IF(E56&gt;F56,F56,"")</f>
        <v>2</v>
      </c>
      <c r="I56" s="15" t="s">
        <v>14</v>
      </c>
      <c r="J56" s="17" t="s">
        <v>19</v>
      </c>
    </row>
    <row r="57" s="1" customFormat="1" ht="24.95" customHeight="1" spans="1:10">
      <c r="A57" s="12">
        <v>53</v>
      </c>
      <c r="B57" s="13">
        <v>916611019</v>
      </c>
      <c r="C57" s="14" t="s">
        <v>70</v>
      </c>
      <c r="D57" s="14" t="s">
        <v>72</v>
      </c>
      <c r="E57" s="12">
        <v>4</v>
      </c>
      <c r="F57" s="12">
        <v>0</v>
      </c>
      <c r="G57" s="15"/>
      <c r="H57" s="15"/>
      <c r="I57" s="15" t="str">
        <f>IF(F57/E57=0,"取消岗位","")</f>
        <v>取消岗位</v>
      </c>
      <c r="J57" s="17"/>
    </row>
    <row r="58" s="1" customFormat="1" ht="24.95" customHeight="1" spans="1:10">
      <c r="A58" s="12">
        <v>54</v>
      </c>
      <c r="B58" s="13">
        <v>916621003</v>
      </c>
      <c r="C58" s="14" t="s">
        <v>73</v>
      </c>
      <c r="D58" s="14" t="s">
        <v>74</v>
      </c>
      <c r="E58" s="12">
        <v>2</v>
      </c>
      <c r="F58" s="12">
        <v>3</v>
      </c>
      <c r="G58" s="15" t="str">
        <f>IF(F58&lt;E58,E58-F58,"")</f>
        <v/>
      </c>
      <c r="H58" s="15" t="str">
        <f t="shared" ref="H58:H60" si="9">IF(E58&gt;F58,F58,"")</f>
        <v/>
      </c>
      <c r="I58" s="15" t="s">
        <v>14</v>
      </c>
      <c r="J58" s="17" t="s">
        <v>23</v>
      </c>
    </row>
    <row r="59" s="1" customFormat="1" ht="24.95" customHeight="1" spans="1:10">
      <c r="A59" s="12">
        <v>55</v>
      </c>
      <c r="B59" s="13">
        <v>916621004</v>
      </c>
      <c r="C59" s="14" t="s">
        <v>73</v>
      </c>
      <c r="D59" s="14" t="s">
        <v>50</v>
      </c>
      <c r="E59" s="12">
        <v>1</v>
      </c>
      <c r="F59" s="12">
        <v>1</v>
      </c>
      <c r="G59" s="15" t="str">
        <f>IF(F59&lt;E59,E59-F59,"")</f>
        <v/>
      </c>
      <c r="H59" s="15" t="str">
        <f t="shared" si="9"/>
        <v/>
      </c>
      <c r="I59" s="15" t="s">
        <v>14</v>
      </c>
      <c r="J59" s="17" t="s">
        <v>23</v>
      </c>
    </row>
    <row r="60" s="1" customFormat="1" ht="24.95" customHeight="1" spans="1:10">
      <c r="A60" s="12">
        <v>56</v>
      </c>
      <c r="B60" s="13">
        <v>916621005</v>
      </c>
      <c r="C60" s="14" t="s">
        <v>73</v>
      </c>
      <c r="D60" s="14" t="s">
        <v>66</v>
      </c>
      <c r="E60" s="12">
        <v>1</v>
      </c>
      <c r="F60" s="12">
        <v>1</v>
      </c>
      <c r="G60" s="15" t="str">
        <f>IF(F60&lt;E60,E60-F60,"")</f>
        <v/>
      </c>
      <c r="H60" s="15" t="str">
        <f t="shared" si="9"/>
        <v/>
      </c>
      <c r="I60" s="15" t="s">
        <v>14</v>
      </c>
      <c r="J60" s="17" t="s">
        <v>23</v>
      </c>
    </row>
    <row r="61" s="1" customFormat="1" ht="24.95" customHeight="1" spans="1:10">
      <c r="A61" s="12">
        <v>57</v>
      </c>
      <c r="B61" s="13">
        <v>916711014</v>
      </c>
      <c r="C61" s="14" t="s">
        <v>75</v>
      </c>
      <c r="D61" s="14" t="s">
        <v>43</v>
      </c>
      <c r="E61" s="12">
        <v>1</v>
      </c>
      <c r="F61" s="12">
        <v>0</v>
      </c>
      <c r="G61" s="15"/>
      <c r="H61" s="15"/>
      <c r="I61" s="15" t="str">
        <f>IF(F61/E61=0,"取消岗位","")</f>
        <v>取消岗位</v>
      </c>
      <c r="J61" s="17"/>
    </row>
    <row r="62" s="1" customFormat="1" ht="24.95" customHeight="1" spans="1:10">
      <c r="A62" s="12">
        <v>58</v>
      </c>
      <c r="B62" s="13">
        <v>916711015</v>
      </c>
      <c r="C62" s="14" t="s">
        <v>75</v>
      </c>
      <c r="D62" s="14" t="s">
        <v>76</v>
      </c>
      <c r="E62" s="12">
        <v>4</v>
      </c>
      <c r="F62" s="12">
        <v>3</v>
      </c>
      <c r="G62" s="15">
        <f>IF(F62&lt;E62,E62-F62,"")</f>
        <v>1</v>
      </c>
      <c r="H62" s="15">
        <f>IF(E62&gt;F62,F62,"")</f>
        <v>3</v>
      </c>
      <c r="I62" s="15" t="s">
        <v>14</v>
      </c>
      <c r="J62" s="17" t="s">
        <v>19</v>
      </c>
    </row>
    <row r="63" s="1" customFormat="1" ht="24.95" customHeight="1" spans="1:10">
      <c r="A63" s="12">
        <v>59</v>
      </c>
      <c r="B63" s="13">
        <v>916711017</v>
      </c>
      <c r="C63" s="14" t="s">
        <v>75</v>
      </c>
      <c r="D63" s="14" t="s">
        <v>77</v>
      </c>
      <c r="E63" s="12">
        <v>3</v>
      </c>
      <c r="F63" s="12">
        <v>0</v>
      </c>
      <c r="G63" s="15"/>
      <c r="H63" s="15"/>
      <c r="I63" s="15" t="str">
        <f>IF(F63/E63=0,"取消岗位","")</f>
        <v>取消岗位</v>
      </c>
      <c r="J63" s="17"/>
    </row>
    <row r="64" s="1" customFormat="1" ht="24.95" customHeight="1" spans="1:10">
      <c r="A64" s="12">
        <v>60</v>
      </c>
      <c r="B64" s="13">
        <v>916711018</v>
      </c>
      <c r="C64" s="14" t="s">
        <v>75</v>
      </c>
      <c r="D64" s="14" t="s">
        <v>78</v>
      </c>
      <c r="E64" s="12">
        <v>1</v>
      </c>
      <c r="F64" s="12">
        <v>1</v>
      </c>
      <c r="G64" s="15" t="str">
        <f>IF(F64&lt;E64,E64-F64,"")</f>
        <v/>
      </c>
      <c r="H64" s="15" t="str">
        <f>IF(E64&gt;F64,F64,"")</f>
        <v/>
      </c>
      <c r="I64" s="15" t="s">
        <v>14</v>
      </c>
      <c r="J64" s="17" t="s">
        <v>23</v>
      </c>
    </row>
    <row r="65" s="1" customFormat="1" ht="24.95" customHeight="1" spans="1:10">
      <c r="A65" s="12">
        <v>61</v>
      </c>
      <c r="B65" s="13">
        <v>916711020</v>
      </c>
      <c r="C65" s="14" t="s">
        <v>79</v>
      </c>
      <c r="D65" s="14" t="s">
        <v>43</v>
      </c>
      <c r="E65" s="12">
        <v>3</v>
      </c>
      <c r="F65" s="12">
        <v>0</v>
      </c>
      <c r="G65" s="15"/>
      <c r="H65" s="15"/>
      <c r="I65" s="15" t="str">
        <f>IF(F65/E65=0,"取消岗位","")</f>
        <v>取消岗位</v>
      </c>
      <c r="J65" s="17"/>
    </row>
    <row r="66" s="1" customFormat="1" ht="24.95" customHeight="1" spans="1:10">
      <c r="A66" s="12">
        <v>62</v>
      </c>
      <c r="B66" s="13">
        <v>916731011</v>
      </c>
      <c r="C66" s="14" t="s">
        <v>80</v>
      </c>
      <c r="D66" s="14" t="s">
        <v>43</v>
      </c>
      <c r="E66" s="12">
        <v>2</v>
      </c>
      <c r="F66" s="12">
        <v>3</v>
      </c>
      <c r="G66" s="15" t="str">
        <f>IF(F66&lt;E66,E66-F66,"")</f>
        <v/>
      </c>
      <c r="H66" s="15" t="str">
        <f>IF(E66&gt;F66,F66,"")</f>
        <v/>
      </c>
      <c r="I66" s="15" t="s">
        <v>14</v>
      </c>
      <c r="J66" s="17" t="s">
        <v>23</v>
      </c>
    </row>
    <row r="67" s="1" customFormat="1" ht="24.95" customHeight="1" spans="1:10">
      <c r="A67" s="12">
        <v>63</v>
      </c>
      <c r="B67" s="13">
        <v>916731012</v>
      </c>
      <c r="C67" s="14" t="s">
        <v>80</v>
      </c>
      <c r="D67" s="14" t="s">
        <v>81</v>
      </c>
      <c r="E67" s="12">
        <v>2</v>
      </c>
      <c r="F67" s="12">
        <v>0</v>
      </c>
      <c r="G67" s="15"/>
      <c r="H67" s="15"/>
      <c r="I67" s="15" t="str">
        <f>IF(F67/E67=0,"取消岗位","")</f>
        <v>取消岗位</v>
      </c>
      <c r="J67" s="17"/>
    </row>
    <row r="68" s="1" customFormat="1" ht="24.95" customHeight="1" spans="1:10">
      <c r="A68" s="12">
        <v>64</v>
      </c>
      <c r="B68" s="13">
        <v>916721001</v>
      </c>
      <c r="C68" s="14" t="s">
        <v>82</v>
      </c>
      <c r="D68" s="14" t="s">
        <v>83</v>
      </c>
      <c r="E68" s="12">
        <v>1</v>
      </c>
      <c r="F68" s="12">
        <v>0</v>
      </c>
      <c r="G68" s="15"/>
      <c r="H68" s="15"/>
      <c r="I68" s="15" t="str">
        <f>IF(F68/E68=0,"取消岗位","")</f>
        <v>取消岗位</v>
      </c>
      <c r="J68" s="17"/>
    </row>
    <row r="69" s="1" customFormat="1" ht="24.95" customHeight="1" spans="1:10">
      <c r="A69" s="12">
        <v>65</v>
      </c>
      <c r="B69" s="13">
        <v>916721002</v>
      </c>
      <c r="C69" s="14" t="s">
        <v>82</v>
      </c>
      <c r="D69" s="14" t="s">
        <v>34</v>
      </c>
      <c r="E69" s="12">
        <v>4</v>
      </c>
      <c r="F69" s="12">
        <v>0</v>
      </c>
      <c r="G69" s="15"/>
      <c r="H69" s="15"/>
      <c r="I69" s="15" t="str">
        <f>IF(F69/E69=0,"取消岗位","")</f>
        <v>取消岗位</v>
      </c>
      <c r="J69" s="17"/>
    </row>
    <row r="70" s="1" customFormat="1" ht="24.95" customHeight="1" spans="1:10">
      <c r="A70" s="12">
        <v>66</v>
      </c>
      <c r="B70" s="13">
        <v>916721004</v>
      </c>
      <c r="C70" s="14" t="s">
        <v>82</v>
      </c>
      <c r="D70" s="14" t="s">
        <v>84</v>
      </c>
      <c r="E70" s="12">
        <v>1</v>
      </c>
      <c r="F70" s="12">
        <v>0</v>
      </c>
      <c r="G70" s="15"/>
      <c r="H70" s="15"/>
      <c r="I70" s="15" t="str">
        <f>IF(F70/E70=0,"取消岗位","")</f>
        <v>取消岗位</v>
      </c>
      <c r="J70" s="17"/>
    </row>
    <row r="71" s="1" customFormat="1" ht="24.95" customHeight="1" spans="1:10">
      <c r="A71" s="12">
        <v>67</v>
      </c>
      <c r="B71" s="13">
        <v>916721005</v>
      </c>
      <c r="C71" s="14" t="s">
        <v>82</v>
      </c>
      <c r="D71" s="14" t="s">
        <v>85</v>
      </c>
      <c r="E71" s="12">
        <v>1</v>
      </c>
      <c r="F71" s="12">
        <v>0</v>
      </c>
      <c r="G71" s="15"/>
      <c r="H71" s="15"/>
      <c r="I71" s="15" t="str">
        <f>IF(F71/E71=0,"取消岗位","")</f>
        <v>取消岗位</v>
      </c>
      <c r="J71" s="17"/>
    </row>
    <row r="72" s="1" customFormat="1" ht="24.95" customHeight="1" spans="1:10">
      <c r="A72" s="12">
        <v>68</v>
      </c>
      <c r="B72" s="13">
        <v>916721006</v>
      </c>
      <c r="C72" s="14" t="s">
        <v>82</v>
      </c>
      <c r="D72" s="14" t="s">
        <v>86</v>
      </c>
      <c r="E72" s="12">
        <v>2</v>
      </c>
      <c r="F72" s="12">
        <v>5</v>
      </c>
      <c r="G72" s="15" t="str">
        <f>IF(F72&lt;E72,E72-F72,"")</f>
        <v/>
      </c>
      <c r="H72" s="15" t="str">
        <f t="shared" ref="H72:H74" si="10">IF(E72&gt;F72,F72,"")</f>
        <v/>
      </c>
      <c r="I72" s="15" t="s">
        <v>14</v>
      </c>
      <c r="J72" s="17" t="s">
        <v>23</v>
      </c>
    </row>
    <row r="73" s="1" customFormat="1" ht="24.95" customHeight="1" spans="1:10">
      <c r="A73" s="12">
        <v>69</v>
      </c>
      <c r="B73" s="13">
        <v>916721007</v>
      </c>
      <c r="C73" s="14" t="s">
        <v>82</v>
      </c>
      <c r="D73" s="14" t="s">
        <v>78</v>
      </c>
      <c r="E73" s="12">
        <v>2</v>
      </c>
      <c r="F73" s="12">
        <v>1</v>
      </c>
      <c r="G73" s="15">
        <f>IF(F73&lt;E73,E73-F73,"")</f>
        <v>1</v>
      </c>
      <c r="H73" s="15">
        <f t="shared" si="10"/>
        <v>1</v>
      </c>
      <c r="I73" s="15" t="s">
        <v>14</v>
      </c>
      <c r="J73" s="17" t="s">
        <v>19</v>
      </c>
    </row>
    <row r="74" s="1" customFormat="1" ht="24.95" customHeight="1" spans="1:10">
      <c r="A74" s="12">
        <v>70</v>
      </c>
      <c r="B74" s="13">
        <v>916721008</v>
      </c>
      <c r="C74" s="14" t="s">
        <v>82</v>
      </c>
      <c r="D74" s="14" t="s">
        <v>87</v>
      </c>
      <c r="E74" s="12">
        <v>1</v>
      </c>
      <c r="F74" s="12">
        <v>1</v>
      </c>
      <c r="G74" s="15" t="str">
        <f>IF(F74&lt;E74,E74-F74,"")</f>
        <v/>
      </c>
      <c r="H74" s="15" t="str">
        <f t="shared" si="10"/>
        <v/>
      </c>
      <c r="I74" s="15" t="s">
        <v>14</v>
      </c>
      <c r="J74" s="17" t="s">
        <v>23</v>
      </c>
    </row>
    <row r="75" s="1" customFormat="1" ht="24.95" customHeight="1" spans="1:10">
      <c r="A75" s="12">
        <v>71</v>
      </c>
      <c r="B75" s="13">
        <v>916812014</v>
      </c>
      <c r="C75" s="14" t="s">
        <v>88</v>
      </c>
      <c r="D75" s="14" t="s">
        <v>89</v>
      </c>
      <c r="E75" s="12">
        <v>2</v>
      </c>
      <c r="F75" s="12">
        <v>0</v>
      </c>
      <c r="G75" s="15"/>
      <c r="H75" s="15"/>
      <c r="I75" s="15" t="str">
        <f t="shared" ref="I75:I77" si="11">IF(F75/E75=0,"取消岗位","")</f>
        <v>取消岗位</v>
      </c>
      <c r="J75" s="17"/>
    </row>
    <row r="76" s="1" customFormat="1" ht="24.95" customHeight="1" spans="1:10">
      <c r="A76" s="12">
        <v>72</v>
      </c>
      <c r="B76" s="13">
        <v>916811015</v>
      </c>
      <c r="C76" s="14" t="s">
        <v>88</v>
      </c>
      <c r="D76" s="14" t="s">
        <v>26</v>
      </c>
      <c r="E76" s="12">
        <v>6</v>
      </c>
      <c r="F76" s="12">
        <v>0</v>
      </c>
      <c r="G76" s="15"/>
      <c r="H76" s="15"/>
      <c r="I76" s="15" t="str">
        <f t="shared" si="11"/>
        <v>取消岗位</v>
      </c>
      <c r="J76" s="17"/>
    </row>
    <row r="77" s="1" customFormat="1" ht="24.95" customHeight="1" spans="1:10">
      <c r="A77" s="12">
        <v>73</v>
      </c>
      <c r="B77" s="13">
        <v>916811016</v>
      </c>
      <c r="C77" s="14" t="s">
        <v>88</v>
      </c>
      <c r="D77" s="14" t="s">
        <v>40</v>
      </c>
      <c r="E77" s="12">
        <v>4</v>
      </c>
      <c r="F77" s="12">
        <v>0</v>
      </c>
      <c r="G77" s="15"/>
      <c r="H77" s="15"/>
      <c r="I77" s="15" t="str">
        <f t="shared" si="11"/>
        <v>取消岗位</v>
      </c>
      <c r="J77" s="17"/>
    </row>
    <row r="78" s="1" customFormat="1" ht="24.95" customHeight="1" spans="1:10">
      <c r="A78" s="12">
        <v>74</v>
      </c>
      <c r="B78" s="13">
        <v>916821001</v>
      </c>
      <c r="C78" s="14" t="s">
        <v>90</v>
      </c>
      <c r="D78" s="14" t="s">
        <v>36</v>
      </c>
      <c r="E78" s="12">
        <v>2</v>
      </c>
      <c r="F78" s="12">
        <v>3</v>
      </c>
      <c r="G78" s="15" t="str">
        <f t="shared" ref="G78:G81" si="12">IF(F78&lt;E78,E78-F78,"")</f>
        <v/>
      </c>
      <c r="H78" s="15" t="str">
        <f t="shared" ref="H78:H81" si="13">IF(E78&gt;F78,F78,"")</f>
        <v/>
      </c>
      <c r="I78" s="15" t="s">
        <v>14</v>
      </c>
      <c r="J78" s="17" t="s">
        <v>23</v>
      </c>
    </row>
    <row r="79" s="1" customFormat="1" ht="24.95" customHeight="1" spans="1:10">
      <c r="A79" s="12">
        <v>75</v>
      </c>
      <c r="B79" s="13">
        <v>916821002</v>
      </c>
      <c r="C79" s="14" t="s">
        <v>90</v>
      </c>
      <c r="D79" s="14" t="s">
        <v>43</v>
      </c>
      <c r="E79" s="12">
        <v>4</v>
      </c>
      <c r="F79" s="12">
        <v>0</v>
      </c>
      <c r="G79" s="15"/>
      <c r="H79" s="15"/>
      <c r="I79" s="15" t="str">
        <f>IF(F79/E79=0,"取消岗位","")</f>
        <v>取消岗位</v>
      </c>
      <c r="J79" s="17"/>
    </row>
    <row r="80" s="1" customFormat="1" ht="24.95" customHeight="1" spans="1:10">
      <c r="A80" s="12">
        <v>76</v>
      </c>
      <c r="B80" s="13">
        <v>916821003</v>
      </c>
      <c r="C80" s="14" t="s">
        <v>90</v>
      </c>
      <c r="D80" s="14" t="s">
        <v>43</v>
      </c>
      <c r="E80" s="12">
        <v>5</v>
      </c>
      <c r="F80" s="12">
        <v>6</v>
      </c>
      <c r="G80" s="15" t="str">
        <f t="shared" si="12"/>
        <v/>
      </c>
      <c r="H80" s="15" t="str">
        <f t="shared" si="13"/>
        <v/>
      </c>
      <c r="I80" s="15" t="s">
        <v>14</v>
      </c>
      <c r="J80" s="17" t="s">
        <v>23</v>
      </c>
    </row>
    <row r="81" s="1" customFormat="1" ht="24.95" customHeight="1" spans="1:10">
      <c r="A81" s="12">
        <v>77</v>
      </c>
      <c r="B81" s="13">
        <v>916821004</v>
      </c>
      <c r="C81" s="14" t="s">
        <v>90</v>
      </c>
      <c r="D81" s="14" t="s">
        <v>38</v>
      </c>
      <c r="E81" s="12">
        <v>4</v>
      </c>
      <c r="F81" s="12">
        <v>4</v>
      </c>
      <c r="G81" s="15" t="str">
        <f t="shared" si="12"/>
        <v/>
      </c>
      <c r="H81" s="15" t="str">
        <f t="shared" si="13"/>
        <v/>
      </c>
      <c r="I81" s="15" t="s">
        <v>14</v>
      </c>
      <c r="J81" s="17" t="s">
        <v>23</v>
      </c>
    </row>
    <row r="82" s="1" customFormat="1" ht="24.95" customHeight="1" spans="1:10">
      <c r="A82" s="12">
        <v>78</v>
      </c>
      <c r="B82" s="13">
        <v>916821005</v>
      </c>
      <c r="C82" s="14" t="s">
        <v>90</v>
      </c>
      <c r="D82" s="14" t="s">
        <v>52</v>
      </c>
      <c r="E82" s="12">
        <v>3</v>
      </c>
      <c r="F82" s="12">
        <v>0</v>
      </c>
      <c r="G82" s="15"/>
      <c r="H82" s="15"/>
      <c r="I82" s="15" t="str">
        <f>IF(F82/E82=0,"取消岗位","")</f>
        <v>取消岗位</v>
      </c>
      <c r="J82" s="17"/>
    </row>
    <row r="83" s="1" customFormat="1" ht="24.95" customHeight="1" spans="1:10">
      <c r="A83" s="12">
        <v>79</v>
      </c>
      <c r="B83" s="13">
        <v>916821007</v>
      </c>
      <c r="C83" s="14" t="s">
        <v>90</v>
      </c>
      <c r="D83" s="14" t="s">
        <v>91</v>
      </c>
      <c r="E83" s="12">
        <v>1</v>
      </c>
      <c r="F83" s="12">
        <v>0</v>
      </c>
      <c r="G83" s="15"/>
      <c r="H83" s="15"/>
      <c r="I83" s="15" t="str">
        <f t="shared" ref="I83:I89" si="14">IF(F83/E83=0,"取消岗位","")</f>
        <v>取消岗位</v>
      </c>
      <c r="J83" s="17"/>
    </row>
    <row r="84" s="1" customFormat="1" ht="24.95" customHeight="1" spans="1:10">
      <c r="A84" s="12">
        <v>80</v>
      </c>
      <c r="B84" s="13">
        <v>916831008</v>
      </c>
      <c r="C84" s="14" t="s">
        <v>92</v>
      </c>
      <c r="D84" s="14" t="s">
        <v>46</v>
      </c>
      <c r="E84" s="12">
        <v>1</v>
      </c>
      <c r="F84" s="12">
        <v>0</v>
      </c>
      <c r="G84" s="15"/>
      <c r="H84" s="15"/>
      <c r="I84" s="15" t="str">
        <f t="shared" si="14"/>
        <v>取消岗位</v>
      </c>
      <c r="J84" s="17"/>
    </row>
    <row r="85" s="1" customFormat="1" ht="24.95" customHeight="1" spans="1:10">
      <c r="A85" s="12">
        <v>81</v>
      </c>
      <c r="B85" s="13">
        <v>916831009</v>
      </c>
      <c r="C85" s="14" t="s">
        <v>92</v>
      </c>
      <c r="D85" s="14" t="s">
        <v>87</v>
      </c>
      <c r="E85" s="12">
        <v>1</v>
      </c>
      <c r="F85" s="12">
        <v>0</v>
      </c>
      <c r="G85" s="15"/>
      <c r="H85" s="15"/>
      <c r="I85" s="15" t="str">
        <f t="shared" si="14"/>
        <v>取消岗位</v>
      </c>
      <c r="J85" s="17"/>
    </row>
    <row r="86" s="1" customFormat="1" ht="24.95" customHeight="1" spans="1:10">
      <c r="A86" s="12">
        <v>82</v>
      </c>
      <c r="B86" s="13">
        <v>916831010</v>
      </c>
      <c r="C86" s="14" t="s">
        <v>92</v>
      </c>
      <c r="D86" s="14" t="s">
        <v>93</v>
      </c>
      <c r="E86" s="12">
        <v>1</v>
      </c>
      <c r="F86" s="12">
        <v>0</v>
      </c>
      <c r="G86" s="15"/>
      <c r="H86" s="15"/>
      <c r="I86" s="15" t="str">
        <f t="shared" si="14"/>
        <v>取消岗位</v>
      </c>
      <c r="J86" s="17"/>
    </row>
    <row r="87" s="1" customFormat="1" ht="24.95" customHeight="1" spans="1:10">
      <c r="A87" s="12">
        <v>83</v>
      </c>
      <c r="B87" s="13">
        <v>916831011</v>
      </c>
      <c r="C87" s="14" t="s">
        <v>92</v>
      </c>
      <c r="D87" s="14" t="s">
        <v>94</v>
      </c>
      <c r="E87" s="12">
        <v>1</v>
      </c>
      <c r="F87" s="12">
        <v>0</v>
      </c>
      <c r="G87" s="15"/>
      <c r="H87" s="15"/>
      <c r="I87" s="15" t="str">
        <f t="shared" si="14"/>
        <v>取消岗位</v>
      </c>
      <c r="J87" s="17"/>
    </row>
    <row r="88" s="1" customFormat="1" ht="24.95" customHeight="1" spans="1:10">
      <c r="A88" s="12">
        <v>84</v>
      </c>
      <c r="B88" s="13">
        <v>916831012</v>
      </c>
      <c r="C88" s="14" t="s">
        <v>92</v>
      </c>
      <c r="D88" s="14" t="s">
        <v>74</v>
      </c>
      <c r="E88" s="12">
        <v>1</v>
      </c>
      <c r="F88" s="12">
        <v>0</v>
      </c>
      <c r="G88" s="15"/>
      <c r="H88" s="15"/>
      <c r="I88" s="15" t="str">
        <f t="shared" si="14"/>
        <v>取消岗位</v>
      </c>
      <c r="J88" s="17"/>
    </row>
    <row r="89" s="1" customFormat="1" ht="24.95" customHeight="1" spans="1:10">
      <c r="A89" s="12">
        <v>85</v>
      </c>
      <c r="B89" s="13">
        <v>916831013</v>
      </c>
      <c r="C89" s="14" t="s">
        <v>92</v>
      </c>
      <c r="D89" s="14" t="s">
        <v>95</v>
      </c>
      <c r="E89" s="12">
        <v>1</v>
      </c>
      <c r="F89" s="12">
        <v>0</v>
      </c>
      <c r="G89" s="15"/>
      <c r="H89" s="15"/>
      <c r="I89" s="15" t="str">
        <f t="shared" si="14"/>
        <v>取消岗位</v>
      </c>
      <c r="J89" s="17"/>
    </row>
    <row r="90" s="1" customFormat="1" ht="24.95" customHeight="1" spans="1:10">
      <c r="A90" s="12">
        <v>86</v>
      </c>
      <c r="B90" s="13">
        <v>916911004</v>
      </c>
      <c r="C90" s="14" t="s">
        <v>96</v>
      </c>
      <c r="D90" s="14" t="s">
        <v>61</v>
      </c>
      <c r="E90" s="12">
        <v>3</v>
      </c>
      <c r="F90" s="12">
        <v>1</v>
      </c>
      <c r="G90" s="15">
        <f>IF(F90&lt;E90,E90-F90,"")</f>
        <v>2</v>
      </c>
      <c r="H90" s="15">
        <f>IF(E90&gt;F90,F90,"")</f>
        <v>1</v>
      </c>
      <c r="I90" s="15" t="s">
        <v>14</v>
      </c>
      <c r="J90" s="17" t="s">
        <v>19</v>
      </c>
    </row>
    <row r="91" s="1" customFormat="1" ht="24.95" customHeight="1" spans="1:10">
      <c r="A91" s="12">
        <v>87</v>
      </c>
      <c r="B91" s="13">
        <v>916911005</v>
      </c>
      <c r="C91" s="14" t="s">
        <v>96</v>
      </c>
      <c r="D91" s="14" t="s">
        <v>26</v>
      </c>
      <c r="E91" s="12">
        <v>3</v>
      </c>
      <c r="F91" s="12">
        <v>0</v>
      </c>
      <c r="G91" s="15"/>
      <c r="H91" s="15"/>
      <c r="I91" s="15" t="str">
        <f t="shared" ref="I91:I95" si="15">IF(F91/E91=0,"取消岗位","")</f>
        <v>取消岗位</v>
      </c>
      <c r="J91" s="17"/>
    </row>
    <row r="92" s="1" customFormat="1" ht="24.95" customHeight="1" spans="1:10">
      <c r="A92" s="12">
        <v>88</v>
      </c>
      <c r="B92" s="13">
        <v>916911006</v>
      </c>
      <c r="C92" s="14" t="s">
        <v>97</v>
      </c>
      <c r="D92" s="14" t="s">
        <v>54</v>
      </c>
      <c r="E92" s="12">
        <v>1</v>
      </c>
      <c r="F92" s="12">
        <v>0</v>
      </c>
      <c r="G92" s="15"/>
      <c r="H92" s="15"/>
      <c r="I92" s="15" t="str">
        <f t="shared" si="15"/>
        <v>取消岗位</v>
      </c>
      <c r="J92" s="17"/>
    </row>
    <row r="93" s="1" customFormat="1" ht="24.95" customHeight="1" spans="1:10">
      <c r="A93" s="12">
        <v>89</v>
      </c>
      <c r="B93" s="13">
        <v>916911007</v>
      </c>
      <c r="C93" s="14" t="s">
        <v>97</v>
      </c>
      <c r="D93" s="14" t="s">
        <v>43</v>
      </c>
      <c r="E93" s="12">
        <v>1</v>
      </c>
      <c r="F93" s="12">
        <v>0</v>
      </c>
      <c r="G93" s="15"/>
      <c r="H93" s="15"/>
      <c r="I93" s="15" t="str">
        <f t="shared" si="15"/>
        <v>取消岗位</v>
      </c>
      <c r="J93" s="17"/>
    </row>
    <row r="94" s="1" customFormat="1" ht="24.95" customHeight="1" spans="1:10">
      <c r="A94" s="12">
        <v>90</v>
      </c>
      <c r="B94" s="13">
        <v>916911008</v>
      </c>
      <c r="C94" s="14" t="s">
        <v>98</v>
      </c>
      <c r="D94" s="14" t="s">
        <v>30</v>
      </c>
      <c r="E94" s="12">
        <v>1</v>
      </c>
      <c r="F94" s="12">
        <v>0</v>
      </c>
      <c r="G94" s="15"/>
      <c r="H94" s="15"/>
      <c r="I94" s="15" t="str">
        <f t="shared" si="15"/>
        <v>取消岗位</v>
      </c>
      <c r="J94" s="17"/>
    </row>
    <row r="95" s="1" customFormat="1" ht="24.95" customHeight="1" spans="1:10">
      <c r="A95" s="12">
        <v>91</v>
      </c>
      <c r="B95" s="13">
        <v>916931001</v>
      </c>
      <c r="C95" s="14" t="s">
        <v>98</v>
      </c>
      <c r="D95" s="14" t="s">
        <v>54</v>
      </c>
      <c r="E95" s="12">
        <v>1</v>
      </c>
      <c r="F95" s="12">
        <v>0</v>
      </c>
      <c r="G95" s="15"/>
      <c r="H95" s="15"/>
      <c r="I95" s="15" t="str">
        <f t="shared" si="15"/>
        <v>取消岗位</v>
      </c>
      <c r="J95" s="17"/>
    </row>
    <row r="96" s="1" customFormat="1" ht="24.95" customHeight="1" spans="1:10">
      <c r="A96" s="12">
        <v>92</v>
      </c>
      <c r="B96" s="13">
        <v>916931002</v>
      </c>
      <c r="C96" s="14" t="s">
        <v>98</v>
      </c>
      <c r="D96" s="14" t="s">
        <v>99</v>
      </c>
      <c r="E96" s="12">
        <v>1</v>
      </c>
      <c r="F96" s="12">
        <v>1</v>
      </c>
      <c r="G96" s="15" t="str">
        <f t="shared" ref="G96:G101" si="16">IF(F96&lt;E96,E96-F96,"")</f>
        <v/>
      </c>
      <c r="H96" s="15" t="str">
        <f t="shared" ref="H96:H101" si="17">IF(E96&gt;F96,F96,"")</f>
        <v/>
      </c>
      <c r="I96" s="15" t="s">
        <v>14</v>
      </c>
      <c r="J96" s="17" t="s">
        <v>23</v>
      </c>
    </row>
    <row r="97" s="1" customFormat="1" ht="24.95" customHeight="1" spans="1:10">
      <c r="A97" s="12">
        <v>93</v>
      </c>
      <c r="B97" s="13">
        <v>916931003</v>
      </c>
      <c r="C97" s="14" t="s">
        <v>100</v>
      </c>
      <c r="D97" s="14" t="s">
        <v>43</v>
      </c>
      <c r="E97" s="12">
        <v>2</v>
      </c>
      <c r="F97" s="12">
        <v>0</v>
      </c>
      <c r="G97" s="15"/>
      <c r="H97" s="15"/>
      <c r="I97" s="15" t="str">
        <f t="shared" ref="I97:I106" si="18">IF(F97/E97=0,"取消岗位","")</f>
        <v>取消岗位</v>
      </c>
      <c r="J97" s="17"/>
    </row>
    <row r="98" s="1" customFormat="1" ht="24.95" customHeight="1" spans="1:10">
      <c r="A98" s="12">
        <v>94</v>
      </c>
      <c r="B98" s="13">
        <v>917031019</v>
      </c>
      <c r="C98" s="14" t="s">
        <v>101</v>
      </c>
      <c r="D98" s="14" t="s">
        <v>43</v>
      </c>
      <c r="E98" s="12">
        <v>3</v>
      </c>
      <c r="F98" s="12">
        <v>2</v>
      </c>
      <c r="G98" s="15">
        <f t="shared" si="16"/>
        <v>1</v>
      </c>
      <c r="H98" s="15">
        <f t="shared" si="17"/>
        <v>2</v>
      </c>
      <c r="I98" s="15" t="s">
        <v>14</v>
      </c>
      <c r="J98" s="17" t="s">
        <v>19</v>
      </c>
    </row>
    <row r="99" s="1" customFormat="1" ht="24.95" customHeight="1" spans="1:10">
      <c r="A99" s="12">
        <v>95</v>
      </c>
      <c r="B99" s="13">
        <v>917031020</v>
      </c>
      <c r="C99" s="14" t="s">
        <v>102</v>
      </c>
      <c r="D99" s="14" t="s">
        <v>43</v>
      </c>
      <c r="E99" s="12">
        <v>2</v>
      </c>
      <c r="F99" s="12">
        <v>0</v>
      </c>
      <c r="G99" s="15"/>
      <c r="H99" s="15"/>
      <c r="I99" s="15" t="str">
        <f t="shared" si="18"/>
        <v>取消岗位</v>
      </c>
      <c r="J99" s="17"/>
    </row>
    <row r="100" s="1" customFormat="1" ht="24.95" customHeight="1" spans="1:10">
      <c r="A100" s="12">
        <v>96</v>
      </c>
      <c r="B100" s="13">
        <v>917011021</v>
      </c>
      <c r="C100" s="14" t="s">
        <v>103</v>
      </c>
      <c r="D100" s="14" t="s">
        <v>61</v>
      </c>
      <c r="E100" s="12">
        <v>2</v>
      </c>
      <c r="F100" s="12">
        <v>1</v>
      </c>
      <c r="G100" s="15">
        <f t="shared" si="16"/>
        <v>1</v>
      </c>
      <c r="H100" s="15">
        <f t="shared" si="17"/>
        <v>1</v>
      </c>
      <c r="I100" s="15" t="s">
        <v>14</v>
      </c>
      <c r="J100" s="17" t="s">
        <v>19</v>
      </c>
    </row>
    <row r="101" s="1" customFormat="1" ht="24.95" customHeight="1" spans="1:10">
      <c r="A101" s="12">
        <v>97</v>
      </c>
      <c r="B101" s="13">
        <v>917011022</v>
      </c>
      <c r="C101" s="14" t="s">
        <v>103</v>
      </c>
      <c r="D101" s="14" t="s">
        <v>104</v>
      </c>
      <c r="E101" s="12">
        <v>4</v>
      </c>
      <c r="F101" s="12">
        <v>2</v>
      </c>
      <c r="G101" s="15">
        <f t="shared" si="16"/>
        <v>2</v>
      </c>
      <c r="H101" s="15">
        <f t="shared" si="17"/>
        <v>2</v>
      </c>
      <c r="I101" s="15" t="s">
        <v>14</v>
      </c>
      <c r="J101" s="17" t="s">
        <v>19</v>
      </c>
    </row>
    <row r="102" s="1" customFormat="1" ht="24.95" customHeight="1" spans="1:10">
      <c r="A102" s="12">
        <v>98</v>
      </c>
      <c r="B102" s="13">
        <v>917011023</v>
      </c>
      <c r="C102" s="14" t="s">
        <v>105</v>
      </c>
      <c r="D102" s="14" t="s">
        <v>43</v>
      </c>
      <c r="E102" s="12">
        <v>1</v>
      </c>
      <c r="F102" s="12">
        <v>0</v>
      </c>
      <c r="G102" s="15"/>
      <c r="H102" s="15"/>
      <c r="I102" s="15" t="str">
        <f t="shared" si="18"/>
        <v>取消岗位</v>
      </c>
      <c r="J102" s="17"/>
    </row>
    <row r="103" s="1" customFormat="1" ht="24.95" customHeight="1" spans="1:10">
      <c r="A103" s="12">
        <v>99</v>
      </c>
      <c r="B103" s="13">
        <v>917011024</v>
      </c>
      <c r="C103" s="14" t="s">
        <v>105</v>
      </c>
      <c r="D103" s="14" t="s">
        <v>38</v>
      </c>
      <c r="E103" s="12">
        <v>1</v>
      </c>
      <c r="F103" s="12">
        <v>0</v>
      </c>
      <c r="G103" s="15"/>
      <c r="H103" s="15"/>
      <c r="I103" s="15" t="str">
        <f t="shared" si="18"/>
        <v>取消岗位</v>
      </c>
      <c r="J103" s="17"/>
    </row>
    <row r="104" s="1" customFormat="1" ht="24.95" customHeight="1" spans="1:10">
      <c r="A104" s="12">
        <v>100</v>
      </c>
      <c r="B104" s="13">
        <v>917021001</v>
      </c>
      <c r="C104" s="14" t="s">
        <v>106</v>
      </c>
      <c r="D104" s="14" t="s">
        <v>74</v>
      </c>
      <c r="E104" s="12">
        <v>1</v>
      </c>
      <c r="F104" s="12">
        <v>0</v>
      </c>
      <c r="G104" s="15"/>
      <c r="H104" s="15"/>
      <c r="I104" s="15" t="str">
        <f t="shared" si="18"/>
        <v>取消岗位</v>
      </c>
      <c r="J104" s="17"/>
    </row>
    <row r="105" s="1" customFormat="1" ht="24.95" customHeight="1" spans="1:10">
      <c r="A105" s="12">
        <v>101</v>
      </c>
      <c r="B105" s="13">
        <v>917021004</v>
      </c>
      <c r="C105" s="14" t="s">
        <v>107</v>
      </c>
      <c r="D105" s="14" t="s">
        <v>74</v>
      </c>
      <c r="E105" s="12">
        <v>1</v>
      </c>
      <c r="F105" s="12">
        <v>0</v>
      </c>
      <c r="G105" s="15"/>
      <c r="H105" s="15"/>
      <c r="I105" s="15" t="str">
        <f t="shared" si="18"/>
        <v>取消岗位</v>
      </c>
      <c r="J105" s="17"/>
    </row>
    <row r="106" s="1" customFormat="1" ht="24.95" customHeight="1" spans="1:10">
      <c r="A106" s="12">
        <v>102</v>
      </c>
      <c r="B106" s="13">
        <v>917021006</v>
      </c>
      <c r="C106" s="14" t="s">
        <v>108</v>
      </c>
      <c r="D106" s="14" t="s">
        <v>74</v>
      </c>
      <c r="E106" s="12">
        <v>1</v>
      </c>
      <c r="F106" s="12">
        <v>0</v>
      </c>
      <c r="G106" s="15"/>
      <c r="H106" s="15"/>
      <c r="I106" s="15" t="str">
        <f t="shared" si="18"/>
        <v>取消岗位</v>
      </c>
      <c r="J106" s="17"/>
    </row>
    <row r="107" s="1" customFormat="1" ht="24.95" customHeight="1" spans="1:10">
      <c r="A107" s="12">
        <v>103</v>
      </c>
      <c r="B107" s="13">
        <v>917021007</v>
      </c>
      <c r="C107" s="14" t="s">
        <v>108</v>
      </c>
      <c r="D107" s="14" t="s">
        <v>43</v>
      </c>
      <c r="E107" s="12">
        <v>1</v>
      </c>
      <c r="F107" s="12">
        <v>2</v>
      </c>
      <c r="G107" s="15" t="str">
        <f>IF(F107&lt;E107,E107-F107,"")</f>
        <v/>
      </c>
      <c r="H107" s="15" t="str">
        <f>IF(E107&gt;F107,F107,"")</f>
        <v/>
      </c>
      <c r="I107" s="15" t="s">
        <v>14</v>
      </c>
      <c r="J107" s="17" t="s">
        <v>23</v>
      </c>
    </row>
    <row r="108" s="1" customFormat="1" ht="24.95" customHeight="1" spans="1:10">
      <c r="A108" s="12">
        <v>104</v>
      </c>
      <c r="B108" s="13">
        <v>917021008</v>
      </c>
      <c r="C108" s="14" t="s">
        <v>108</v>
      </c>
      <c r="D108" s="14" t="s">
        <v>104</v>
      </c>
      <c r="E108" s="12">
        <v>1</v>
      </c>
      <c r="F108" s="12">
        <v>0</v>
      </c>
      <c r="G108" s="15"/>
      <c r="H108" s="15"/>
      <c r="I108" s="15" t="str">
        <f>IF(F108/E108=0,"取消岗位","")</f>
        <v>取消岗位</v>
      </c>
      <c r="J108" s="17"/>
    </row>
    <row r="109" s="1" customFormat="1" ht="24.95" customHeight="1" spans="1:10">
      <c r="A109" s="12">
        <v>105</v>
      </c>
      <c r="B109" s="13">
        <v>917021009</v>
      </c>
      <c r="C109" s="14" t="s">
        <v>109</v>
      </c>
      <c r="D109" s="14" t="s">
        <v>74</v>
      </c>
      <c r="E109" s="12">
        <v>1</v>
      </c>
      <c r="F109" s="12">
        <v>0</v>
      </c>
      <c r="G109" s="15"/>
      <c r="H109" s="12"/>
      <c r="I109" s="15" t="str">
        <f>IF(F109/E109=0,"取消岗位","")</f>
        <v>取消岗位</v>
      </c>
      <c r="J109" s="17"/>
    </row>
    <row r="110" s="1" customFormat="1" ht="24.95" customHeight="1" spans="1:10">
      <c r="A110" s="12">
        <v>106</v>
      </c>
      <c r="B110" s="13">
        <v>917021012</v>
      </c>
      <c r="C110" s="14" t="s">
        <v>110</v>
      </c>
      <c r="D110" s="14" t="s">
        <v>74</v>
      </c>
      <c r="E110" s="12">
        <v>1</v>
      </c>
      <c r="F110" s="12">
        <v>0</v>
      </c>
      <c r="G110" s="15"/>
      <c r="H110" s="12"/>
      <c r="I110" s="15" t="str">
        <f t="shared" ref="I110:I115" si="19">IF(F110/E110=0,"取消岗位","")</f>
        <v>取消岗位</v>
      </c>
      <c r="J110" s="17"/>
    </row>
    <row r="111" s="1" customFormat="1" ht="24.95" customHeight="1" spans="1:10">
      <c r="A111" s="12">
        <v>107</v>
      </c>
      <c r="B111" s="13">
        <v>917021013</v>
      </c>
      <c r="C111" s="14" t="s">
        <v>110</v>
      </c>
      <c r="D111" s="14" t="s">
        <v>38</v>
      </c>
      <c r="E111" s="12">
        <v>1</v>
      </c>
      <c r="F111" s="12">
        <v>1</v>
      </c>
      <c r="G111" s="15" t="str">
        <f t="shared" ref="G111:G114" si="20">IF(F111&lt;E111,E111-F111,"")</f>
        <v/>
      </c>
      <c r="H111" s="15" t="str">
        <f t="shared" ref="H111:H114" si="21">IF(E111&gt;F111,F111,"")</f>
        <v/>
      </c>
      <c r="I111" s="15" t="s">
        <v>14</v>
      </c>
      <c r="J111" s="17" t="s">
        <v>23</v>
      </c>
    </row>
    <row r="112" s="1" customFormat="1" ht="24.95" customHeight="1" spans="1:10">
      <c r="A112" s="12">
        <v>108</v>
      </c>
      <c r="B112" s="13">
        <v>917021014</v>
      </c>
      <c r="C112" s="14" t="s">
        <v>110</v>
      </c>
      <c r="D112" s="14" t="s">
        <v>43</v>
      </c>
      <c r="E112" s="12">
        <v>1</v>
      </c>
      <c r="F112" s="12">
        <v>2</v>
      </c>
      <c r="G112" s="15" t="str">
        <f t="shared" si="20"/>
        <v/>
      </c>
      <c r="H112" s="15" t="str">
        <f t="shared" si="21"/>
        <v/>
      </c>
      <c r="I112" s="15" t="s">
        <v>14</v>
      </c>
      <c r="J112" s="17" t="s">
        <v>23</v>
      </c>
    </row>
    <row r="113" s="1" customFormat="1" ht="24.95" customHeight="1" spans="1:10">
      <c r="A113" s="12">
        <v>109</v>
      </c>
      <c r="B113" s="13">
        <v>917021015</v>
      </c>
      <c r="C113" s="14" t="s">
        <v>111</v>
      </c>
      <c r="D113" s="14" t="s">
        <v>74</v>
      </c>
      <c r="E113" s="12">
        <v>1</v>
      </c>
      <c r="F113" s="12">
        <v>0</v>
      </c>
      <c r="G113" s="15"/>
      <c r="H113" s="12"/>
      <c r="I113" s="15" t="str">
        <f t="shared" si="19"/>
        <v>取消岗位</v>
      </c>
      <c r="J113" s="17"/>
    </row>
    <row r="114" s="1" customFormat="1" ht="24.95" customHeight="1" spans="1:10">
      <c r="A114" s="12">
        <v>110</v>
      </c>
      <c r="B114" s="13">
        <v>917021016</v>
      </c>
      <c r="C114" s="14" t="s">
        <v>111</v>
      </c>
      <c r="D114" s="14" t="s">
        <v>43</v>
      </c>
      <c r="E114" s="12">
        <v>2</v>
      </c>
      <c r="F114" s="12">
        <v>4</v>
      </c>
      <c r="G114" s="15" t="str">
        <f t="shared" si="20"/>
        <v/>
      </c>
      <c r="H114" s="15" t="str">
        <f t="shared" si="21"/>
        <v/>
      </c>
      <c r="I114" s="15" t="s">
        <v>14</v>
      </c>
      <c r="J114" s="17" t="s">
        <v>23</v>
      </c>
    </row>
    <row r="115" s="1" customFormat="1" ht="24.95" customHeight="1" spans="1:10">
      <c r="A115" s="12">
        <v>111</v>
      </c>
      <c r="B115" s="13">
        <v>917021017</v>
      </c>
      <c r="C115" s="14" t="s">
        <v>107</v>
      </c>
      <c r="D115" s="14" t="s">
        <v>112</v>
      </c>
      <c r="E115" s="12">
        <v>1</v>
      </c>
      <c r="F115" s="12">
        <v>0</v>
      </c>
      <c r="G115" s="15"/>
      <c r="H115" s="12"/>
      <c r="I115" s="15" t="str">
        <f t="shared" si="19"/>
        <v>取消岗位</v>
      </c>
      <c r="J115" s="17"/>
    </row>
    <row r="116" s="1" customFormat="1" ht="24.95" customHeight="1" spans="1:10">
      <c r="A116" s="12">
        <v>112</v>
      </c>
      <c r="B116" s="13">
        <v>917021018</v>
      </c>
      <c r="C116" s="14" t="s">
        <v>107</v>
      </c>
      <c r="D116" s="14" t="s">
        <v>113</v>
      </c>
      <c r="E116" s="12">
        <v>2</v>
      </c>
      <c r="F116" s="12">
        <v>5</v>
      </c>
      <c r="G116" s="15" t="str">
        <f>IF(F116&lt;E116,E116-F116,"")</f>
        <v/>
      </c>
      <c r="H116" s="12"/>
      <c r="I116" s="15" t="s">
        <v>14</v>
      </c>
      <c r="J116" s="17" t="s">
        <v>23</v>
      </c>
    </row>
    <row r="117" s="1" customFormat="1" ht="24.95" customHeight="1" spans="1:10">
      <c r="A117" s="12">
        <v>113</v>
      </c>
      <c r="B117" s="13">
        <v>917131004</v>
      </c>
      <c r="C117" s="14" t="s">
        <v>114</v>
      </c>
      <c r="D117" s="14" t="s">
        <v>43</v>
      </c>
      <c r="E117" s="12">
        <v>3</v>
      </c>
      <c r="F117" s="12">
        <v>3</v>
      </c>
      <c r="G117" s="15" t="str">
        <f>IF(F117&lt;E117,E117-F117,"")</f>
        <v/>
      </c>
      <c r="H117" s="15" t="str">
        <f>IF(E117&gt;F117,F117,"")</f>
        <v/>
      </c>
      <c r="I117" s="15" t="s">
        <v>14</v>
      </c>
      <c r="J117" s="17" t="s">
        <v>23</v>
      </c>
    </row>
    <row r="118" s="1" customFormat="1" ht="24.95" customHeight="1" spans="1:10">
      <c r="A118" s="12">
        <v>114</v>
      </c>
      <c r="B118" s="13">
        <v>917131006</v>
      </c>
      <c r="C118" s="14" t="s">
        <v>114</v>
      </c>
      <c r="D118" s="14" t="s">
        <v>26</v>
      </c>
      <c r="E118" s="12">
        <v>1</v>
      </c>
      <c r="F118" s="12">
        <v>0</v>
      </c>
      <c r="G118" s="15"/>
      <c r="H118" s="12"/>
      <c r="I118" s="15" t="str">
        <f>IF(F118/E118=0,"取消岗位","")</f>
        <v>取消岗位</v>
      </c>
      <c r="J118" s="17"/>
    </row>
    <row r="119" s="1" customFormat="1" ht="24.95" customHeight="1" spans="1:10">
      <c r="A119" s="12">
        <v>115</v>
      </c>
      <c r="B119" s="13">
        <v>917131007</v>
      </c>
      <c r="C119" s="14" t="s">
        <v>115</v>
      </c>
      <c r="D119" s="14" t="s">
        <v>38</v>
      </c>
      <c r="E119" s="12">
        <v>1</v>
      </c>
      <c r="F119" s="12">
        <v>2</v>
      </c>
      <c r="G119" s="15" t="str">
        <f>IF(F119&lt;E119,E119-F119,"")</f>
        <v/>
      </c>
      <c r="H119" s="15" t="str">
        <f>IF(E119&gt;F119,F119,"")</f>
        <v/>
      </c>
      <c r="I119" s="15" t="s">
        <v>14</v>
      </c>
      <c r="J119" s="17" t="s">
        <v>23</v>
      </c>
    </row>
    <row r="120" s="1" customFormat="1" ht="24.95" customHeight="1" spans="1:10">
      <c r="A120" s="12">
        <v>116</v>
      </c>
      <c r="B120" s="13">
        <v>917131008</v>
      </c>
      <c r="C120" s="14" t="s">
        <v>115</v>
      </c>
      <c r="D120" s="14" t="s">
        <v>43</v>
      </c>
      <c r="E120" s="12">
        <v>2</v>
      </c>
      <c r="F120" s="12">
        <v>1</v>
      </c>
      <c r="G120" s="15">
        <f>IF(F120&lt;E120,E120-F120,"")</f>
        <v>1</v>
      </c>
      <c r="H120" s="15">
        <f>IF(E120&gt;F120,F120,"")</f>
        <v>1</v>
      </c>
      <c r="I120" s="15" t="s">
        <v>14</v>
      </c>
      <c r="J120" s="17" t="s">
        <v>19</v>
      </c>
    </row>
    <row r="121" s="1" customFormat="1" ht="24.95" customHeight="1" spans="1:10">
      <c r="A121" s="12">
        <v>117</v>
      </c>
      <c r="B121" s="13">
        <v>917111010</v>
      </c>
      <c r="C121" s="14" t="s">
        <v>116</v>
      </c>
      <c r="D121" s="14" t="s">
        <v>43</v>
      </c>
      <c r="E121" s="12">
        <v>9</v>
      </c>
      <c r="F121" s="12">
        <v>0</v>
      </c>
      <c r="G121" s="15"/>
      <c r="H121" s="12"/>
      <c r="I121" s="15" t="str">
        <f>IF(F121/E121=0,"取消岗位","")</f>
        <v>取消岗位</v>
      </c>
      <c r="J121" s="17"/>
    </row>
    <row r="122" s="1" customFormat="1" ht="24.95" customHeight="1" spans="1:10">
      <c r="A122" s="12">
        <v>118</v>
      </c>
      <c r="B122" s="13">
        <v>917111011</v>
      </c>
      <c r="C122" s="14" t="s">
        <v>116</v>
      </c>
      <c r="D122" s="14" t="s">
        <v>38</v>
      </c>
      <c r="E122" s="12">
        <v>1</v>
      </c>
      <c r="F122" s="12">
        <v>1</v>
      </c>
      <c r="G122" s="15" t="str">
        <f>IF(F122&lt;E122,E122-F122,"")</f>
        <v/>
      </c>
      <c r="H122" s="15" t="str">
        <f>IF(E122&gt;F122,F122,"")</f>
        <v/>
      </c>
      <c r="I122" s="15" t="s">
        <v>14</v>
      </c>
      <c r="J122" s="17" t="s">
        <v>23</v>
      </c>
    </row>
    <row r="123" s="1" customFormat="1" ht="24.95" customHeight="1" spans="1:10">
      <c r="A123" s="12">
        <v>119</v>
      </c>
      <c r="B123" s="13">
        <v>917131003</v>
      </c>
      <c r="C123" s="14" t="s">
        <v>117</v>
      </c>
      <c r="D123" s="14" t="s">
        <v>26</v>
      </c>
      <c r="E123" s="12">
        <v>1</v>
      </c>
      <c r="F123" s="12">
        <v>0</v>
      </c>
      <c r="G123" s="15"/>
      <c r="H123" s="12"/>
      <c r="I123" s="15" t="str">
        <f>IF(F123/E123=0,"取消岗位","")</f>
        <v>取消岗位</v>
      </c>
      <c r="J123" s="17"/>
    </row>
    <row r="124" s="1" customFormat="1" ht="24.95" customHeight="1" spans="1:10">
      <c r="A124" s="12">
        <v>120</v>
      </c>
      <c r="B124" s="13">
        <v>917111012</v>
      </c>
      <c r="C124" s="14" t="s">
        <v>118</v>
      </c>
      <c r="D124" s="14" t="s">
        <v>26</v>
      </c>
      <c r="E124" s="12">
        <v>6</v>
      </c>
      <c r="F124" s="12">
        <v>0</v>
      </c>
      <c r="G124" s="15"/>
      <c r="H124" s="12"/>
      <c r="I124" s="15" t="str">
        <f>IF(F124/E124=0,"取消岗位","")</f>
        <v>取消岗位</v>
      </c>
      <c r="J124" s="17"/>
    </row>
    <row r="125" s="1" customFormat="1" ht="24.95" customHeight="1" spans="1:10">
      <c r="A125" s="12">
        <v>121</v>
      </c>
      <c r="B125" s="13">
        <v>917111013</v>
      </c>
      <c r="C125" s="14" t="s">
        <v>118</v>
      </c>
      <c r="D125" s="14" t="s">
        <v>43</v>
      </c>
      <c r="E125" s="12">
        <v>1</v>
      </c>
      <c r="F125" s="12">
        <v>0</v>
      </c>
      <c r="G125" s="15"/>
      <c r="H125" s="12"/>
      <c r="I125" s="15" t="str">
        <f>IF(F125/E125=0,"取消岗位","")</f>
        <v>取消岗位</v>
      </c>
      <c r="J125" s="17"/>
    </row>
    <row r="126" s="1" customFormat="1" ht="24.95" customHeight="1" spans="1:10">
      <c r="A126" s="12">
        <v>122</v>
      </c>
      <c r="B126" s="13">
        <v>917111014</v>
      </c>
      <c r="C126" s="14" t="s">
        <v>118</v>
      </c>
      <c r="D126" s="14" t="s">
        <v>61</v>
      </c>
      <c r="E126" s="12">
        <v>2</v>
      </c>
      <c r="F126" s="12">
        <v>2</v>
      </c>
      <c r="G126" s="15" t="str">
        <f>IF(F126&lt;E126,E126-F126,"")</f>
        <v/>
      </c>
      <c r="H126" s="15" t="str">
        <f>IF(E126&gt;F126,F126,"")</f>
        <v/>
      </c>
      <c r="I126" s="15" t="s">
        <v>14</v>
      </c>
      <c r="J126" s="17" t="s">
        <v>23</v>
      </c>
    </row>
    <row r="127" s="1" customFormat="1" ht="24.95" customHeight="1" spans="1:10">
      <c r="A127" s="12">
        <v>123</v>
      </c>
      <c r="B127" s="13">
        <v>917211006</v>
      </c>
      <c r="C127" s="14" t="s">
        <v>119</v>
      </c>
      <c r="D127" s="14" t="s">
        <v>43</v>
      </c>
      <c r="E127" s="12">
        <v>2</v>
      </c>
      <c r="F127" s="12">
        <v>1</v>
      </c>
      <c r="G127" s="15">
        <f>IF(F127&lt;E127,E127-F127,"")</f>
        <v>1</v>
      </c>
      <c r="H127" s="15">
        <f>IF(E127&gt;F127,F127,"")</f>
        <v>1</v>
      </c>
      <c r="I127" s="15" t="s">
        <v>14</v>
      </c>
      <c r="J127" s="17" t="s">
        <v>19</v>
      </c>
    </row>
    <row r="128" s="1" customFormat="1" ht="24.95" customHeight="1" spans="1:10">
      <c r="A128" s="12">
        <v>124</v>
      </c>
      <c r="B128" s="13">
        <v>917211007</v>
      </c>
      <c r="C128" s="14" t="s">
        <v>120</v>
      </c>
      <c r="D128" s="14" t="s">
        <v>43</v>
      </c>
      <c r="E128" s="12">
        <v>1</v>
      </c>
      <c r="F128" s="12">
        <v>0</v>
      </c>
      <c r="G128" s="15"/>
      <c r="H128" s="12"/>
      <c r="I128" s="15" t="str">
        <f t="shared" ref="I128:I136" si="22">IF(F128/E128=0,"取消岗位","")</f>
        <v>取消岗位</v>
      </c>
      <c r="J128" s="17"/>
    </row>
    <row r="129" s="1" customFormat="1" ht="24.95" customHeight="1" spans="1:10">
      <c r="A129" s="12">
        <v>125</v>
      </c>
      <c r="B129" s="13">
        <v>917211008</v>
      </c>
      <c r="C129" s="14" t="s">
        <v>121</v>
      </c>
      <c r="D129" s="14" t="s">
        <v>50</v>
      </c>
      <c r="E129" s="12">
        <v>4</v>
      </c>
      <c r="F129" s="12">
        <v>0</v>
      </c>
      <c r="G129" s="15"/>
      <c r="H129" s="12"/>
      <c r="I129" s="15" t="str">
        <f t="shared" si="22"/>
        <v>取消岗位</v>
      </c>
      <c r="J129" s="17"/>
    </row>
    <row r="130" s="1" customFormat="1" ht="24.95" customHeight="1" spans="1:10">
      <c r="A130" s="12">
        <v>126</v>
      </c>
      <c r="B130" s="13">
        <v>917211009</v>
      </c>
      <c r="C130" s="14" t="s">
        <v>121</v>
      </c>
      <c r="D130" s="14" t="s">
        <v>40</v>
      </c>
      <c r="E130" s="12">
        <v>1</v>
      </c>
      <c r="F130" s="12">
        <v>0</v>
      </c>
      <c r="G130" s="15"/>
      <c r="H130" s="12"/>
      <c r="I130" s="15" t="str">
        <f t="shared" si="22"/>
        <v>取消岗位</v>
      </c>
      <c r="J130" s="17"/>
    </row>
    <row r="131" s="1" customFormat="1" ht="24.95" customHeight="1" spans="1:10">
      <c r="A131" s="12">
        <v>127</v>
      </c>
      <c r="B131" s="13">
        <v>917211010</v>
      </c>
      <c r="C131" s="14" t="s">
        <v>122</v>
      </c>
      <c r="D131" s="14" t="s">
        <v>123</v>
      </c>
      <c r="E131" s="12">
        <v>1</v>
      </c>
      <c r="F131" s="12">
        <v>0</v>
      </c>
      <c r="G131" s="15"/>
      <c r="H131" s="12"/>
      <c r="I131" s="15" t="str">
        <f t="shared" si="22"/>
        <v>取消岗位</v>
      </c>
      <c r="J131" s="17"/>
    </row>
    <row r="132" s="1" customFormat="1" ht="24.95" customHeight="1" spans="1:10">
      <c r="A132" s="12">
        <v>128</v>
      </c>
      <c r="B132" s="13">
        <v>917211011</v>
      </c>
      <c r="C132" s="14" t="s">
        <v>122</v>
      </c>
      <c r="D132" s="14" t="s">
        <v>43</v>
      </c>
      <c r="E132" s="12">
        <v>1</v>
      </c>
      <c r="F132" s="12">
        <v>0</v>
      </c>
      <c r="G132" s="15"/>
      <c r="H132" s="12"/>
      <c r="I132" s="15" t="str">
        <f t="shared" si="22"/>
        <v>取消岗位</v>
      </c>
      <c r="J132" s="17"/>
    </row>
    <row r="133" s="1" customFormat="1" ht="24.95" customHeight="1" spans="1:10">
      <c r="A133" s="12">
        <v>129</v>
      </c>
      <c r="B133" s="13">
        <v>917211012</v>
      </c>
      <c r="C133" s="14" t="s">
        <v>122</v>
      </c>
      <c r="D133" s="14" t="s">
        <v>50</v>
      </c>
      <c r="E133" s="12">
        <v>1</v>
      </c>
      <c r="F133" s="12">
        <v>0</v>
      </c>
      <c r="G133" s="15"/>
      <c r="H133" s="12"/>
      <c r="I133" s="15" t="str">
        <f t="shared" si="22"/>
        <v>取消岗位</v>
      </c>
      <c r="J133" s="17"/>
    </row>
    <row r="134" s="1" customFormat="1" ht="24.95" customHeight="1" spans="1:10">
      <c r="A134" s="12">
        <v>130</v>
      </c>
      <c r="B134" s="13">
        <v>917231003</v>
      </c>
      <c r="C134" s="14" t="s">
        <v>119</v>
      </c>
      <c r="D134" s="14" t="s">
        <v>124</v>
      </c>
      <c r="E134" s="12">
        <v>1</v>
      </c>
      <c r="F134" s="12">
        <v>0</v>
      </c>
      <c r="G134" s="15"/>
      <c r="H134" s="12"/>
      <c r="I134" s="15" t="str">
        <f t="shared" si="22"/>
        <v>取消岗位</v>
      </c>
      <c r="J134" s="17"/>
    </row>
    <row r="135" s="1" customFormat="1" ht="24.95" customHeight="1" spans="1:10">
      <c r="A135" s="12">
        <v>131</v>
      </c>
      <c r="B135" s="13">
        <v>917231004</v>
      </c>
      <c r="C135" s="14" t="s">
        <v>119</v>
      </c>
      <c r="D135" s="14" t="s">
        <v>74</v>
      </c>
      <c r="E135" s="12">
        <v>1</v>
      </c>
      <c r="F135" s="12">
        <v>0</v>
      </c>
      <c r="G135" s="15"/>
      <c r="H135" s="12"/>
      <c r="I135" s="15" t="str">
        <f t="shared" si="22"/>
        <v>取消岗位</v>
      </c>
      <c r="J135" s="17"/>
    </row>
    <row r="136" s="1" customFormat="1" ht="24.95" customHeight="1" spans="1:10">
      <c r="A136" s="12">
        <v>132</v>
      </c>
      <c r="B136" s="13">
        <v>917221001</v>
      </c>
      <c r="C136" s="14" t="s">
        <v>125</v>
      </c>
      <c r="D136" s="14" t="s">
        <v>74</v>
      </c>
      <c r="E136" s="12">
        <v>1</v>
      </c>
      <c r="F136" s="12">
        <v>0</v>
      </c>
      <c r="G136" s="15"/>
      <c r="H136" s="12"/>
      <c r="I136" s="15" t="str">
        <f t="shared" si="22"/>
        <v>取消岗位</v>
      </c>
      <c r="J136" s="17"/>
    </row>
    <row r="137" s="1" customFormat="1" ht="24.95" customHeight="1" spans="1:10">
      <c r="A137" s="12">
        <v>133</v>
      </c>
      <c r="B137" s="13">
        <v>917221002</v>
      </c>
      <c r="C137" s="14" t="s">
        <v>125</v>
      </c>
      <c r="D137" s="14" t="s">
        <v>43</v>
      </c>
      <c r="E137" s="12">
        <v>1</v>
      </c>
      <c r="F137" s="12">
        <v>1</v>
      </c>
      <c r="G137" s="15" t="str">
        <f>IF(F137&lt;E137,E137-F137,"")</f>
        <v/>
      </c>
      <c r="H137" s="15" t="str">
        <f>IF(E137&gt;F137,F137,"")</f>
        <v/>
      </c>
      <c r="I137" s="15" t="s">
        <v>14</v>
      </c>
      <c r="J137" s="17" t="s">
        <v>23</v>
      </c>
    </row>
    <row r="138" s="1" customFormat="1" ht="24.95" customHeight="1" spans="1:10">
      <c r="A138" s="12">
        <v>134</v>
      </c>
      <c r="B138" s="13">
        <v>916311012</v>
      </c>
      <c r="C138" s="14" t="s">
        <v>126</v>
      </c>
      <c r="D138" s="14" t="s">
        <v>50</v>
      </c>
      <c r="E138" s="12">
        <v>6</v>
      </c>
      <c r="F138" s="12">
        <v>0</v>
      </c>
      <c r="G138" s="15"/>
      <c r="H138" s="15"/>
      <c r="I138" s="15" t="str">
        <f>IF(F138/E138=0,"取消岗位","")</f>
        <v>取消岗位</v>
      </c>
      <c r="J138" s="17"/>
    </row>
    <row r="139" s="1" customFormat="1" ht="24.95" customHeight="1" spans="1:10">
      <c r="A139" s="12">
        <v>135</v>
      </c>
      <c r="B139" s="13">
        <v>916311013</v>
      </c>
      <c r="C139" s="14" t="s">
        <v>126</v>
      </c>
      <c r="D139" s="14" t="s">
        <v>32</v>
      </c>
      <c r="E139" s="12">
        <v>1</v>
      </c>
      <c r="F139" s="12">
        <v>2</v>
      </c>
      <c r="G139" s="15" t="str">
        <f>IF(F139&lt;E139,E139-F139,"")</f>
        <v/>
      </c>
      <c r="H139" s="15" t="str">
        <f>IF(E139&gt;F139,F139,"")</f>
        <v/>
      </c>
      <c r="I139" s="15" t="s">
        <v>14</v>
      </c>
      <c r="J139" s="17" t="s">
        <v>23</v>
      </c>
    </row>
    <row r="140" s="1" customFormat="1" ht="24.95" customHeight="1" spans="1:10">
      <c r="A140" s="12">
        <v>136</v>
      </c>
      <c r="B140" s="13">
        <v>916311015</v>
      </c>
      <c r="C140" s="14" t="s">
        <v>127</v>
      </c>
      <c r="D140" s="14" t="s">
        <v>26</v>
      </c>
      <c r="E140" s="12">
        <v>1</v>
      </c>
      <c r="F140" s="12">
        <v>0</v>
      </c>
      <c r="G140" s="15"/>
      <c r="H140" s="12"/>
      <c r="I140" s="15" t="str">
        <f t="shared" ref="I140:I146" si="23">IF(F140/E140=0,"取消岗位","")</f>
        <v>取消岗位</v>
      </c>
      <c r="J140" s="17"/>
    </row>
    <row r="141" s="1" customFormat="1" ht="24.95" customHeight="1" spans="1:10">
      <c r="A141" s="12">
        <v>137</v>
      </c>
      <c r="B141" s="13">
        <v>916311016</v>
      </c>
      <c r="C141" s="14" t="s">
        <v>127</v>
      </c>
      <c r="D141" s="14" t="s">
        <v>128</v>
      </c>
      <c r="E141" s="12">
        <v>1</v>
      </c>
      <c r="F141" s="12">
        <v>0</v>
      </c>
      <c r="G141" s="15"/>
      <c r="H141" s="12"/>
      <c r="I141" s="15" t="str">
        <f t="shared" si="23"/>
        <v>取消岗位</v>
      </c>
      <c r="J141" s="17"/>
    </row>
    <row r="142" s="1" customFormat="1" ht="24.95" customHeight="1" spans="1:10">
      <c r="A142" s="12">
        <v>138</v>
      </c>
      <c r="B142" s="13">
        <v>916321002</v>
      </c>
      <c r="C142" s="14" t="s">
        <v>129</v>
      </c>
      <c r="D142" s="14" t="s">
        <v>72</v>
      </c>
      <c r="E142" s="12">
        <v>3</v>
      </c>
      <c r="F142" s="12">
        <v>0</v>
      </c>
      <c r="G142" s="15"/>
      <c r="H142" s="12"/>
      <c r="I142" s="15" t="str">
        <f t="shared" si="23"/>
        <v>取消岗位</v>
      </c>
      <c r="J142" s="17"/>
    </row>
    <row r="143" s="1" customFormat="1" ht="24.95" customHeight="1" spans="1:10">
      <c r="A143" s="12">
        <v>139</v>
      </c>
      <c r="B143" s="13">
        <v>916321003</v>
      </c>
      <c r="C143" s="14" t="s">
        <v>130</v>
      </c>
      <c r="D143" s="14" t="s">
        <v>74</v>
      </c>
      <c r="E143" s="12">
        <v>1</v>
      </c>
      <c r="F143" s="12">
        <v>0</v>
      </c>
      <c r="G143" s="15"/>
      <c r="H143" s="12"/>
      <c r="I143" s="15" t="str">
        <f t="shared" si="23"/>
        <v>取消岗位</v>
      </c>
      <c r="J143" s="17"/>
    </row>
    <row r="144" s="1" customFormat="1" ht="24.95" customHeight="1" spans="1:10">
      <c r="A144" s="12">
        <v>140</v>
      </c>
      <c r="B144" s="13">
        <v>916321006</v>
      </c>
      <c r="C144" s="14" t="s">
        <v>131</v>
      </c>
      <c r="D144" s="14" t="s">
        <v>43</v>
      </c>
      <c r="E144" s="12">
        <v>1</v>
      </c>
      <c r="F144" s="12">
        <v>0</v>
      </c>
      <c r="G144" s="15"/>
      <c r="H144" s="12"/>
      <c r="I144" s="15" t="str">
        <f t="shared" si="23"/>
        <v>取消岗位</v>
      </c>
      <c r="J144" s="17"/>
    </row>
    <row r="145" s="1" customFormat="1" ht="24.95" customHeight="1" spans="1:10">
      <c r="A145" s="12">
        <v>141</v>
      </c>
      <c r="B145" s="13">
        <v>916321008</v>
      </c>
      <c r="C145" s="14" t="s">
        <v>132</v>
      </c>
      <c r="D145" s="14" t="s">
        <v>43</v>
      </c>
      <c r="E145" s="12">
        <v>1</v>
      </c>
      <c r="F145" s="12">
        <v>0</v>
      </c>
      <c r="G145" s="15"/>
      <c r="H145" s="12"/>
      <c r="I145" s="15" t="str">
        <f t="shared" si="23"/>
        <v>取消岗位</v>
      </c>
      <c r="J145" s="17"/>
    </row>
    <row r="146" s="1" customFormat="1" ht="24.95" customHeight="1" spans="1:10">
      <c r="A146" s="12">
        <v>142</v>
      </c>
      <c r="B146" s="13">
        <v>916321009</v>
      </c>
      <c r="C146" s="14" t="s">
        <v>132</v>
      </c>
      <c r="D146" s="14" t="s">
        <v>38</v>
      </c>
      <c r="E146" s="12">
        <v>1</v>
      </c>
      <c r="F146" s="12">
        <v>0</v>
      </c>
      <c r="G146" s="15"/>
      <c r="H146" s="12"/>
      <c r="I146" s="15" t="str">
        <f t="shared" si="23"/>
        <v>取消岗位</v>
      </c>
      <c r="J146" s="17"/>
    </row>
  </sheetData>
  <autoFilter ref="A4:J146">
    <extLst/>
  </autoFilter>
  <mergeCells count="4">
    <mergeCell ref="A1:B1"/>
    <mergeCell ref="A2:J2"/>
    <mergeCell ref="A3:C3"/>
    <mergeCell ref="I3:J3"/>
  </mergeCells>
  <pageMargins left="0.393055555555556" right="0.393055555555556" top="0.511805555555556" bottom="0.590277777777778" header="0.5" footer="0.39305555555555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降低开考比例和递减、取消岗位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wjwdy</dc:creator>
  <cp:lastModifiedBy>PLAY</cp:lastModifiedBy>
  <dcterms:created xsi:type="dcterms:W3CDTF">2020-06-08T10:27:00Z</dcterms:created>
  <dcterms:modified xsi:type="dcterms:W3CDTF">2020-06-09T07:06:01Z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