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'Sheet1'!$A$1:$K$134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<sst xmlns="http://schemas.openxmlformats.org/spreadsheetml/2006/main" count="466" uniqueCount="316">
  <si>
    <t>福田区事业单位面向应届高校毕业生公开招聘管理和专业技术岗位
工作人员笔试成绩、总成绩及入围体检名单</t>
  </si>
  <si>
    <t>序号</t>
  </si>
  <si>
    <t>主管单位</t>
  </si>
  <si>
    <t>招聘单位</t>
  </si>
  <si>
    <t>岗位编号</t>
  </si>
  <si>
    <t>拟聘人数</t>
  </si>
  <si>
    <t>姓名</t>
  </si>
  <si>
    <t>身份证后六位</t>
  </si>
  <si>
    <t>面试成绩</t>
  </si>
  <si>
    <t>笔试成绩</t>
  </si>
  <si>
    <t>总成绩</t>
  </si>
  <si>
    <t>是否进入体检</t>
  </si>
  <si>
    <t>中共深圳市福田区委统一战线工作部</t>
  </si>
  <si>
    <t>福田区统战事务中心</t>
  </si>
  <si>
    <t>FT20200010001</t>
  </si>
  <si>
    <t>张国欣</t>
  </si>
  <si>
    <t>244026</t>
  </si>
  <si>
    <t>是</t>
  </si>
  <si>
    <t>邱亭谕</t>
  </si>
  <si>
    <t>106215</t>
  </si>
  <si>
    <t>否</t>
  </si>
  <si>
    <t>王邵雷</t>
  </si>
  <si>
    <t>209015</t>
  </si>
  <si>
    <t>深圳市福田区工业和信息化局</t>
  </si>
  <si>
    <t>深圳市福田区消费者委员会秘书处</t>
  </si>
  <si>
    <t>FT20200010002</t>
  </si>
  <si>
    <t>易士琦</t>
  </si>
  <si>
    <t>刘艳阳</t>
  </si>
  <si>
    <t>211565</t>
  </si>
  <si>
    <t>张静雨</t>
  </si>
  <si>
    <t>244428</t>
  </si>
  <si>
    <t>深圳市福田区建筑工务署</t>
  </si>
  <si>
    <t>FT20200010003</t>
  </si>
  <si>
    <t>张宇轩</t>
  </si>
  <si>
    <t>020158</t>
  </si>
  <si>
    <t>黄李观</t>
  </si>
  <si>
    <t>074637</t>
  </si>
  <si>
    <t>陈洁妮</t>
  </si>
  <si>
    <t>141525</t>
  </si>
  <si>
    <t>深圳市福田区卫生健康局</t>
  </si>
  <si>
    <t>深圳市福田区区卫生系统财务管理中心</t>
  </si>
  <si>
    <t>FT20200010004</t>
  </si>
  <si>
    <t>杨博星</t>
  </si>
  <si>
    <t>140047</t>
  </si>
  <si>
    <t>宋昕宇</t>
  </si>
  <si>
    <t>290028</t>
  </si>
  <si>
    <t>王越凤</t>
  </si>
  <si>
    <t>095864</t>
  </si>
  <si>
    <t>缺考</t>
  </si>
  <si>
    <t>深圳市福田区区疾病预防控制中心</t>
  </si>
  <si>
    <t>FT20200010005</t>
  </si>
  <si>
    <t>郑平平</t>
  </si>
  <si>
    <t>142724</t>
  </si>
  <si>
    <t>刘君娣</t>
  </si>
  <si>
    <t>214129</t>
  </si>
  <si>
    <t>陈耿杭</t>
  </si>
  <si>
    <t>142714</t>
  </si>
  <si>
    <t>深圳市福田区政务服务数据管理局</t>
  </si>
  <si>
    <t>深圳市福田区数据管理中心</t>
  </si>
  <si>
    <t>FT20200010006</t>
  </si>
  <si>
    <t>孙扬</t>
  </si>
  <si>
    <t>121011</t>
  </si>
  <si>
    <t>蔡子仪</t>
  </si>
  <si>
    <t>070510</t>
  </si>
  <si>
    <t>董文博</t>
  </si>
  <si>
    <t>159033</t>
  </si>
  <si>
    <t>朱颖</t>
  </si>
  <si>
    <t>100041</t>
  </si>
  <si>
    <t>曹书敏</t>
  </si>
  <si>
    <t>081024</t>
  </si>
  <si>
    <t>朱展东</t>
  </si>
  <si>
    <t>107518</t>
  </si>
  <si>
    <t>FT20200010007</t>
  </si>
  <si>
    <t>杨康</t>
  </si>
  <si>
    <t>160528</t>
  </si>
  <si>
    <t>程莹莹</t>
  </si>
  <si>
    <t>26352X</t>
  </si>
  <si>
    <t>李成章</t>
  </si>
  <si>
    <t>025715</t>
  </si>
  <si>
    <t>深圳市福田区企业发展服务中心</t>
  </si>
  <si>
    <t>FT20200010008</t>
  </si>
  <si>
    <t>袁丽琪</t>
  </si>
  <si>
    <t>11002X</t>
  </si>
  <si>
    <t>黄如兰</t>
  </si>
  <si>
    <t>104624</t>
  </si>
  <si>
    <t>杨华操</t>
  </si>
  <si>
    <t>042612</t>
  </si>
  <si>
    <t>FT20200010009</t>
  </si>
  <si>
    <t>方雅婧</t>
  </si>
  <si>
    <t>171743</t>
  </si>
  <si>
    <t>潘曼琪</t>
  </si>
  <si>
    <t>15352X</t>
  </si>
  <si>
    <t>刘萍</t>
  </si>
  <si>
    <t>10502X</t>
  </si>
  <si>
    <t>深圳市福田区政府采购中心</t>
  </si>
  <si>
    <t>FT20200010010</t>
  </si>
  <si>
    <t>高加能</t>
  </si>
  <si>
    <t>01564X</t>
  </si>
  <si>
    <t>张萌</t>
  </si>
  <si>
    <t>01208X</t>
  </si>
  <si>
    <t>朱晓姝</t>
  </si>
  <si>
    <t>217524</t>
  </si>
  <si>
    <t>钟姝宇</t>
  </si>
  <si>
    <t>232720</t>
  </si>
  <si>
    <t>黄伊鸣</t>
  </si>
  <si>
    <t>100107</t>
  </si>
  <si>
    <t>闵佳颖</t>
  </si>
  <si>
    <t>205725</t>
  </si>
  <si>
    <t>深圳市福田区发展研究中心</t>
  </si>
  <si>
    <t>FT20200010011</t>
  </si>
  <si>
    <t>颜晓娜</t>
  </si>
  <si>
    <t>10372X</t>
  </si>
  <si>
    <t>蒋睿婕</t>
  </si>
  <si>
    <t>200027</t>
  </si>
  <si>
    <t>鲁栩如</t>
  </si>
  <si>
    <t>180022</t>
  </si>
  <si>
    <t>深圳市福田区劳动信访调解中心</t>
  </si>
  <si>
    <t>FT20200010012</t>
  </si>
  <si>
    <t>王馨平</t>
  </si>
  <si>
    <t>160020</t>
  </si>
  <si>
    <t>欧倩瑶</t>
  </si>
  <si>
    <t>105469</t>
  </si>
  <si>
    <r>
      <t>陈</t>
    </r>
    <r>
      <rPr>
        <sz val="12"/>
        <color indexed="8"/>
        <rFont val="宋体"/>
        <family val="0"/>
      </rPr>
      <t>蕾</t>
    </r>
  </si>
  <si>
    <t>250026</t>
  </si>
  <si>
    <t>深圳市福田区土地整备中心</t>
  </si>
  <si>
    <t>FT20200010013</t>
  </si>
  <si>
    <t>李嘉欣</t>
  </si>
  <si>
    <t>092021</t>
  </si>
  <si>
    <t>范思琦</t>
  </si>
  <si>
    <t>200042</t>
  </si>
  <si>
    <t>田薇</t>
  </si>
  <si>
    <t>231524</t>
  </si>
  <si>
    <t>深圳市福田区政府物业管理中心</t>
  </si>
  <si>
    <t>FT20200010015</t>
  </si>
  <si>
    <t>金泽男</t>
  </si>
  <si>
    <t>130423</t>
  </si>
  <si>
    <t>王皓玥</t>
  </si>
  <si>
    <t>229106</t>
  </si>
  <si>
    <t>丘玉莹</t>
  </si>
  <si>
    <t>177025</t>
  </si>
  <si>
    <t>各街道办事处</t>
  </si>
  <si>
    <t>FT20200010016</t>
  </si>
  <si>
    <t>岳晨阳</t>
  </si>
  <si>
    <t>034823</t>
  </si>
  <si>
    <t>许晓君</t>
  </si>
  <si>
    <t>013562</t>
  </si>
  <si>
    <t>杨楚洁</t>
  </si>
  <si>
    <t>10002X</t>
  </si>
  <si>
    <t>许霞</t>
  </si>
  <si>
    <t>294028</t>
  </si>
  <si>
    <t>刘南希</t>
  </si>
  <si>
    <t>260040</t>
  </si>
  <si>
    <t>黄楚灵</t>
  </si>
  <si>
    <t>230025</t>
  </si>
  <si>
    <t>叶美君</t>
  </si>
  <si>
    <t>310029</t>
  </si>
  <si>
    <t>陈明珠</t>
  </si>
  <si>
    <t>09366X</t>
  </si>
  <si>
    <t>梁诗颖</t>
  </si>
  <si>
    <t>061729</t>
  </si>
  <si>
    <t>吴佳璇</t>
  </si>
  <si>
    <t>042624</t>
  </si>
  <si>
    <t>陈力</t>
  </si>
  <si>
    <t>140619</t>
  </si>
  <si>
    <t>臧贺岐</t>
  </si>
  <si>
    <t>204372</t>
  </si>
  <si>
    <t>张毓秀</t>
  </si>
  <si>
    <t>029060</t>
  </si>
  <si>
    <t>翟玉娇</t>
  </si>
  <si>
    <t>280308</t>
  </si>
  <si>
    <t>李紫薇</t>
  </si>
  <si>
    <t>282445</t>
  </si>
  <si>
    <t>FT20200010017</t>
  </si>
  <si>
    <t>邓静茹</t>
  </si>
  <si>
    <t>220546</t>
  </si>
  <si>
    <t>任韵婕</t>
  </si>
  <si>
    <t>300429</t>
  </si>
  <si>
    <t>刘海翔</t>
  </si>
  <si>
    <t>170190</t>
  </si>
  <si>
    <t>容玲姗</t>
  </si>
  <si>
    <t>214564</t>
  </si>
  <si>
    <t>周晓芙</t>
  </si>
  <si>
    <t>110025</t>
  </si>
  <si>
    <t>刘思琦</t>
  </si>
  <si>
    <t>105522</t>
  </si>
  <si>
    <t>林嘉霓</t>
  </si>
  <si>
    <t>030027</t>
  </si>
  <si>
    <t>李婉冰</t>
  </si>
  <si>
    <t>292928</t>
  </si>
  <si>
    <t>孔召阳</t>
  </si>
  <si>
    <t>21362X</t>
  </si>
  <si>
    <t>郑丽珊</t>
  </si>
  <si>
    <t>左雪晴</t>
  </si>
  <si>
    <t>213123</t>
  </si>
  <si>
    <t>肖谦</t>
  </si>
  <si>
    <t>206027</t>
  </si>
  <si>
    <t>王幸婷</t>
  </si>
  <si>
    <t>084162</t>
  </si>
  <si>
    <t>王宁宁</t>
  </si>
  <si>
    <t>126627</t>
  </si>
  <si>
    <t>张丽莎</t>
  </si>
  <si>
    <t>220029</t>
  </si>
  <si>
    <t>FT20200010018</t>
  </si>
  <si>
    <t>姚梅新</t>
  </si>
  <si>
    <t>240342</t>
  </si>
  <si>
    <t>李锋</t>
  </si>
  <si>
    <t>273531</t>
  </si>
  <si>
    <t>于帅</t>
  </si>
  <si>
    <t>12684X</t>
  </si>
  <si>
    <t>FT20200010019</t>
  </si>
  <si>
    <t>许艺芳</t>
  </si>
  <si>
    <t>101023</t>
  </si>
  <si>
    <t>文火生</t>
  </si>
  <si>
    <t>16733X</t>
  </si>
  <si>
    <t>刘秀韬</t>
  </si>
  <si>
    <t>232316</t>
  </si>
  <si>
    <t>FT20200010020</t>
  </si>
  <si>
    <t>李碧云</t>
  </si>
  <si>
    <t>212024</t>
  </si>
  <si>
    <t>许方杰</t>
  </si>
  <si>
    <t>253929</t>
  </si>
  <si>
    <t>梅雅妮</t>
  </si>
  <si>
    <t>190647</t>
  </si>
  <si>
    <t>谢露露</t>
  </si>
  <si>
    <t>185623</t>
  </si>
  <si>
    <t>曾美玲</t>
  </si>
  <si>
    <t>250321</t>
  </si>
  <si>
    <t>王健楠</t>
  </si>
  <si>
    <t>164173</t>
  </si>
  <si>
    <t>秦文琰</t>
  </si>
  <si>
    <t>190028</t>
  </si>
  <si>
    <t>李敏芝</t>
  </si>
  <si>
    <t>276220</t>
  </si>
  <si>
    <t>张琪琪</t>
  </si>
  <si>
    <t>250024</t>
  </si>
  <si>
    <t>钱明惠</t>
  </si>
  <si>
    <t>012520</t>
  </si>
  <si>
    <t>莫苑滢</t>
  </si>
  <si>
    <t>220325</t>
  </si>
  <si>
    <t>胡睿琳</t>
  </si>
  <si>
    <t>090011</t>
  </si>
  <si>
    <t>黄可含</t>
  </si>
  <si>
    <t>040045</t>
  </si>
  <si>
    <t>史嘉琪</t>
  </si>
  <si>
    <t>290011</t>
  </si>
  <si>
    <t>杨凯茜</t>
  </si>
  <si>
    <t>280340</t>
  </si>
  <si>
    <t>FT20200010021</t>
  </si>
  <si>
    <t>李东</t>
  </si>
  <si>
    <t>03549X</t>
  </si>
  <si>
    <t>盛杨纯</t>
  </si>
  <si>
    <t>290524</t>
  </si>
  <si>
    <t>石丽丽</t>
  </si>
  <si>
    <t>062125</t>
  </si>
  <si>
    <t>梁潇</t>
  </si>
  <si>
    <t>030022</t>
  </si>
  <si>
    <t>许佳沁</t>
  </si>
  <si>
    <t>200045</t>
  </si>
  <si>
    <t>闻珊</t>
  </si>
  <si>
    <t>236023</t>
  </si>
  <si>
    <t>杨凡</t>
  </si>
  <si>
    <t>031845</t>
  </si>
  <si>
    <t>张晓晨</t>
  </si>
  <si>
    <t>070027</t>
  </si>
  <si>
    <t>马斯璇</t>
  </si>
  <si>
    <t>062028</t>
  </si>
  <si>
    <t>艾超</t>
  </si>
  <si>
    <t>236012</t>
  </si>
  <si>
    <t>郝晨</t>
  </si>
  <si>
    <t>154266</t>
  </si>
  <si>
    <t>刘若谷</t>
  </si>
  <si>
    <t>228027</t>
  </si>
  <si>
    <t>刘璐</t>
  </si>
  <si>
    <t>190621</t>
  </si>
  <si>
    <t>高雅洁</t>
  </si>
  <si>
    <t>302324</t>
  </si>
  <si>
    <t>李曼霞</t>
  </si>
  <si>
    <t>254824</t>
  </si>
  <si>
    <t>FT20200010022</t>
  </si>
  <si>
    <t>刘璘</t>
  </si>
  <si>
    <t>145328</t>
  </si>
  <si>
    <t>朱佳佳</t>
  </si>
  <si>
    <t>210363</t>
  </si>
  <si>
    <t>李闰甜</t>
  </si>
  <si>
    <t>30002X</t>
  </si>
  <si>
    <t>汤金芸</t>
  </si>
  <si>
    <t>26484X</t>
  </si>
  <si>
    <t>王小阳</t>
  </si>
  <si>
    <t>010173</t>
  </si>
  <si>
    <t>汪芳</t>
  </si>
  <si>
    <t>180083</t>
  </si>
  <si>
    <t>张蓓</t>
  </si>
  <si>
    <t>280145</t>
  </si>
  <si>
    <t>吴枫</t>
  </si>
  <si>
    <t>01232X</t>
  </si>
  <si>
    <t>戴雄建</t>
  </si>
  <si>
    <t>200013</t>
  </si>
  <si>
    <t>FT20200010023</t>
  </si>
  <si>
    <t>陈希宇</t>
  </si>
  <si>
    <t>04101X</t>
  </si>
  <si>
    <t>余诗雯</t>
  </si>
  <si>
    <t>266129</t>
  </si>
  <si>
    <t>李紫晶</t>
  </si>
  <si>
    <t>08152X</t>
  </si>
  <si>
    <t>王勇堂</t>
  </si>
  <si>
    <t>152210</t>
  </si>
  <si>
    <t>施少辉</t>
  </si>
  <si>
    <t>13601X</t>
  </si>
  <si>
    <t>杨思萌</t>
  </si>
  <si>
    <t>120581</t>
  </si>
  <si>
    <t>罗心</t>
  </si>
  <si>
    <t>270027</t>
  </si>
  <si>
    <t>汪霞</t>
  </si>
  <si>
    <t>013587</t>
  </si>
  <si>
    <t>曾楚婷</t>
  </si>
  <si>
    <t>056965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</si>
</sst>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zp.szft.gov.cn/upload/file/20200430/63723870201975893657509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</sheetNames>
    <sheetDataSet>
      <sheetData sheetId="0">
        <row r="6">
          <cell r="C6" t="str">
            <v>FT20200010001</v>
          </cell>
          <cell r="D6" t="str">
            <v>中共深圳市福田区委统一战线工作部</v>
          </cell>
        </row>
        <row r="7">
          <cell r="C7" t="str">
            <v>FT20200010002</v>
          </cell>
          <cell r="D7" t="str">
            <v>深圳市福田区工业和信息化局</v>
          </cell>
        </row>
        <row r="8">
          <cell r="C8" t="str">
            <v>FT20200010003</v>
          </cell>
          <cell r="D8" t="str">
            <v>深圳市福田区建筑工务署</v>
          </cell>
        </row>
        <row r="9">
          <cell r="C9" t="str">
            <v>FT20200010004</v>
          </cell>
          <cell r="D9" t="str">
            <v>深圳市福田区卫生健康局</v>
          </cell>
        </row>
        <row r="10">
          <cell r="C10" t="str">
            <v>FT20200010005</v>
          </cell>
          <cell r="D10" t="str">
            <v>深圳市福田区卫生健康局</v>
          </cell>
        </row>
        <row r="11">
          <cell r="C11" t="str">
            <v>FT20200010006</v>
          </cell>
          <cell r="D11" t="str">
            <v>深圳市福田区政务服务数据管理局</v>
          </cell>
        </row>
        <row r="12">
          <cell r="C12" t="str">
            <v>FT20200010007</v>
          </cell>
          <cell r="D12" t="str">
            <v>深圳市福田区政务服务数据管理局</v>
          </cell>
        </row>
        <row r="13">
          <cell r="C13" t="str">
            <v>FT20200010008</v>
          </cell>
          <cell r="D13" t="str">
            <v>深圳市福田区企业发展服务中心</v>
          </cell>
        </row>
        <row r="14">
          <cell r="C14" t="str">
            <v>FT20200010009</v>
          </cell>
          <cell r="D14" t="str">
            <v>深圳市福田区企业发展服务中心</v>
          </cell>
        </row>
        <row r="15">
          <cell r="C15" t="str">
            <v>FT20200010010</v>
          </cell>
          <cell r="D15" t="str">
            <v>深圳市福田区政府采购中心</v>
          </cell>
        </row>
        <row r="16">
          <cell r="C16" t="str">
            <v>FT20200010011</v>
          </cell>
          <cell r="D16" t="str">
            <v>深圳市福田区发展研究中心</v>
          </cell>
        </row>
        <row r="17">
          <cell r="C17" t="str">
            <v>FT20200010012</v>
          </cell>
          <cell r="D17" t="str">
            <v>深圳市福田区人力资源局</v>
          </cell>
        </row>
        <row r="18">
          <cell r="C18" t="str">
            <v>FT20200010013</v>
          </cell>
          <cell r="D18" t="str">
            <v>深圳市福田区城市更新和土地整备局</v>
          </cell>
        </row>
        <row r="19">
          <cell r="C19" t="str">
            <v>FT20200010015</v>
          </cell>
          <cell r="D19" t="str">
            <v>深圳市福田区政府物业管理中心</v>
          </cell>
        </row>
        <row r="20">
          <cell r="C20" t="str">
            <v>FT20200010016</v>
          </cell>
          <cell r="D20" t="str">
            <v>各街道办事处</v>
          </cell>
        </row>
        <row r="21">
          <cell r="C21" t="str">
            <v>FT20200010017</v>
          </cell>
          <cell r="D21" t="str">
            <v>各街道办事处</v>
          </cell>
        </row>
        <row r="22">
          <cell r="C22" t="str">
            <v>FT20200010018</v>
          </cell>
          <cell r="D22" t="str">
            <v>各街道办事处</v>
          </cell>
        </row>
        <row r="23">
          <cell r="C23" t="str">
            <v>FT20200010019</v>
          </cell>
          <cell r="D23" t="str">
            <v>各街道办事处</v>
          </cell>
        </row>
        <row r="24">
          <cell r="C24" t="str">
            <v>FT20200010020</v>
          </cell>
          <cell r="D24" t="str">
            <v>各街道办事处</v>
          </cell>
        </row>
        <row r="25">
          <cell r="C25" t="str">
            <v>FT20200010021</v>
          </cell>
          <cell r="D25" t="str">
            <v>各街道办事处</v>
          </cell>
        </row>
        <row r="26">
          <cell r="C26" t="str">
            <v>FT20200010022</v>
          </cell>
          <cell r="D26" t="str">
            <v>各街道办事处</v>
          </cell>
        </row>
        <row r="27">
          <cell r="C27" t="str">
            <v>FT20200010023</v>
          </cell>
          <cell r="D27" t="str">
            <v>各街道办事处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tabSelected="1" view="pageBreakPreview" zoomScaleSheetLayoutView="100" workbookViewId="0" topLeftCell="A1">
      <pane ySplit="2" topLeftCell="A3" activePane="bottomLeft" state="frozen"/>
      <selection pane="bottomLeft" activeCell="A2" sqref="A2"/>
    </sheetView>
  </sheetViews>
  <sheetFormatPr defaultColWidth="9.00390625" defaultRowHeight="14.25"/>
  <cols>
    <col min="1" max="1" width="8.00390625" style="3" customWidth="1"/>
    <col min="2" max="2" width="21.375" style="1" customWidth="1"/>
    <col min="3" max="3" width="30.625" style="1" customWidth="1"/>
    <col min="4" max="4" width="16.375" style="1" customWidth="1"/>
    <col min="5" max="5" width="7.125" style="1" customWidth="1"/>
    <col min="6" max="6" width="10.00390625" style="3" customWidth="1"/>
    <col min="7" max="7" width="8.75390625" style="3" customWidth="1"/>
    <col min="8" max="8" width="13.375" style="3" customWidth="1"/>
    <col min="9" max="10" width="12.125" style="3" customWidth="1"/>
    <col min="11" max="11" width="9.875" style="3" customWidth="1"/>
    <col min="12" max="12" width="12.625" style="3" bestFit="1" customWidth="1"/>
    <col min="13" max="16384" width="9.00390625" style="3" customWidth="1"/>
  </cols>
  <sheetData>
    <row r="1" spans="1:11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2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27.75" customHeight="1">
      <c r="A3" s="6">
        <v>1</v>
      </c>
      <c r="B3" s="7" t="s">
        <v>12</v>
      </c>
      <c r="C3" s="7" t="s">
        <v>13</v>
      </c>
      <c r="D3" s="7" t="s">
        <v>14</v>
      </c>
      <c r="E3" s="7">
        <v>1</v>
      </c>
      <c r="F3" s="8" t="s">
        <v>15</v>
      </c>
      <c r="G3" s="6" t="s">
        <v>16</v>
      </c>
      <c r="H3" s="9">
        <v>86.2</v>
      </c>
      <c r="I3" s="9">
        <v>62</v>
      </c>
      <c r="J3" s="9">
        <f aca="true" t="shared" si="0" ref="J3:J13">H3*0.6+I3*0.4</f>
        <v>76.52</v>
      </c>
      <c r="K3" s="13" t="s">
        <v>17</v>
      </c>
      <c r="L3" s="14"/>
    </row>
    <row r="4" spans="1:12" ht="27.75" customHeight="1">
      <c r="A4" s="6">
        <v>2</v>
      </c>
      <c r="B4" s="7"/>
      <c r="C4" s="7"/>
      <c r="D4" s="7"/>
      <c r="E4" s="7"/>
      <c r="F4" s="8" t="s">
        <v>18</v>
      </c>
      <c r="G4" s="6" t="s">
        <v>19</v>
      </c>
      <c r="H4" s="9">
        <v>82.6</v>
      </c>
      <c r="I4" s="9">
        <v>64</v>
      </c>
      <c r="J4" s="9">
        <f t="shared" si="0"/>
        <v>75.16</v>
      </c>
      <c r="K4" s="13" t="s">
        <v>20</v>
      </c>
      <c r="L4" s="14"/>
    </row>
    <row r="5" spans="1:12" ht="27.75" customHeight="1">
      <c r="A5" s="6">
        <v>3</v>
      </c>
      <c r="B5" s="7"/>
      <c r="C5" s="7"/>
      <c r="D5" s="7"/>
      <c r="E5" s="7"/>
      <c r="F5" s="8" t="s">
        <v>21</v>
      </c>
      <c r="G5" s="6" t="s">
        <v>22</v>
      </c>
      <c r="H5" s="9">
        <v>81.4</v>
      </c>
      <c r="I5" s="9">
        <v>68</v>
      </c>
      <c r="J5" s="9">
        <f t="shared" si="0"/>
        <v>76.04</v>
      </c>
      <c r="K5" s="13" t="s">
        <v>20</v>
      </c>
      <c r="L5" s="14"/>
    </row>
    <row r="6" spans="1:12" ht="27.75" customHeight="1">
      <c r="A6" s="6">
        <v>1</v>
      </c>
      <c r="B6" s="7" t="s">
        <v>23</v>
      </c>
      <c r="C6" s="7" t="s">
        <v>24</v>
      </c>
      <c r="D6" s="7" t="s">
        <v>25</v>
      </c>
      <c r="E6" s="7">
        <v>1</v>
      </c>
      <c r="F6" s="7" t="s">
        <v>26</v>
      </c>
      <c r="G6" s="6">
        <v>100033</v>
      </c>
      <c r="H6" s="6">
        <v>86.8</v>
      </c>
      <c r="I6" s="9">
        <v>71</v>
      </c>
      <c r="J6" s="9">
        <f t="shared" si="0"/>
        <v>80.48</v>
      </c>
      <c r="K6" s="13" t="s">
        <v>17</v>
      </c>
      <c r="L6" s="14"/>
    </row>
    <row r="7" spans="1:12" ht="27.75" customHeight="1">
      <c r="A7" s="6">
        <v>2</v>
      </c>
      <c r="B7" s="7"/>
      <c r="C7" s="7"/>
      <c r="D7" s="7"/>
      <c r="E7" s="7"/>
      <c r="F7" s="7" t="s">
        <v>27</v>
      </c>
      <c r="G7" s="6" t="s">
        <v>28</v>
      </c>
      <c r="H7" s="6">
        <v>81.6</v>
      </c>
      <c r="I7" s="9">
        <v>59</v>
      </c>
      <c r="J7" s="9">
        <f t="shared" si="0"/>
        <v>72.56</v>
      </c>
      <c r="K7" s="13" t="s">
        <v>20</v>
      </c>
      <c r="L7" s="14"/>
    </row>
    <row r="8" spans="1:12" ht="27.75" customHeight="1">
      <c r="A8" s="6">
        <v>3</v>
      </c>
      <c r="B8" s="7"/>
      <c r="C8" s="7"/>
      <c r="D8" s="7"/>
      <c r="E8" s="7"/>
      <c r="F8" s="7" t="s">
        <v>29</v>
      </c>
      <c r="G8" s="6" t="s">
        <v>30</v>
      </c>
      <c r="H8" s="6">
        <v>79</v>
      </c>
      <c r="I8" s="9">
        <v>65</v>
      </c>
      <c r="J8" s="9">
        <f t="shared" si="0"/>
        <v>73.4</v>
      </c>
      <c r="K8" s="13" t="s">
        <v>20</v>
      </c>
      <c r="L8" s="14"/>
    </row>
    <row r="9" spans="1:12" ht="27.75" customHeight="1">
      <c r="A9" s="6">
        <v>1</v>
      </c>
      <c r="B9" s="7" t="s">
        <v>31</v>
      </c>
      <c r="C9" s="7" t="s">
        <v>31</v>
      </c>
      <c r="D9" s="7" t="s">
        <v>32</v>
      </c>
      <c r="E9" s="7">
        <v>1</v>
      </c>
      <c r="F9" s="8" t="s">
        <v>33</v>
      </c>
      <c r="G9" s="6" t="s">
        <v>34</v>
      </c>
      <c r="H9" s="6">
        <v>87.4</v>
      </c>
      <c r="I9" s="9">
        <v>56</v>
      </c>
      <c r="J9" s="9">
        <f t="shared" si="0"/>
        <v>74.84</v>
      </c>
      <c r="K9" s="13" t="s">
        <v>17</v>
      </c>
      <c r="L9" s="14"/>
    </row>
    <row r="10" spans="1:12" ht="27.75" customHeight="1">
      <c r="A10" s="6">
        <v>2</v>
      </c>
      <c r="B10" s="7"/>
      <c r="C10" s="7"/>
      <c r="D10" s="7"/>
      <c r="E10" s="7"/>
      <c r="F10" s="8" t="s">
        <v>35</v>
      </c>
      <c r="G10" s="6" t="s">
        <v>36</v>
      </c>
      <c r="H10" s="6">
        <v>84</v>
      </c>
      <c r="I10" s="9">
        <v>54</v>
      </c>
      <c r="J10" s="9">
        <f t="shared" si="0"/>
        <v>72</v>
      </c>
      <c r="K10" s="13" t="s">
        <v>20</v>
      </c>
      <c r="L10" s="14"/>
    </row>
    <row r="11" spans="1:12" ht="27.75" customHeight="1">
      <c r="A11" s="6">
        <v>3</v>
      </c>
      <c r="B11" s="7"/>
      <c r="C11" s="7"/>
      <c r="D11" s="7"/>
      <c r="E11" s="7"/>
      <c r="F11" s="8" t="s">
        <v>37</v>
      </c>
      <c r="G11" s="6" t="s">
        <v>38</v>
      </c>
      <c r="H11" s="6">
        <v>80.6</v>
      </c>
      <c r="I11" s="9">
        <v>55</v>
      </c>
      <c r="J11" s="9">
        <f t="shared" si="0"/>
        <v>70.35999999999999</v>
      </c>
      <c r="K11" s="13" t="s">
        <v>20</v>
      </c>
      <c r="L11" s="14"/>
    </row>
    <row r="12" spans="1:12" ht="27.75" customHeight="1">
      <c r="A12" s="6">
        <v>1</v>
      </c>
      <c r="B12" s="10" t="s">
        <v>39</v>
      </c>
      <c r="C12" s="10" t="s">
        <v>40</v>
      </c>
      <c r="D12" s="10" t="s">
        <v>41</v>
      </c>
      <c r="E12" s="10">
        <v>1</v>
      </c>
      <c r="F12" s="8" t="s">
        <v>42</v>
      </c>
      <c r="G12" s="6" t="s">
        <v>43</v>
      </c>
      <c r="H12" s="6">
        <v>80</v>
      </c>
      <c r="I12" s="9">
        <v>69</v>
      </c>
      <c r="J12" s="9">
        <f t="shared" si="0"/>
        <v>75.6</v>
      </c>
      <c r="K12" s="13" t="s">
        <v>17</v>
      </c>
      <c r="L12" s="14"/>
    </row>
    <row r="13" spans="1:12" ht="27.75" customHeight="1">
      <c r="A13" s="6">
        <v>2</v>
      </c>
      <c r="B13" s="11"/>
      <c r="C13" s="11"/>
      <c r="D13" s="11"/>
      <c r="E13" s="11"/>
      <c r="F13" s="8" t="s">
        <v>44</v>
      </c>
      <c r="G13" s="6" t="s">
        <v>45</v>
      </c>
      <c r="H13" s="6">
        <v>80.2</v>
      </c>
      <c r="I13" s="9">
        <v>66</v>
      </c>
      <c r="J13" s="9">
        <f t="shared" si="0"/>
        <v>74.52</v>
      </c>
      <c r="K13" s="13" t="s">
        <v>20</v>
      </c>
      <c r="L13" s="14"/>
    </row>
    <row r="14" spans="1:12" ht="27.75" customHeight="1">
      <c r="A14" s="6">
        <v>3</v>
      </c>
      <c r="B14" s="12"/>
      <c r="C14" s="12"/>
      <c r="D14" s="12"/>
      <c r="E14" s="12"/>
      <c r="F14" s="8" t="s">
        <v>46</v>
      </c>
      <c r="G14" s="6" t="s">
        <v>47</v>
      </c>
      <c r="H14" s="6">
        <v>86.8</v>
      </c>
      <c r="I14" s="6" t="s">
        <v>48</v>
      </c>
      <c r="J14" s="6" t="s">
        <v>48</v>
      </c>
      <c r="K14" s="13" t="s">
        <v>20</v>
      </c>
      <c r="L14" s="14"/>
    </row>
    <row r="15" spans="1:12" ht="27.75" customHeight="1">
      <c r="A15" s="6">
        <v>1</v>
      </c>
      <c r="B15" s="10" t="s">
        <v>39</v>
      </c>
      <c r="C15" s="10" t="s">
        <v>49</v>
      </c>
      <c r="D15" s="10" t="s">
        <v>50</v>
      </c>
      <c r="E15" s="10">
        <v>1</v>
      </c>
      <c r="F15" s="8" t="s">
        <v>51</v>
      </c>
      <c r="G15" s="6" t="s">
        <v>52</v>
      </c>
      <c r="H15" s="6">
        <v>82</v>
      </c>
      <c r="I15" s="9">
        <v>77</v>
      </c>
      <c r="J15" s="9">
        <f aca="true" t="shared" si="1" ref="J15:J25">H15*0.6+I15*0.4</f>
        <v>80</v>
      </c>
      <c r="K15" s="13" t="s">
        <v>17</v>
      </c>
      <c r="L15" s="14"/>
    </row>
    <row r="16" spans="1:12" ht="27.75" customHeight="1">
      <c r="A16" s="6">
        <v>2</v>
      </c>
      <c r="B16" s="11"/>
      <c r="C16" s="11"/>
      <c r="D16" s="11"/>
      <c r="E16" s="11"/>
      <c r="F16" s="8" t="s">
        <v>53</v>
      </c>
      <c r="G16" s="6" t="s">
        <v>54</v>
      </c>
      <c r="H16" s="6">
        <v>80.8</v>
      </c>
      <c r="I16" s="9">
        <v>66</v>
      </c>
      <c r="J16" s="9">
        <f t="shared" si="1"/>
        <v>74.88</v>
      </c>
      <c r="K16" s="13" t="s">
        <v>20</v>
      </c>
      <c r="L16" s="14"/>
    </row>
    <row r="17" spans="1:12" ht="27.75" customHeight="1">
      <c r="A17" s="6">
        <v>3</v>
      </c>
      <c r="B17" s="12"/>
      <c r="C17" s="12"/>
      <c r="D17" s="12"/>
      <c r="E17" s="12"/>
      <c r="F17" s="8" t="s">
        <v>55</v>
      </c>
      <c r="G17" s="6" t="s">
        <v>56</v>
      </c>
      <c r="H17" s="6">
        <v>85.6</v>
      </c>
      <c r="I17" s="9">
        <v>45</v>
      </c>
      <c r="J17" s="9">
        <f t="shared" si="1"/>
        <v>69.35999999999999</v>
      </c>
      <c r="K17" s="13" t="s">
        <v>20</v>
      </c>
      <c r="L17" s="14"/>
    </row>
    <row r="18" spans="1:12" ht="27.75" customHeight="1">
      <c r="A18" s="6">
        <v>1</v>
      </c>
      <c r="B18" s="10" t="s">
        <v>57</v>
      </c>
      <c r="C18" s="10" t="s">
        <v>58</v>
      </c>
      <c r="D18" s="10" t="s">
        <v>59</v>
      </c>
      <c r="E18" s="10">
        <v>2</v>
      </c>
      <c r="F18" s="8" t="s">
        <v>60</v>
      </c>
      <c r="G18" s="6" t="s">
        <v>61</v>
      </c>
      <c r="H18" s="6">
        <v>83.4</v>
      </c>
      <c r="I18" s="9">
        <v>74</v>
      </c>
      <c r="J18" s="9">
        <f t="shared" si="1"/>
        <v>79.64</v>
      </c>
      <c r="K18" s="13" t="s">
        <v>17</v>
      </c>
      <c r="L18" s="14"/>
    </row>
    <row r="19" spans="1:12" ht="27.75" customHeight="1">
      <c r="A19" s="6">
        <v>2</v>
      </c>
      <c r="B19" s="11"/>
      <c r="C19" s="11"/>
      <c r="D19" s="11"/>
      <c r="E19" s="11"/>
      <c r="F19" s="8" t="s">
        <v>62</v>
      </c>
      <c r="G19" s="6" t="s">
        <v>63</v>
      </c>
      <c r="H19" s="6">
        <v>86.2</v>
      </c>
      <c r="I19" s="9">
        <v>68</v>
      </c>
      <c r="J19" s="9">
        <f t="shared" si="1"/>
        <v>78.92</v>
      </c>
      <c r="K19" s="13" t="s">
        <v>17</v>
      </c>
      <c r="L19" s="14"/>
    </row>
    <row r="20" spans="1:12" ht="27.75" customHeight="1">
      <c r="A20" s="6">
        <v>3</v>
      </c>
      <c r="B20" s="11"/>
      <c r="C20" s="11"/>
      <c r="D20" s="11"/>
      <c r="E20" s="11"/>
      <c r="F20" s="8" t="s">
        <v>64</v>
      </c>
      <c r="G20" s="6" t="s">
        <v>65</v>
      </c>
      <c r="H20" s="6">
        <v>81.2</v>
      </c>
      <c r="I20" s="9">
        <v>69</v>
      </c>
      <c r="J20" s="9">
        <f t="shared" si="1"/>
        <v>76.32</v>
      </c>
      <c r="K20" s="13" t="s">
        <v>20</v>
      </c>
      <c r="L20" s="14"/>
    </row>
    <row r="21" spans="1:12" ht="27.75" customHeight="1">
      <c r="A21" s="6">
        <v>4</v>
      </c>
      <c r="B21" s="11"/>
      <c r="C21" s="11"/>
      <c r="D21" s="11"/>
      <c r="E21" s="11"/>
      <c r="F21" s="8" t="s">
        <v>66</v>
      </c>
      <c r="G21" s="6" t="s">
        <v>67</v>
      </c>
      <c r="H21" s="6">
        <v>76</v>
      </c>
      <c r="I21" s="9">
        <v>75</v>
      </c>
      <c r="J21" s="9">
        <f t="shared" si="1"/>
        <v>75.6</v>
      </c>
      <c r="K21" s="13" t="s">
        <v>20</v>
      </c>
      <c r="L21" s="14"/>
    </row>
    <row r="22" spans="1:12" ht="27.75" customHeight="1">
      <c r="A22" s="6">
        <v>5</v>
      </c>
      <c r="B22" s="11"/>
      <c r="C22" s="11"/>
      <c r="D22" s="11"/>
      <c r="E22" s="11"/>
      <c r="F22" s="8" t="s">
        <v>68</v>
      </c>
      <c r="G22" s="6" t="s">
        <v>69</v>
      </c>
      <c r="H22" s="6">
        <v>78.8</v>
      </c>
      <c r="I22" s="9">
        <v>59</v>
      </c>
      <c r="J22" s="9">
        <f t="shared" si="1"/>
        <v>70.88</v>
      </c>
      <c r="K22" s="13" t="s">
        <v>20</v>
      </c>
      <c r="L22" s="14"/>
    </row>
    <row r="23" spans="1:12" ht="27.75" customHeight="1">
      <c r="A23" s="6">
        <v>6</v>
      </c>
      <c r="B23" s="12"/>
      <c r="C23" s="12"/>
      <c r="D23" s="12"/>
      <c r="E23" s="12"/>
      <c r="F23" s="8" t="s">
        <v>70</v>
      </c>
      <c r="G23" s="6" t="s">
        <v>71</v>
      </c>
      <c r="H23" s="6">
        <v>79.2</v>
      </c>
      <c r="I23" s="9">
        <v>49</v>
      </c>
      <c r="J23" s="9">
        <f t="shared" si="1"/>
        <v>67.12</v>
      </c>
      <c r="K23" s="13" t="s">
        <v>20</v>
      </c>
      <c r="L23" s="14"/>
    </row>
    <row r="24" spans="1:12" ht="27.75" customHeight="1">
      <c r="A24" s="6">
        <v>1</v>
      </c>
      <c r="B24" s="7" t="str">
        <f>VLOOKUP(D3:D136,'[1]岗位表'!$C$6:$D$27,2,0)</f>
        <v>深圳市福田区政务服务数据管理局</v>
      </c>
      <c r="C24" s="7" t="s">
        <v>58</v>
      </c>
      <c r="D24" s="7" t="s">
        <v>72</v>
      </c>
      <c r="E24" s="7">
        <v>1</v>
      </c>
      <c r="F24" s="8" t="s">
        <v>73</v>
      </c>
      <c r="G24" s="6" t="s">
        <v>74</v>
      </c>
      <c r="H24" s="6">
        <v>82.2</v>
      </c>
      <c r="I24" s="9">
        <v>75</v>
      </c>
      <c r="J24" s="9">
        <f t="shared" si="1"/>
        <v>79.32</v>
      </c>
      <c r="K24" s="13" t="s">
        <v>17</v>
      </c>
      <c r="L24" s="14"/>
    </row>
    <row r="25" spans="1:12" ht="27.75" customHeight="1">
      <c r="A25" s="6">
        <v>2</v>
      </c>
      <c r="B25" s="7"/>
      <c r="C25" s="7"/>
      <c r="D25" s="7"/>
      <c r="E25" s="7"/>
      <c r="F25" s="8" t="s">
        <v>75</v>
      </c>
      <c r="G25" s="6" t="s">
        <v>76</v>
      </c>
      <c r="H25" s="6">
        <v>72.4</v>
      </c>
      <c r="I25" s="9">
        <v>51</v>
      </c>
      <c r="J25" s="9">
        <f t="shared" si="1"/>
        <v>63.84</v>
      </c>
      <c r="K25" s="13" t="s">
        <v>20</v>
      </c>
      <c r="L25" s="14"/>
    </row>
    <row r="26" spans="1:12" ht="27.75" customHeight="1">
      <c r="A26" s="6">
        <v>3</v>
      </c>
      <c r="B26" s="7"/>
      <c r="C26" s="7"/>
      <c r="D26" s="7"/>
      <c r="E26" s="7"/>
      <c r="F26" s="8" t="s">
        <v>77</v>
      </c>
      <c r="G26" s="6" t="s">
        <v>78</v>
      </c>
      <c r="H26" s="6">
        <v>66.6</v>
      </c>
      <c r="I26" s="6" t="s">
        <v>48</v>
      </c>
      <c r="J26" s="6" t="s">
        <v>48</v>
      </c>
      <c r="K26" s="13" t="s">
        <v>20</v>
      </c>
      <c r="L26" s="14"/>
    </row>
    <row r="27" spans="1:12" ht="27.75" customHeight="1">
      <c r="A27" s="6">
        <v>1</v>
      </c>
      <c r="B27" s="10" t="str">
        <f>VLOOKUP(D9:D141,'[1]岗位表'!$C$6:$D$27,2,0)</f>
        <v>深圳市福田区企业发展服务中心</v>
      </c>
      <c r="C27" s="10" t="s">
        <v>79</v>
      </c>
      <c r="D27" s="10" t="s">
        <v>80</v>
      </c>
      <c r="E27" s="10">
        <v>1</v>
      </c>
      <c r="F27" s="8" t="s">
        <v>81</v>
      </c>
      <c r="G27" s="6" t="s">
        <v>82</v>
      </c>
      <c r="H27" s="6">
        <v>82.2</v>
      </c>
      <c r="I27" s="9">
        <v>82</v>
      </c>
      <c r="J27" s="9">
        <f>H27*0.6+I27*0.4</f>
        <v>82.12</v>
      </c>
      <c r="K27" s="13" t="s">
        <v>17</v>
      </c>
      <c r="L27" s="14"/>
    </row>
    <row r="28" spans="1:12" ht="27.75" customHeight="1">
      <c r="A28" s="6">
        <v>2</v>
      </c>
      <c r="B28" s="11"/>
      <c r="C28" s="11"/>
      <c r="D28" s="11"/>
      <c r="E28" s="11"/>
      <c r="F28" s="8" t="s">
        <v>83</v>
      </c>
      <c r="G28" s="6" t="s">
        <v>84</v>
      </c>
      <c r="H28" s="6">
        <v>83.6</v>
      </c>
      <c r="I28" s="9">
        <v>78</v>
      </c>
      <c r="J28" s="9">
        <f>H28*0.6+I28*0.4</f>
        <v>81.36</v>
      </c>
      <c r="K28" s="13" t="s">
        <v>20</v>
      </c>
      <c r="L28" s="14"/>
    </row>
    <row r="29" spans="1:12" ht="27.75" customHeight="1">
      <c r="A29" s="6">
        <v>3</v>
      </c>
      <c r="B29" s="12"/>
      <c r="C29" s="12"/>
      <c r="D29" s="12"/>
      <c r="E29" s="12"/>
      <c r="F29" s="8" t="s">
        <v>85</v>
      </c>
      <c r="G29" s="6" t="s">
        <v>86</v>
      </c>
      <c r="H29" s="6">
        <v>84.2</v>
      </c>
      <c r="I29" s="9">
        <v>60</v>
      </c>
      <c r="J29" s="9">
        <f>H29*0.6+I29*0.4</f>
        <v>74.52000000000001</v>
      </c>
      <c r="K29" s="13" t="s">
        <v>20</v>
      </c>
      <c r="L29" s="14"/>
    </row>
    <row r="30" spans="1:12" ht="27.75" customHeight="1">
      <c r="A30" s="6">
        <v>1</v>
      </c>
      <c r="B30" s="10" t="str">
        <f>VLOOKUP(D9:D144,'[1]岗位表'!$C$6:$D$27,2,0)</f>
        <v>深圳市福田区企业发展服务中心</v>
      </c>
      <c r="C30" s="10" t="s">
        <v>79</v>
      </c>
      <c r="D30" s="10" t="s">
        <v>87</v>
      </c>
      <c r="E30" s="10">
        <v>1</v>
      </c>
      <c r="F30" s="8" t="s">
        <v>88</v>
      </c>
      <c r="G30" s="6" t="s">
        <v>89</v>
      </c>
      <c r="H30" s="6">
        <v>84.8</v>
      </c>
      <c r="I30" s="9">
        <v>84</v>
      </c>
      <c r="J30" s="9">
        <f aca="true" t="shared" si="2" ref="J27:J43">H30*0.6+I30*0.4</f>
        <v>84.47999999999999</v>
      </c>
      <c r="K30" s="13" t="s">
        <v>17</v>
      </c>
      <c r="L30" s="14"/>
    </row>
    <row r="31" spans="1:12" ht="27.75" customHeight="1">
      <c r="A31" s="6">
        <v>2</v>
      </c>
      <c r="B31" s="11"/>
      <c r="C31" s="11"/>
      <c r="D31" s="11"/>
      <c r="E31" s="11"/>
      <c r="F31" s="8" t="s">
        <v>90</v>
      </c>
      <c r="G31" s="6" t="s">
        <v>91</v>
      </c>
      <c r="H31" s="6">
        <v>85</v>
      </c>
      <c r="I31" s="9">
        <v>65</v>
      </c>
      <c r="J31" s="9">
        <f t="shared" si="2"/>
        <v>77</v>
      </c>
      <c r="K31" s="13" t="s">
        <v>20</v>
      </c>
      <c r="L31" s="14"/>
    </row>
    <row r="32" spans="1:12" ht="27.75" customHeight="1">
      <c r="A32" s="6">
        <v>3</v>
      </c>
      <c r="B32" s="12"/>
      <c r="C32" s="12"/>
      <c r="D32" s="12"/>
      <c r="E32" s="12"/>
      <c r="F32" s="8" t="s">
        <v>92</v>
      </c>
      <c r="G32" s="6" t="s">
        <v>93</v>
      </c>
      <c r="H32" s="6">
        <v>84.6</v>
      </c>
      <c r="I32" s="9">
        <v>59</v>
      </c>
      <c r="J32" s="9">
        <f t="shared" si="2"/>
        <v>74.36</v>
      </c>
      <c r="K32" s="13" t="s">
        <v>20</v>
      </c>
      <c r="L32" s="14"/>
    </row>
    <row r="33" spans="1:12" ht="27.75" customHeight="1">
      <c r="A33" s="6">
        <v>1</v>
      </c>
      <c r="B33" s="10" t="str">
        <f>VLOOKUP(D14:D150,'[1]岗位表'!$C$6:$D$27,2,0)</f>
        <v>深圳市福田区政府采购中心</v>
      </c>
      <c r="C33" s="10" t="s">
        <v>94</v>
      </c>
      <c r="D33" s="10" t="s">
        <v>95</v>
      </c>
      <c r="E33" s="10">
        <v>2</v>
      </c>
      <c r="F33" s="8" t="s">
        <v>96</v>
      </c>
      <c r="G33" s="6" t="s">
        <v>97</v>
      </c>
      <c r="H33" s="6">
        <v>83.6</v>
      </c>
      <c r="I33" s="9">
        <v>83</v>
      </c>
      <c r="J33" s="9">
        <f t="shared" si="2"/>
        <v>83.36</v>
      </c>
      <c r="K33" s="13" t="s">
        <v>17</v>
      </c>
      <c r="L33" s="14"/>
    </row>
    <row r="34" spans="1:12" ht="27.75" customHeight="1">
      <c r="A34" s="6">
        <v>2</v>
      </c>
      <c r="B34" s="11"/>
      <c r="C34" s="11"/>
      <c r="D34" s="11"/>
      <c r="E34" s="11"/>
      <c r="F34" s="8" t="s">
        <v>98</v>
      </c>
      <c r="G34" s="6" t="s">
        <v>99</v>
      </c>
      <c r="H34" s="6">
        <v>82.6</v>
      </c>
      <c r="I34" s="9">
        <v>76</v>
      </c>
      <c r="J34" s="9">
        <f t="shared" si="2"/>
        <v>79.96</v>
      </c>
      <c r="K34" s="13" t="s">
        <v>17</v>
      </c>
      <c r="L34" s="14"/>
    </row>
    <row r="35" spans="1:12" ht="27.75" customHeight="1">
      <c r="A35" s="6">
        <v>3</v>
      </c>
      <c r="B35" s="11"/>
      <c r="C35" s="11"/>
      <c r="D35" s="11"/>
      <c r="E35" s="11"/>
      <c r="F35" s="8" t="s">
        <v>100</v>
      </c>
      <c r="G35" s="6" t="s">
        <v>101</v>
      </c>
      <c r="H35" s="6">
        <v>81.8</v>
      </c>
      <c r="I35" s="9">
        <v>69</v>
      </c>
      <c r="J35" s="9">
        <f t="shared" si="2"/>
        <v>76.68</v>
      </c>
      <c r="K35" s="13" t="s">
        <v>20</v>
      </c>
      <c r="L35" s="14"/>
    </row>
    <row r="36" spans="1:12" ht="27.75" customHeight="1">
      <c r="A36" s="6">
        <v>4</v>
      </c>
      <c r="B36" s="11"/>
      <c r="C36" s="11"/>
      <c r="D36" s="11"/>
      <c r="E36" s="11"/>
      <c r="F36" s="8" t="s">
        <v>102</v>
      </c>
      <c r="G36" s="6" t="s">
        <v>103</v>
      </c>
      <c r="H36" s="6">
        <v>85.2</v>
      </c>
      <c r="I36" s="9">
        <v>55</v>
      </c>
      <c r="J36" s="9">
        <f t="shared" si="2"/>
        <v>73.12</v>
      </c>
      <c r="K36" s="13" t="s">
        <v>20</v>
      </c>
      <c r="L36" s="14"/>
    </row>
    <row r="37" spans="1:12" ht="27.75" customHeight="1">
      <c r="A37" s="6">
        <v>5</v>
      </c>
      <c r="B37" s="11"/>
      <c r="C37" s="11"/>
      <c r="D37" s="11"/>
      <c r="E37" s="11"/>
      <c r="F37" s="8" t="s">
        <v>104</v>
      </c>
      <c r="G37" s="6" t="s">
        <v>105</v>
      </c>
      <c r="H37" s="6">
        <v>81.8</v>
      </c>
      <c r="I37" s="9">
        <v>59</v>
      </c>
      <c r="J37" s="9">
        <f t="shared" si="2"/>
        <v>72.68</v>
      </c>
      <c r="K37" s="13" t="s">
        <v>20</v>
      </c>
      <c r="L37" s="14"/>
    </row>
    <row r="38" spans="1:12" ht="27.75" customHeight="1">
      <c r="A38" s="6">
        <v>6</v>
      </c>
      <c r="B38" s="12"/>
      <c r="C38" s="12"/>
      <c r="D38" s="12"/>
      <c r="E38" s="12"/>
      <c r="F38" s="8" t="s">
        <v>106</v>
      </c>
      <c r="G38" s="6" t="s">
        <v>107</v>
      </c>
      <c r="H38" s="6">
        <v>79.4</v>
      </c>
      <c r="I38" s="9">
        <v>59</v>
      </c>
      <c r="J38" s="9">
        <f t="shared" si="2"/>
        <v>71.24000000000001</v>
      </c>
      <c r="K38" s="13" t="s">
        <v>20</v>
      </c>
      <c r="L38" s="14"/>
    </row>
    <row r="39" spans="1:12" ht="27.75" customHeight="1">
      <c r="A39" s="6">
        <v>1</v>
      </c>
      <c r="B39" s="7" t="str">
        <f>VLOOKUP(D18:D159,'[1]岗位表'!$C$6:$D$27,2,0)</f>
        <v>深圳市福田区发展研究中心</v>
      </c>
      <c r="C39" s="7" t="s">
        <v>108</v>
      </c>
      <c r="D39" s="7" t="s">
        <v>109</v>
      </c>
      <c r="E39" s="7">
        <v>1</v>
      </c>
      <c r="F39" s="8" t="s">
        <v>110</v>
      </c>
      <c r="G39" s="6" t="s">
        <v>111</v>
      </c>
      <c r="H39" s="6">
        <v>85.2</v>
      </c>
      <c r="I39" s="9">
        <v>66</v>
      </c>
      <c r="J39" s="9">
        <f t="shared" si="2"/>
        <v>77.52</v>
      </c>
      <c r="K39" s="13" t="s">
        <v>17</v>
      </c>
      <c r="L39" s="14"/>
    </row>
    <row r="40" spans="1:12" ht="27.75" customHeight="1">
      <c r="A40" s="6">
        <v>2</v>
      </c>
      <c r="B40" s="7"/>
      <c r="C40" s="7"/>
      <c r="D40" s="7"/>
      <c r="E40" s="7"/>
      <c r="F40" s="8" t="s">
        <v>112</v>
      </c>
      <c r="G40" s="6" t="s">
        <v>113</v>
      </c>
      <c r="H40" s="6">
        <v>80.8</v>
      </c>
      <c r="I40" s="9">
        <v>69</v>
      </c>
      <c r="J40" s="9">
        <f t="shared" si="2"/>
        <v>76.08</v>
      </c>
      <c r="K40" s="13" t="s">
        <v>20</v>
      </c>
      <c r="L40" s="14"/>
    </row>
    <row r="41" spans="1:12" ht="27.75" customHeight="1">
      <c r="A41" s="6">
        <v>3</v>
      </c>
      <c r="B41" s="7"/>
      <c r="C41" s="7"/>
      <c r="D41" s="7"/>
      <c r="E41" s="7"/>
      <c r="F41" s="8" t="s">
        <v>114</v>
      </c>
      <c r="G41" s="6" t="s">
        <v>115</v>
      </c>
      <c r="H41" s="6">
        <v>78.8</v>
      </c>
      <c r="I41" s="9">
        <v>45</v>
      </c>
      <c r="J41" s="9">
        <f t="shared" si="2"/>
        <v>65.28</v>
      </c>
      <c r="K41" s="13" t="s">
        <v>20</v>
      </c>
      <c r="L41" s="14"/>
    </row>
    <row r="42" spans="1:12" ht="27.75" customHeight="1">
      <c r="A42" s="6">
        <v>1</v>
      </c>
      <c r="B42" s="10" t="str">
        <f>VLOOKUP(D21:D166,'[1]岗位表'!$C$6:$D$27,2,0)</f>
        <v>深圳市福田区人力资源局</v>
      </c>
      <c r="C42" s="10" t="s">
        <v>116</v>
      </c>
      <c r="D42" s="10" t="s">
        <v>117</v>
      </c>
      <c r="E42" s="10">
        <v>1</v>
      </c>
      <c r="F42" s="8" t="s">
        <v>118</v>
      </c>
      <c r="G42" s="6" t="s">
        <v>119</v>
      </c>
      <c r="H42" s="6">
        <v>83.5</v>
      </c>
      <c r="I42" s="9">
        <v>57</v>
      </c>
      <c r="J42" s="9">
        <f t="shared" si="2"/>
        <v>72.9</v>
      </c>
      <c r="K42" s="13" t="s">
        <v>17</v>
      </c>
      <c r="L42" s="14"/>
    </row>
    <row r="43" spans="1:12" ht="27.75" customHeight="1">
      <c r="A43" s="6">
        <v>2</v>
      </c>
      <c r="B43" s="11"/>
      <c r="C43" s="11"/>
      <c r="D43" s="11"/>
      <c r="E43" s="11"/>
      <c r="F43" s="8" t="s">
        <v>120</v>
      </c>
      <c r="G43" s="6" t="s">
        <v>121</v>
      </c>
      <c r="H43" s="6">
        <v>83.9</v>
      </c>
      <c r="I43" s="9">
        <v>50</v>
      </c>
      <c r="J43" s="9">
        <f t="shared" si="2"/>
        <v>70.34</v>
      </c>
      <c r="K43" s="13" t="s">
        <v>20</v>
      </c>
      <c r="L43" s="14"/>
    </row>
    <row r="44" spans="1:12" ht="27.75" customHeight="1">
      <c r="A44" s="6">
        <v>3</v>
      </c>
      <c r="B44" s="12"/>
      <c r="C44" s="12"/>
      <c r="D44" s="12"/>
      <c r="E44" s="12"/>
      <c r="F44" s="8" t="s">
        <v>122</v>
      </c>
      <c r="G44" s="6" t="s">
        <v>123</v>
      </c>
      <c r="H44" s="6">
        <v>88.1</v>
      </c>
      <c r="I44" s="6" t="s">
        <v>48</v>
      </c>
      <c r="J44" s="6" t="s">
        <v>48</v>
      </c>
      <c r="K44" s="13" t="s">
        <v>20</v>
      </c>
      <c r="L44" s="14"/>
    </row>
    <row r="45" spans="1:11" ht="27.75" customHeight="1">
      <c r="A45" s="6">
        <v>1</v>
      </c>
      <c r="B45" s="7" t="str">
        <f>VLOOKUP(D24:D169,'[1]岗位表'!$C$6:$D$27,2,0)</f>
        <v>深圳市福田区城市更新和土地整备局</v>
      </c>
      <c r="C45" s="7" t="s">
        <v>124</v>
      </c>
      <c r="D45" s="7" t="s">
        <v>125</v>
      </c>
      <c r="E45" s="7">
        <v>1</v>
      </c>
      <c r="F45" s="8" t="s">
        <v>126</v>
      </c>
      <c r="G45" s="6" t="s">
        <v>127</v>
      </c>
      <c r="H45" s="6">
        <v>89.8</v>
      </c>
      <c r="I45" s="9">
        <v>64</v>
      </c>
      <c r="J45" s="9">
        <f>H45*0.6+I45*0.4</f>
        <v>79.47999999999999</v>
      </c>
      <c r="K45" s="13" t="s">
        <v>17</v>
      </c>
    </row>
    <row r="46" spans="1:11" ht="27.75" customHeight="1">
      <c r="A46" s="6">
        <v>2</v>
      </c>
      <c r="B46" s="7"/>
      <c r="C46" s="7"/>
      <c r="D46" s="7"/>
      <c r="E46" s="7"/>
      <c r="F46" s="8" t="s">
        <v>128</v>
      </c>
      <c r="G46" s="6" t="s">
        <v>129</v>
      </c>
      <c r="H46" s="6">
        <v>82.6</v>
      </c>
      <c r="I46" s="9">
        <v>63</v>
      </c>
      <c r="J46" s="9">
        <f>H46*0.6+I46*0.4</f>
        <v>74.75999999999999</v>
      </c>
      <c r="K46" s="13" t="s">
        <v>20</v>
      </c>
    </row>
    <row r="47" spans="1:11" ht="27.75" customHeight="1">
      <c r="A47" s="6">
        <v>3</v>
      </c>
      <c r="B47" s="7"/>
      <c r="C47" s="7"/>
      <c r="D47" s="7"/>
      <c r="E47" s="7"/>
      <c r="F47" s="8" t="s">
        <v>130</v>
      </c>
      <c r="G47" s="6" t="s">
        <v>131</v>
      </c>
      <c r="H47" s="6">
        <v>82.4</v>
      </c>
      <c r="I47" s="6" t="s">
        <v>48</v>
      </c>
      <c r="J47" s="6" t="s">
        <v>48</v>
      </c>
      <c r="K47" s="13" t="s">
        <v>20</v>
      </c>
    </row>
    <row r="48" spans="1:11" ht="27.75" customHeight="1">
      <c r="A48" s="6">
        <v>1</v>
      </c>
      <c r="B48" s="7" t="str">
        <f>VLOOKUP(D27:D174,'[1]岗位表'!$C$6:$D$27,2,0)</f>
        <v>深圳市福田区政府物业管理中心</v>
      </c>
      <c r="C48" s="7" t="s">
        <v>132</v>
      </c>
      <c r="D48" s="7" t="s">
        <v>133</v>
      </c>
      <c r="E48" s="7">
        <v>1</v>
      </c>
      <c r="F48" s="8" t="s">
        <v>134</v>
      </c>
      <c r="G48" s="6" t="s">
        <v>135</v>
      </c>
      <c r="H48" s="6">
        <v>87.4</v>
      </c>
      <c r="I48" s="9">
        <v>79</v>
      </c>
      <c r="J48" s="9">
        <f aca="true" t="shared" si="3" ref="J48:J79">H48*0.6+I48*0.4</f>
        <v>84.04</v>
      </c>
      <c r="K48" s="13" t="s">
        <v>17</v>
      </c>
    </row>
    <row r="49" spans="1:11" ht="27.75" customHeight="1">
      <c r="A49" s="6">
        <v>2</v>
      </c>
      <c r="B49" s="7"/>
      <c r="C49" s="7"/>
      <c r="D49" s="7"/>
      <c r="E49" s="7"/>
      <c r="F49" s="8" t="s">
        <v>136</v>
      </c>
      <c r="G49" s="6" t="s">
        <v>137</v>
      </c>
      <c r="H49" s="6">
        <v>82.6</v>
      </c>
      <c r="I49" s="9">
        <v>74</v>
      </c>
      <c r="J49" s="9">
        <f t="shared" si="3"/>
        <v>79.16</v>
      </c>
      <c r="K49" s="13" t="s">
        <v>20</v>
      </c>
    </row>
    <row r="50" spans="1:11" ht="27.75" customHeight="1">
      <c r="A50" s="6">
        <v>3</v>
      </c>
      <c r="B50" s="7"/>
      <c r="C50" s="7"/>
      <c r="D50" s="7"/>
      <c r="E50" s="7"/>
      <c r="F50" s="8" t="s">
        <v>138</v>
      </c>
      <c r="G50" s="6" t="s">
        <v>139</v>
      </c>
      <c r="H50" s="6">
        <v>80.4</v>
      </c>
      <c r="I50" s="9">
        <v>57</v>
      </c>
      <c r="J50" s="9">
        <f t="shared" si="3"/>
        <v>71.04</v>
      </c>
      <c r="K50" s="13" t="s">
        <v>20</v>
      </c>
    </row>
    <row r="51" spans="1:11" ht="27.75" customHeight="1">
      <c r="A51" s="6">
        <v>1</v>
      </c>
      <c r="B51" s="10" t="str">
        <f>VLOOKUP(D33:D185,'[1]岗位表'!$C$6:$D$27,2,0)</f>
        <v>各街道办事处</v>
      </c>
      <c r="C51" s="10" t="s">
        <v>140</v>
      </c>
      <c r="D51" s="10" t="s">
        <v>141</v>
      </c>
      <c r="E51" s="10">
        <v>5</v>
      </c>
      <c r="F51" s="8" t="s">
        <v>142</v>
      </c>
      <c r="G51" s="6" t="s">
        <v>143</v>
      </c>
      <c r="H51" s="6">
        <v>88.2</v>
      </c>
      <c r="I51" s="9">
        <v>78</v>
      </c>
      <c r="J51" s="9">
        <f t="shared" si="3"/>
        <v>84.12</v>
      </c>
      <c r="K51" s="13" t="s">
        <v>17</v>
      </c>
    </row>
    <row r="52" spans="1:11" ht="27.75" customHeight="1">
      <c r="A52" s="6">
        <v>2</v>
      </c>
      <c r="B52" s="11"/>
      <c r="C52" s="11"/>
      <c r="D52" s="11"/>
      <c r="E52" s="11"/>
      <c r="F52" s="8" t="s">
        <v>144</v>
      </c>
      <c r="G52" s="6" t="s">
        <v>145</v>
      </c>
      <c r="H52" s="6">
        <v>86.8</v>
      </c>
      <c r="I52" s="9">
        <v>77</v>
      </c>
      <c r="J52" s="9">
        <f t="shared" si="3"/>
        <v>82.88</v>
      </c>
      <c r="K52" s="13" t="s">
        <v>17</v>
      </c>
    </row>
    <row r="53" spans="1:11" ht="27.75" customHeight="1">
      <c r="A53" s="6">
        <v>3</v>
      </c>
      <c r="B53" s="11"/>
      <c r="C53" s="11"/>
      <c r="D53" s="11"/>
      <c r="E53" s="11"/>
      <c r="F53" s="8" t="s">
        <v>146</v>
      </c>
      <c r="G53" s="6" t="s">
        <v>147</v>
      </c>
      <c r="H53" s="6">
        <v>82.8</v>
      </c>
      <c r="I53" s="9">
        <v>78</v>
      </c>
      <c r="J53" s="9">
        <f t="shared" si="3"/>
        <v>80.88</v>
      </c>
      <c r="K53" s="13" t="s">
        <v>17</v>
      </c>
    </row>
    <row r="54" spans="1:11" ht="27.75" customHeight="1">
      <c r="A54" s="6">
        <v>4</v>
      </c>
      <c r="B54" s="11"/>
      <c r="C54" s="11"/>
      <c r="D54" s="11"/>
      <c r="E54" s="11"/>
      <c r="F54" s="8" t="s">
        <v>148</v>
      </c>
      <c r="G54" s="6" t="s">
        <v>149</v>
      </c>
      <c r="H54" s="6">
        <v>85.2</v>
      </c>
      <c r="I54" s="9">
        <v>69</v>
      </c>
      <c r="J54" s="9">
        <f t="shared" si="3"/>
        <v>78.72</v>
      </c>
      <c r="K54" s="13" t="s">
        <v>17</v>
      </c>
    </row>
    <row r="55" spans="1:11" ht="27.75" customHeight="1">
      <c r="A55" s="6">
        <v>5</v>
      </c>
      <c r="B55" s="11"/>
      <c r="C55" s="11"/>
      <c r="D55" s="11"/>
      <c r="E55" s="11"/>
      <c r="F55" s="8" t="s">
        <v>150</v>
      </c>
      <c r="G55" s="6" t="s">
        <v>151</v>
      </c>
      <c r="H55" s="6">
        <v>85.6</v>
      </c>
      <c r="I55" s="9">
        <v>57</v>
      </c>
      <c r="J55" s="9">
        <f t="shared" si="3"/>
        <v>74.16</v>
      </c>
      <c r="K55" s="13" t="s">
        <v>17</v>
      </c>
    </row>
    <row r="56" spans="1:11" ht="27.75" customHeight="1">
      <c r="A56" s="6">
        <v>6</v>
      </c>
      <c r="B56" s="11"/>
      <c r="C56" s="11"/>
      <c r="D56" s="11"/>
      <c r="E56" s="11"/>
      <c r="F56" s="8" t="s">
        <v>152</v>
      </c>
      <c r="G56" s="6" t="s">
        <v>153</v>
      </c>
      <c r="H56" s="6">
        <v>80</v>
      </c>
      <c r="I56" s="9">
        <v>65</v>
      </c>
      <c r="J56" s="9">
        <f t="shared" si="3"/>
        <v>74</v>
      </c>
      <c r="K56" s="13" t="s">
        <v>20</v>
      </c>
    </row>
    <row r="57" spans="1:11" ht="27.75" customHeight="1">
      <c r="A57" s="6">
        <v>7</v>
      </c>
      <c r="B57" s="11"/>
      <c r="C57" s="11"/>
      <c r="D57" s="11"/>
      <c r="E57" s="11"/>
      <c r="F57" s="8" t="s">
        <v>154</v>
      </c>
      <c r="G57" s="6" t="s">
        <v>155</v>
      </c>
      <c r="H57" s="6">
        <v>86.6</v>
      </c>
      <c r="I57" s="9">
        <v>55</v>
      </c>
      <c r="J57" s="9">
        <f t="shared" si="3"/>
        <v>73.96</v>
      </c>
      <c r="K57" s="13" t="s">
        <v>20</v>
      </c>
    </row>
    <row r="58" spans="1:11" ht="27.75" customHeight="1">
      <c r="A58" s="6">
        <v>8</v>
      </c>
      <c r="B58" s="11"/>
      <c r="C58" s="11"/>
      <c r="D58" s="11"/>
      <c r="E58" s="11"/>
      <c r="F58" s="8" t="s">
        <v>156</v>
      </c>
      <c r="G58" s="6" t="s">
        <v>157</v>
      </c>
      <c r="H58" s="6">
        <v>85.2</v>
      </c>
      <c r="I58" s="9">
        <v>57</v>
      </c>
      <c r="J58" s="9">
        <f t="shared" si="3"/>
        <v>73.92</v>
      </c>
      <c r="K58" s="13" t="s">
        <v>20</v>
      </c>
    </row>
    <row r="59" spans="1:11" ht="27.75" customHeight="1">
      <c r="A59" s="6">
        <v>9</v>
      </c>
      <c r="B59" s="11"/>
      <c r="C59" s="11"/>
      <c r="D59" s="11"/>
      <c r="E59" s="11"/>
      <c r="F59" s="8" t="s">
        <v>158</v>
      </c>
      <c r="G59" s="6" t="s">
        <v>159</v>
      </c>
      <c r="H59" s="6">
        <v>85</v>
      </c>
      <c r="I59" s="9">
        <v>54</v>
      </c>
      <c r="J59" s="9">
        <f t="shared" si="3"/>
        <v>72.6</v>
      </c>
      <c r="K59" s="13" t="s">
        <v>20</v>
      </c>
    </row>
    <row r="60" spans="1:11" ht="27.75" customHeight="1">
      <c r="A60" s="6">
        <v>10</v>
      </c>
      <c r="B60" s="11"/>
      <c r="C60" s="11"/>
      <c r="D60" s="11"/>
      <c r="E60" s="11"/>
      <c r="F60" s="8" t="s">
        <v>160</v>
      </c>
      <c r="G60" s="15" t="s">
        <v>161</v>
      </c>
      <c r="H60" s="6">
        <v>82</v>
      </c>
      <c r="I60" s="9">
        <v>58</v>
      </c>
      <c r="J60" s="9">
        <f t="shared" si="3"/>
        <v>72.4</v>
      </c>
      <c r="K60" s="13" t="s">
        <v>20</v>
      </c>
    </row>
    <row r="61" spans="1:11" ht="27.75" customHeight="1">
      <c r="A61" s="6">
        <v>11</v>
      </c>
      <c r="B61" s="11"/>
      <c r="C61" s="11"/>
      <c r="D61" s="11"/>
      <c r="E61" s="11"/>
      <c r="F61" s="8" t="s">
        <v>162</v>
      </c>
      <c r="G61" s="6" t="s">
        <v>163</v>
      </c>
      <c r="H61" s="6">
        <v>80.2</v>
      </c>
      <c r="I61" s="9">
        <v>58</v>
      </c>
      <c r="J61" s="9">
        <f t="shared" si="3"/>
        <v>71.32</v>
      </c>
      <c r="K61" s="13" t="s">
        <v>20</v>
      </c>
    </row>
    <row r="62" spans="1:11" ht="27.75" customHeight="1">
      <c r="A62" s="6">
        <v>12</v>
      </c>
      <c r="B62" s="11"/>
      <c r="C62" s="11"/>
      <c r="D62" s="11"/>
      <c r="E62" s="11"/>
      <c r="F62" s="8" t="s">
        <v>164</v>
      </c>
      <c r="G62" s="6" t="s">
        <v>165</v>
      </c>
      <c r="H62" s="9">
        <v>82</v>
      </c>
      <c r="I62" s="9">
        <v>55</v>
      </c>
      <c r="J62" s="9">
        <f t="shared" si="3"/>
        <v>71.19999999999999</v>
      </c>
      <c r="K62" s="13" t="s">
        <v>20</v>
      </c>
    </row>
    <row r="63" spans="1:11" ht="27.75" customHeight="1">
      <c r="A63" s="6">
        <v>13</v>
      </c>
      <c r="B63" s="11"/>
      <c r="C63" s="11"/>
      <c r="D63" s="11"/>
      <c r="E63" s="11"/>
      <c r="F63" s="8" t="s">
        <v>166</v>
      </c>
      <c r="G63" s="6" t="s">
        <v>167</v>
      </c>
      <c r="H63" s="6">
        <v>80.2</v>
      </c>
      <c r="I63" s="9">
        <v>57</v>
      </c>
      <c r="J63" s="9">
        <f t="shared" si="3"/>
        <v>70.92</v>
      </c>
      <c r="K63" s="13" t="s">
        <v>20</v>
      </c>
    </row>
    <row r="64" spans="1:11" ht="27.75" customHeight="1">
      <c r="A64" s="6">
        <v>14</v>
      </c>
      <c r="B64" s="11"/>
      <c r="C64" s="11"/>
      <c r="D64" s="11"/>
      <c r="E64" s="11"/>
      <c r="F64" s="8" t="s">
        <v>168</v>
      </c>
      <c r="G64" s="6" t="s">
        <v>169</v>
      </c>
      <c r="H64" s="6">
        <v>78.4</v>
      </c>
      <c r="I64" s="9">
        <v>55</v>
      </c>
      <c r="J64" s="9">
        <f t="shared" si="3"/>
        <v>69.03999999999999</v>
      </c>
      <c r="K64" s="13" t="s">
        <v>20</v>
      </c>
    </row>
    <row r="65" spans="1:11" ht="27.75" customHeight="1">
      <c r="A65" s="6">
        <v>15</v>
      </c>
      <c r="B65" s="12"/>
      <c r="C65" s="12"/>
      <c r="D65" s="12"/>
      <c r="E65" s="12"/>
      <c r="F65" s="8" t="s">
        <v>170</v>
      </c>
      <c r="G65" s="6" t="s">
        <v>171</v>
      </c>
      <c r="H65" s="6">
        <v>81</v>
      </c>
      <c r="I65" s="9">
        <v>45</v>
      </c>
      <c r="J65" s="9">
        <f t="shared" si="3"/>
        <v>66.6</v>
      </c>
      <c r="K65" s="13" t="s">
        <v>20</v>
      </c>
    </row>
    <row r="66" spans="1:11" ht="27.75" customHeight="1">
      <c r="A66" s="6">
        <v>1</v>
      </c>
      <c r="B66" s="10" t="str">
        <f>VLOOKUP(D46:D205,'[1]岗位表'!$C$6:$D$27,2,0)</f>
        <v>各街道办事处</v>
      </c>
      <c r="C66" s="10" t="s">
        <v>140</v>
      </c>
      <c r="D66" s="10" t="s">
        <v>172</v>
      </c>
      <c r="E66" s="10">
        <v>5</v>
      </c>
      <c r="F66" s="8" t="s">
        <v>173</v>
      </c>
      <c r="G66" s="6" t="s">
        <v>174</v>
      </c>
      <c r="H66" s="6">
        <v>88.6</v>
      </c>
      <c r="I66" s="9">
        <v>84</v>
      </c>
      <c r="J66" s="9">
        <f t="shared" si="3"/>
        <v>86.75999999999999</v>
      </c>
      <c r="K66" s="13" t="s">
        <v>17</v>
      </c>
    </row>
    <row r="67" spans="1:11" ht="27.75" customHeight="1">
      <c r="A67" s="6">
        <v>2</v>
      </c>
      <c r="B67" s="11"/>
      <c r="C67" s="11"/>
      <c r="D67" s="11"/>
      <c r="E67" s="11"/>
      <c r="F67" s="8" t="s">
        <v>175</v>
      </c>
      <c r="G67" s="6" t="s">
        <v>176</v>
      </c>
      <c r="H67" s="6">
        <v>83.1</v>
      </c>
      <c r="I67" s="9">
        <v>75</v>
      </c>
      <c r="J67" s="9">
        <f t="shared" si="3"/>
        <v>79.85999999999999</v>
      </c>
      <c r="K67" s="13" t="s">
        <v>17</v>
      </c>
    </row>
    <row r="68" spans="1:11" ht="27.75" customHeight="1">
      <c r="A68" s="6">
        <v>3</v>
      </c>
      <c r="B68" s="11"/>
      <c r="C68" s="11"/>
      <c r="D68" s="11"/>
      <c r="E68" s="11"/>
      <c r="F68" s="8" t="s">
        <v>177</v>
      </c>
      <c r="G68" s="6" t="s">
        <v>178</v>
      </c>
      <c r="H68" s="6">
        <v>82.4</v>
      </c>
      <c r="I68" s="9">
        <v>76</v>
      </c>
      <c r="J68" s="9">
        <f t="shared" si="3"/>
        <v>79.84</v>
      </c>
      <c r="K68" s="13" t="s">
        <v>17</v>
      </c>
    </row>
    <row r="69" spans="1:11" ht="27.75" customHeight="1">
      <c r="A69" s="6">
        <v>4</v>
      </c>
      <c r="B69" s="11"/>
      <c r="C69" s="11"/>
      <c r="D69" s="11"/>
      <c r="E69" s="11"/>
      <c r="F69" s="8" t="s">
        <v>179</v>
      </c>
      <c r="G69" s="6" t="s">
        <v>180</v>
      </c>
      <c r="H69" s="6">
        <v>90.2</v>
      </c>
      <c r="I69" s="9">
        <v>62</v>
      </c>
      <c r="J69" s="9">
        <f t="shared" si="3"/>
        <v>78.92</v>
      </c>
      <c r="K69" s="13" t="s">
        <v>17</v>
      </c>
    </row>
    <row r="70" spans="1:11" ht="27.75" customHeight="1">
      <c r="A70" s="6">
        <v>5</v>
      </c>
      <c r="B70" s="11"/>
      <c r="C70" s="11"/>
      <c r="D70" s="11"/>
      <c r="E70" s="11"/>
      <c r="F70" s="8" t="s">
        <v>181</v>
      </c>
      <c r="G70" s="6" t="s">
        <v>182</v>
      </c>
      <c r="H70" s="6">
        <v>87.2</v>
      </c>
      <c r="I70" s="9">
        <v>66</v>
      </c>
      <c r="J70" s="9">
        <f t="shared" si="3"/>
        <v>78.72</v>
      </c>
      <c r="K70" s="13" t="s">
        <v>17</v>
      </c>
    </row>
    <row r="71" spans="1:11" ht="27.75" customHeight="1">
      <c r="A71" s="6">
        <v>6</v>
      </c>
      <c r="B71" s="11"/>
      <c r="C71" s="11"/>
      <c r="D71" s="11"/>
      <c r="E71" s="11"/>
      <c r="F71" s="8" t="s">
        <v>183</v>
      </c>
      <c r="G71" s="6" t="s">
        <v>184</v>
      </c>
      <c r="H71" s="6">
        <v>83.4</v>
      </c>
      <c r="I71" s="9">
        <v>69</v>
      </c>
      <c r="J71" s="9">
        <f t="shared" si="3"/>
        <v>77.64</v>
      </c>
      <c r="K71" s="13" t="s">
        <v>20</v>
      </c>
    </row>
    <row r="72" spans="1:11" ht="27.75" customHeight="1">
      <c r="A72" s="6">
        <v>7</v>
      </c>
      <c r="B72" s="11"/>
      <c r="C72" s="11"/>
      <c r="D72" s="11"/>
      <c r="E72" s="11"/>
      <c r="F72" s="8" t="s">
        <v>185</v>
      </c>
      <c r="G72" s="6" t="s">
        <v>186</v>
      </c>
      <c r="H72" s="6">
        <v>82.9</v>
      </c>
      <c r="I72" s="9">
        <v>68</v>
      </c>
      <c r="J72" s="9">
        <f t="shared" si="3"/>
        <v>76.94</v>
      </c>
      <c r="K72" s="13" t="s">
        <v>20</v>
      </c>
    </row>
    <row r="73" spans="1:11" ht="27.75" customHeight="1">
      <c r="A73" s="6">
        <v>8</v>
      </c>
      <c r="B73" s="11"/>
      <c r="C73" s="11"/>
      <c r="D73" s="11"/>
      <c r="E73" s="11"/>
      <c r="F73" s="8" t="s">
        <v>187</v>
      </c>
      <c r="G73" s="6" t="s">
        <v>188</v>
      </c>
      <c r="H73" s="6">
        <v>86.2</v>
      </c>
      <c r="I73" s="9">
        <v>62</v>
      </c>
      <c r="J73" s="9">
        <f t="shared" si="3"/>
        <v>76.52</v>
      </c>
      <c r="K73" s="13" t="s">
        <v>20</v>
      </c>
    </row>
    <row r="74" spans="1:11" ht="27.75" customHeight="1">
      <c r="A74" s="6">
        <v>9</v>
      </c>
      <c r="B74" s="11"/>
      <c r="C74" s="11"/>
      <c r="D74" s="11"/>
      <c r="E74" s="11"/>
      <c r="F74" s="8" t="s">
        <v>189</v>
      </c>
      <c r="G74" s="6" t="s">
        <v>190</v>
      </c>
      <c r="H74" s="6">
        <v>84.2</v>
      </c>
      <c r="I74" s="9">
        <v>61</v>
      </c>
      <c r="J74" s="9">
        <f t="shared" si="3"/>
        <v>74.92</v>
      </c>
      <c r="K74" s="13" t="s">
        <v>20</v>
      </c>
    </row>
    <row r="75" spans="1:11" ht="27.75" customHeight="1">
      <c r="A75" s="6">
        <v>10</v>
      </c>
      <c r="B75" s="11"/>
      <c r="C75" s="11"/>
      <c r="D75" s="11"/>
      <c r="E75" s="11"/>
      <c r="F75" s="8" t="s">
        <v>191</v>
      </c>
      <c r="G75" s="6">
        <v>153565</v>
      </c>
      <c r="H75" s="6">
        <v>84</v>
      </c>
      <c r="I75" s="9">
        <v>59</v>
      </c>
      <c r="J75" s="9">
        <f t="shared" si="3"/>
        <v>74</v>
      </c>
      <c r="K75" s="13" t="s">
        <v>20</v>
      </c>
    </row>
    <row r="76" spans="1:11" ht="27.75" customHeight="1">
      <c r="A76" s="6">
        <v>11</v>
      </c>
      <c r="B76" s="11"/>
      <c r="C76" s="11"/>
      <c r="D76" s="11"/>
      <c r="E76" s="11"/>
      <c r="F76" s="8" t="s">
        <v>192</v>
      </c>
      <c r="G76" s="6" t="s">
        <v>193</v>
      </c>
      <c r="H76" s="6">
        <v>80.9</v>
      </c>
      <c r="I76" s="9">
        <v>63</v>
      </c>
      <c r="J76" s="9">
        <f t="shared" si="3"/>
        <v>73.74000000000001</v>
      </c>
      <c r="K76" s="13" t="s">
        <v>20</v>
      </c>
    </row>
    <row r="77" spans="1:11" ht="27.75" customHeight="1">
      <c r="A77" s="6">
        <v>12</v>
      </c>
      <c r="B77" s="11"/>
      <c r="C77" s="11"/>
      <c r="D77" s="11"/>
      <c r="E77" s="11"/>
      <c r="F77" s="8" t="s">
        <v>194</v>
      </c>
      <c r="G77" s="6" t="s">
        <v>195</v>
      </c>
      <c r="H77" s="6">
        <v>82.7</v>
      </c>
      <c r="I77" s="9">
        <v>59</v>
      </c>
      <c r="J77" s="9">
        <f t="shared" si="3"/>
        <v>73.22</v>
      </c>
      <c r="K77" s="13" t="s">
        <v>20</v>
      </c>
    </row>
    <row r="78" spans="1:11" ht="27.75" customHeight="1">
      <c r="A78" s="6">
        <v>13</v>
      </c>
      <c r="B78" s="11"/>
      <c r="C78" s="11"/>
      <c r="D78" s="11"/>
      <c r="E78" s="11"/>
      <c r="F78" s="8" t="s">
        <v>196</v>
      </c>
      <c r="G78" s="6" t="s">
        <v>197</v>
      </c>
      <c r="H78" s="6">
        <v>81</v>
      </c>
      <c r="I78" s="9">
        <v>61</v>
      </c>
      <c r="J78" s="9">
        <f t="shared" si="3"/>
        <v>73</v>
      </c>
      <c r="K78" s="13" t="s">
        <v>20</v>
      </c>
    </row>
    <row r="79" spans="1:11" ht="27.75" customHeight="1">
      <c r="A79" s="6">
        <v>14</v>
      </c>
      <c r="B79" s="11"/>
      <c r="C79" s="11"/>
      <c r="D79" s="11"/>
      <c r="E79" s="11"/>
      <c r="F79" s="8" t="s">
        <v>198</v>
      </c>
      <c r="G79" s="6" t="s">
        <v>199</v>
      </c>
      <c r="H79" s="6">
        <v>81</v>
      </c>
      <c r="I79" s="9">
        <v>40</v>
      </c>
      <c r="J79" s="9">
        <f t="shared" si="3"/>
        <v>64.6</v>
      </c>
      <c r="K79" s="13" t="s">
        <v>20</v>
      </c>
    </row>
    <row r="80" spans="1:11" ht="27.75" customHeight="1">
      <c r="A80" s="6">
        <v>15</v>
      </c>
      <c r="B80" s="12"/>
      <c r="C80" s="12"/>
      <c r="D80" s="12"/>
      <c r="E80" s="12"/>
      <c r="F80" s="8" t="s">
        <v>200</v>
      </c>
      <c r="G80" s="6" t="s">
        <v>201</v>
      </c>
      <c r="H80" s="6">
        <v>79.5</v>
      </c>
      <c r="I80" s="6" t="s">
        <v>48</v>
      </c>
      <c r="J80" s="6" t="s">
        <v>48</v>
      </c>
      <c r="K80" s="13" t="s">
        <v>20</v>
      </c>
    </row>
    <row r="81" spans="1:11" ht="27.75" customHeight="1">
      <c r="A81" s="6">
        <v>1</v>
      </c>
      <c r="B81" s="7" t="str">
        <f>VLOOKUP(D65:D233,'[1]岗位表'!$C$6:$D$27,2,0)</f>
        <v>各街道办事处</v>
      </c>
      <c r="C81" s="7" t="s">
        <v>140</v>
      </c>
      <c r="D81" s="7" t="s">
        <v>202</v>
      </c>
      <c r="E81" s="7">
        <v>1</v>
      </c>
      <c r="F81" s="8" t="s">
        <v>203</v>
      </c>
      <c r="G81" s="6" t="s">
        <v>204</v>
      </c>
      <c r="H81" s="6">
        <v>83</v>
      </c>
      <c r="I81" s="9">
        <v>76</v>
      </c>
      <c r="J81" s="9">
        <f aca="true" t="shared" si="4" ref="J81:J134">H81*0.6+I81*0.4</f>
        <v>80.2</v>
      </c>
      <c r="K81" s="13" t="s">
        <v>17</v>
      </c>
    </row>
    <row r="82" spans="1:11" ht="27.75" customHeight="1">
      <c r="A82" s="6">
        <v>2</v>
      </c>
      <c r="B82" s="7"/>
      <c r="C82" s="7"/>
      <c r="D82" s="7"/>
      <c r="E82" s="7"/>
      <c r="F82" s="8" t="s">
        <v>205</v>
      </c>
      <c r="G82" s="6" t="s">
        <v>206</v>
      </c>
      <c r="H82" s="6">
        <v>84.2</v>
      </c>
      <c r="I82" s="9">
        <v>61</v>
      </c>
      <c r="J82" s="9">
        <f t="shared" si="4"/>
        <v>74.92</v>
      </c>
      <c r="K82" s="13" t="s">
        <v>20</v>
      </c>
    </row>
    <row r="83" spans="1:11" ht="27.75" customHeight="1">
      <c r="A83" s="6">
        <v>3</v>
      </c>
      <c r="B83" s="7"/>
      <c r="C83" s="7"/>
      <c r="D83" s="7"/>
      <c r="E83" s="7"/>
      <c r="F83" s="8" t="s">
        <v>207</v>
      </c>
      <c r="G83" s="6" t="s">
        <v>208</v>
      </c>
      <c r="H83" s="6">
        <v>76.6</v>
      </c>
      <c r="I83" s="9">
        <v>63</v>
      </c>
      <c r="J83" s="9">
        <f t="shared" si="4"/>
        <v>71.16</v>
      </c>
      <c r="K83" s="13" t="s">
        <v>20</v>
      </c>
    </row>
    <row r="84" spans="1:11" ht="27.75" customHeight="1">
      <c r="A84" s="6">
        <v>1</v>
      </c>
      <c r="B84" s="7" t="str">
        <f>VLOOKUP(D56:D234,'[1]岗位表'!$C$6:$D$27,2,0)</f>
        <v>各街道办事处</v>
      </c>
      <c r="C84" s="7" t="s">
        <v>140</v>
      </c>
      <c r="D84" s="7" t="s">
        <v>209</v>
      </c>
      <c r="E84" s="7">
        <v>1</v>
      </c>
      <c r="F84" s="8" t="s">
        <v>210</v>
      </c>
      <c r="G84" s="6" t="s">
        <v>211</v>
      </c>
      <c r="H84" s="6">
        <v>84.3</v>
      </c>
      <c r="I84" s="9">
        <v>69</v>
      </c>
      <c r="J84" s="9">
        <f t="shared" si="4"/>
        <v>78.18</v>
      </c>
      <c r="K84" s="13" t="s">
        <v>17</v>
      </c>
    </row>
    <row r="85" spans="1:11" ht="27.75" customHeight="1">
      <c r="A85" s="6">
        <v>2</v>
      </c>
      <c r="B85" s="7"/>
      <c r="C85" s="7"/>
      <c r="D85" s="7"/>
      <c r="E85" s="7"/>
      <c r="F85" s="8" t="s">
        <v>212</v>
      </c>
      <c r="G85" s="6" t="s">
        <v>213</v>
      </c>
      <c r="H85" s="6">
        <v>85.7</v>
      </c>
      <c r="I85" s="9">
        <v>53</v>
      </c>
      <c r="J85" s="9">
        <f t="shared" si="4"/>
        <v>72.62</v>
      </c>
      <c r="K85" s="13" t="s">
        <v>20</v>
      </c>
    </row>
    <row r="86" spans="1:11" ht="27.75" customHeight="1">
      <c r="A86" s="6">
        <v>3</v>
      </c>
      <c r="B86" s="7"/>
      <c r="C86" s="7"/>
      <c r="D86" s="7"/>
      <c r="E86" s="7"/>
      <c r="F86" s="8" t="s">
        <v>214</v>
      </c>
      <c r="G86" s="6" t="s">
        <v>215</v>
      </c>
      <c r="H86" s="6">
        <v>78</v>
      </c>
      <c r="I86" s="9">
        <v>51</v>
      </c>
      <c r="J86" s="9">
        <f t="shared" si="4"/>
        <v>67.2</v>
      </c>
      <c r="K86" s="13" t="s">
        <v>20</v>
      </c>
    </row>
    <row r="87" spans="1:11" ht="27.75" customHeight="1">
      <c r="A87" s="6">
        <v>1</v>
      </c>
      <c r="B87" s="10" t="str">
        <f>VLOOKUP(D66:D239,'[1]岗位表'!$C$6:$D$27,2,0)</f>
        <v>各街道办事处</v>
      </c>
      <c r="C87" s="10" t="s">
        <v>140</v>
      </c>
      <c r="D87" s="10" t="s">
        <v>216</v>
      </c>
      <c r="E87" s="10">
        <v>5</v>
      </c>
      <c r="F87" s="8" t="s">
        <v>217</v>
      </c>
      <c r="G87" s="6" t="s">
        <v>218</v>
      </c>
      <c r="H87" s="6">
        <v>84.7</v>
      </c>
      <c r="I87" s="9">
        <v>80</v>
      </c>
      <c r="J87" s="9">
        <f t="shared" si="4"/>
        <v>82.82</v>
      </c>
      <c r="K87" s="13" t="s">
        <v>17</v>
      </c>
    </row>
    <row r="88" spans="1:11" ht="27.75" customHeight="1">
      <c r="A88" s="6">
        <v>2</v>
      </c>
      <c r="B88" s="11"/>
      <c r="C88" s="11"/>
      <c r="D88" s="11"/>
      <c r="E88" s="11"/>
      <c r="F88" s="8" t="s">
        <v>219</v>
      </c>
      <c r="G88" s="6" t="s">
        <v>220</v>
      </c>
      <c r="H88" s="6">
        <v>84.1</v>
      </c>
      <c r="I88" s="9">
        <v>80</v>
      </c>
      <c r="J88" s="9">
        <f t="shared" si="4"/>
        <v>82.46</v>
      </c>
      <c r="K88" s="13" t="s">
        <v>17</v>
      </c>
    </row>
    <row r="89" spans="1:11" ht="27.75" customHeight="1">
      <c r="A89" s="6">
        <v>3</v>
      </c>
      <c r="B89" s="11"/>
      <c r="C89" s="11"/>
      <c r="D89" s="11"/>
      <c r="E89" s="11"/>
      <c r="F89" s="8" t="s">
        <v>221</v>
      </c>
      <c r="G89" s="6" t="s">
        <v>222</v>
      </c>
      <c r="H89" s="6">
        <v>82.6</v>
      </c>
      <c r="I89" s="9">
        <v>75</v>
      </c>
      <c r="J89" s="9">
        <f t="shared" si="4"/>
        <v>79.56</v>
      </c>
      <c r="K89" s="13" t="s">
        <v>17</v>
      </c>
    </row>
    <row r="90" spans="1:11" ht="27.75" customHeight="1">
      <c r="A90" s="6">
        <v>4</v>
      </c>
      <c r="B90" s="11"/>
      <c r="C90" s="11"/>
      <c r="D90" s="11"/>
      <c r="E90" s="11"/>
      <c r="F90" s="8" t="s">
        <v>223</v>
      </c>
      <c r="G90" s="6" t="s">
        <v>224</v>
      </c>
      <c r="H90" s="6">
        <v>83.7</v>
      </c>
      <c r="I90" s="9">
        <v>71</v>
      </c>
      <c r="J90" s="9">
        <f t="shared" si="4"/>
        <v>78.62</v>
      </c>
      <c r="K90" s="13" t="s">
        <v>17</v>
      </c>
    </row>
    <row r="91" spans="1:11" ht="27.75" customHeight="1">
      <c r="A91" s="6">
        <v>5</v>
      </c>
      <c r="B91" s="11"/>
      <c r="C91" s="11"/>
      <c r="D91" s="11"/>
      <c r="E91" s="11"/>
      <c r="F91" s="8" t="s">
        <v>225</v>
      </c>
      <c r="G91" s="6" t="s">
        <v>226</v>
      </c>
      <c r="H91" s="6">
        <v>83</v>
      </c>
      <c r="I91" s="9">
        <v>69</v>
      </c>
      <c r="J91" s="9">
        <f t="shared" si="4"/>
        <v>77.4</v>
      </c>
      <c r="K91" s="13" t="s">
        <v>17</v>
      </c>
    </row>
    <row r="92" spans="1:11" ht="27.75" customHeight="1">
      <c r="A92" s="6">
        <v>6</v>
      </c>
      <c r="B92" s="11"/>
      <c r="C92" s="11"/>
      <c r="D92" s="11"/>
      <c r="E92" s="11"/>
      <c r="F92" s="8" t="s">
        <v>227</v>
      </c>
      <c r="G92" s="6" t="s">
        <v>228</v>
      </c>
      <c r="H92" s="6">
        <v>88</v>
      </c>
      <c r="I92" s="9">
        <v>60</v>
      </c>
      <c r="J92" s="9">
        <f t="shared" si="4"/>
        <v>76.8</v>
      </c>
      <c r="K92" s="13" t="s">
        <v>20</v>
      </c>
    </row>
    <row r="93" spans="1:11" ht="27.75" customHeight="1">
      <c r="A93" s="6">
        <v>7</v>
      </c>
      <c r="B93" s="11"/>
      <c r="C93" s="11"/>
      <c r="D93" s="11"/>
      <c r="E93" s="11"/>
      <c r="F93" s="8" t="s">
        <v>229</v>
      </c>
      <c r="G93" s="6" t="s">
        <v>230</v>
      </c>
      <c r="H93" s="6">
        <v>84.3</v>
      </c>
      <c r="I93" s="9">
        <v>61</v>
      </c>
      <c r="J93" s="9">
        <f t="shared" si="4"/>
        <v>74.98</v>
      </c>
      <c r="K93" s="13" t="s">
        <v>20</v>
      </c>
    </row>
    <row r="94" spans="1:11" ht="27.75" customHeight="1">
      <c r="A94" s="6">
        <v>8</v>
      </c>
      <c r="B94" s="11"/>
      <c r="C94" s="11"/>
      <c r="D94" s="11"/>
      <c r="E94" s="11"/>
      <c r="F94" s="8" t="s">
        <v>231</v>
      </c>
      <c r="G94" s="6" t="s">
        <v>232</v>
      </c>
      <c r="H94" s="6">
        <v>84.8</v>
      </c>
      <c r="I94" s="9">
        <v>60</v>
      </c>
      <c r="J94" s="9">
        <f t="shared" si="4"/>
        <v>74.88</v>
      </c>
      <c r="K94" s="13" t="s">
        <v>20</v>
      </c>
    </row>
    <row r="95" spans="1:11" ht="27.75" customHeight="1">
      <c r="A95" s="6">
        <v>9</v>
      </c>
      <c r="B95" s="11"/>
      <c r="C95" s="11"/>
      <c r="D95" s="11"/>
      <c r="E95" s="11"/>
      <c r="F95" s="8" t="s">
        <v>233</v>
      </c>
      <c r="G95" s="6" t="s">
        <v>234</v>
      </c>
      <c r="H95" s="6">
        <v>86.7</v>
      </c>
      <c r="I95" s="9">
        <v>54</v>
      </c>
      <c r="J95" s="9">
        <f t="shared" si="4"/>
        <v>73.62</v>
      </c>
      <c r="K95" s="13" t="s">
        <v>20</v>
      </c>
    </row>
    <row r="96" spans="1:11" ht="27.75" customHeight="1">
      <c r="A96" s="6">
        <v>10</v>
      </c>
      <c r="B96" s="11"/>
      <c r="C96" s="11"/>
      <c r="D96" s="11"/>
      <c r="E96" s="11"/>
      <c r="F96" s="8" t="s">
        <v>235</v>
      </c>
      <c r="G96" s="6" t="s">
        <v>236</v>
      </c>
      <c r="H96" s="6">
        <v>84</v>
      </c>
      <c r="I96" s="9">
        <v>58</v>
      </c>
      <c r="J96" s="9">
        <f t="shared" si="4"/>
        <v>73.6</v>
      </c>
      <c r="K96" s="13" t="s">
        <v>20</v>
      </c>
    </row>
    <row r="97" spans="1:11" ht="27.75" customHeight="1">
      <c r="A97" s="6">
        <v>11</v>
      </c>
      <c r="B97" s="11"/>
      <c r="C97" s="11"/>
      <c r="D97" s="11"/>
      <c r="E97" s="11"/>
      <c r="F97" s="8" t="s">
        <v>237</v>
      </c>
      <c r="G97" s="6" t="s">
        <v>238</v>
      </c>
      <c r="H97" s="6">
        <v>83.6</v>
      </c>
      <c r="I97" s="9">
        <v>58</v>
      </c>
      <c r="J97" s="9">
        <f t="shared" si="4"/>
        <v>73.36</v>
      </c>
      <c r="K97" s="13" t="s">
        <v>20</v>
      </c>
    </row>
    <row r="98" spans="1:11" ht="27.75" customHeight="1">
      <c r="A98" s="6">
        <v>12</v>
      </c>
      <c r="B98" s="11"/>
      <c r="C98" s="11"/>
      <c r="D98" s="11"/>
      <c r="E98" s="11"/>
      <c r="F98" s="8" t="s">
        <v>239</v>
      </c>
      <c r="G98" s="6" t="s">
        <v>240</v>
      </c>
      <c r="H98" s="6">
        <v>86.3</v>
      </c>
      <c r="I98" s="9">
        <v>53</v>
      </c>
      <c r="J98" s="9">
        <f t="shared" si="4"/>
        <v>72.97999999999999</v>
      </c>
      <c r="K98" s="13" t="s">
        <v>20</v>
      </c>
    </row>
    <row r="99" spans="1:11" ht="27.75" customHeight="1">
      <c r="A99" s="6">
        <v>13</v>
      </c>
      <c r="B99" s="11"/>
      <c r="C99" s="11"/>
      <c r="D99" s="11"/>
      <c r="E99" s="11"/>
      <c r="F99" s="8" t="s">
        <v>241</v>
      </c>
      <c r="G99" s="6" t="s">
        <v>242</v>
      </c>
      <c r="H99" s="6">
        <v>84.6</v>
      </c>
      <c r="I99" s="9">
        <v>55</v>
      </c>
      <c r="J99" s="9">
        <f t="shared" si="4"/>
        <v>72.75999999999999</v>
      </c>
      <c r="K99" s="13" t="s">
        <v>20</v>
      </c>
    </row>
    <row r="100" spans="1:11" ht="27.75" customHeight="1">
      <c r="A100" s="6">
        <v>14</v>
      </c>
      <c r="B100" s="11"/>
      <c r="C100" s="11"/>
      <c r="D100" s="11"/>
      <c r="E100" s="11"/>
      <c r="F100" s="8" t="s">
        <v>243</v>
      </c>
      <c r="G100" s="6" t="s">
        <v>244</v>
      </c>
      <c r="H100" s="6">
        <v>83.8</v>
      </c>
      <c r="I100" s="9">
        <v>49</v>
      </c>
      <c r="J100" s="9">
        <f t="shared" si="4"/>
        <v>69.88</v>
      </c>
      <c r="K100" s="13" t="s">
        <v>20</v>
      </c>
    </row>
    <row r="101" spans="1:11" ht="27.75" customHeight="1">
      <c r="A101" s="6">
        <v>15</v>
      </c>
      <c r="B101" s="12"/>
      <c r="C101" s="12"/>
      <c r="D101" s="12"/>
      <c r="E101" s="12"/>
      <c r="F101" s="8" t="s">
        <v>245</v>
      </c>
      <c r="G101" s="6" t="s">
        <v>246</v>
      </c>
      <c r="H101" s="6">
        <v>82.1</v>
      </c>
      <c r="I101" s="9">
        <v>49</v>
      </c>
      <c r="J101" s="9">
        <f t="shared" si="4"/>
        <v>68.86</v>
      </c>
      <c r="K101" s="13" t="s">
        <v>20</v>
      </c>
    </row>
    <row r="102" spans="1:11" ht="27.75" customHeight="1">
      <c r="A102" s="6">
        <v>1</v>
      </c>
      <c r="B102" s="10" t="str">
        <f>VLOOKUP(D81:D268,'[1]岗位表'!$C$6:$D$27,2,0)</f>
        <v>各街道办事处</v>
      </c>
      <c r="C102" s="10" t="s">
        <v>140</v>
      </c>
      <c r="D102" s="10" t="s">
        <v>247</v>
      </c>
      <c r="E102" s="10">
        <v>5</v>
      </c>
      <c r="F102" s="8" t="s">
        <v>248</v>
      </c>
      <c r="G102" s="6" t="s">
        <v>249</v>
      </c>
      <c r="H102" s="6">
        <v>90.6</v>
      </c>
      <c r="I102" s="9">
        <v>80</v>
      </c>
      <c r="J102" s="9">
        <f t="shared" si="4"/>
        <v>86.35999999999999</v>
      </c>
      <c r="K102" s="13" t="s">
        <v>17</v>
      </c>
    </row>
    <row r="103" spans="1:11" ht="27.75" customHeight="1">
      <c r="A103" s="6">
        <v>2</v>
      </c>
      <c r="B103" s="11"/>
      <c r="C103" s="11"/>
      <c r="D103" s="11"/>
      <c r="E103" s="11"/>
      <c r="F103" s="8" t="s">
        <v>250</v>
      </c>
      <c r="G103" s="6" t="s">
        <v>251</v>
      </c>
      <c r="H103" s="6">
        <v>83.2</v>
      </c>
      <c r="I103" s="9">
        <v>89</v>
      </c>
      <c r="J103" s="9">
        <f t="shared" si="4"/>
        <v>85.52000000000001</v>
      </c>
      <c r="K103" s="13" t="s">
        <v>17</v>
      </c>
    </row>
    <row r="104" spans="1:11" ht="27.75" customHeight="1">
      <c r="A104" s="6">
        <v>3</v>
      </c>
      <c r="B104" s="11"/>
      <c r="C104" s="11"/>
      <c r="D104" s="11"/>
      <c r="E104" s="11"/>
      <c r="F104" s="8" t="s">
        <v>252</v>
      </c>
      <c r="G104" s="6" t="s">
        <v>253</v>
      </c>
      <c r="H104" s="6">
        <v>89.6</v>
      </c>
      <c r="I104" s="9">
        <v>77</v>
      </c>
      <c r="J104" s="9">
        <f t="shared" si="4"/>
        <v>84.56</v>
      </c>
      <c r="K104" s="13" t="s">
        <v>17</v>
      </c>
    </row>
    <row r="105" spans="1:11" ht="27.75" customHeight="1">
      <c r="A105" s="6">
        <v>4</v>
      </c>
      <c r="B105" s="11"/>
      <c r="C105" s="11"/>
      <c r="D105" s="11"/>
      <c r="E105" s="11"/>
      <c r="F105" s="8" t="s">
        <v>254</v>
      </c>
      <c r="G105" s="6" t="s">
        <v>255</v>
      </c>
      <c r="H105" s="6">
        <v>84.8</v>
      </c>
      <c r="I105" s="9">
        <v>81</v>
      </c>
      <c r="J105" s="9">
        <f t="shared" si="4"/>
        <v>83.28</v>
      </c>
      <c r="K105" s="13" t="s">
        <v>17</v>
      </c>
    </row>
    <row r="106" spans="1:11" ht="27.75" customHeight="1">
      <c r="A106" s="6">
        <v>5</v>
      </c>
      <c r="B106" s="11"/>
      <c r="C106" s="11"/>
      <c r="D106" s="11"/>
      <c r="E106" s="11"/>
      <c r="F106" s="8" t="s">
        <v>256</v>
      </c>
      <c r="G106" s="6" t="s">
        <v>257</v>
      </c>
      <c r="H106" s="6">
        <v>87.8</v>
      </c>
      <c r="I106" s="9">
        <v>73</v>
      </c>
      <c r="J106" s="9">
        <f t="shared" si="4"/>
        <v>81.88</v>
      </c>
      <c r="K106" s="13" t="s">
        <v>17</v>
      </c>
    </row>
    <row r="107" spans="1:11" ht="27.75" customHeight="1">
      <c r="A107" s="6">
        <v>6</v>
      </c>
      <c r="B107" s="11"/>
      <c r="C107" s="11"/>
      <c r="D107" s="11"/>
      <c r="E107" s="11"/>
      <c r="F107" s="8" t="s">
        <v>258</v>
      </c>
      <c r="G107" s="6" t="s">
        <v>259</v>
      </c>
      <c r="H107" s="6">
        <v>87.4</v>
      </c>
      <c r="I107" s="9">
        <v>71</v>
      </c>
      <c r="J107" s="9">
        <f t="shared" si="4"/>
        <v>80.84</v>
      </c>
      <c r="K107" s="13" t="s">
        <v>20</v>
      </c>
    </row>
    <row r="108" spans="1:11" ht="27.75" customHeight="1">
      <c r="A108" s="6">
        <v>7</v>
      </c>
      <c r="B108" s="11"/>
      <c r="C108" s="11"/>
      <c r="D108" s="11"/>
      <c r="E108" s="11"/>
      <c r="F108" s="8" t="s">
        <v>260</v>
      </c>
      <c r="G108" s="6" t="s">
        <v>261</v>
      </c>
      <c r="H108" s="6">
        <v>81.4</v>
      </c>
      <c r="I108" s="9">
        <v>80</v>
      </c>
      <c r="J108" s="9">
        <f t="shared" si="4"/>
        <v>80.84</v>
      </c>
      <c r="K108" s="13" t="s">
        <v>20</v>
      </c>
    </row>
    <row r="109" spans="1:11" ht="27.75" customHeight="1">
      <c r="A109" s="6">
        <v>8</v>
      </c>
      <c r="B109" s="11"/>
      <c r="C109" s="11"/>
      <c r="D109" s="11"/>
      <c r="E109" s="11"/>
      <c r="F109" s="8" t="s">
        <v>262</v>
      </c>
      <c r="G109" s="6" t="s">
        <v>263</v>
      </c>
      <c r="H109" s="6">
        <v>83.2</v>
      </c>
      <c r="I109" s="9">
        <v>72</v>
      </c>
      <c r="J109" s="9">
        <f t="shared" si="4"/>
        <v>78.72</v>
      </c>
      <c r="K109" s="13" t="s">
        <v>20</v>
      </c>
    </row>
    <row r="110" spans="1:11" ht="27.75" customHeight="1">
      <c r="A110" s="6">
        <v>9</v>
      </c>
      <c r="B110" s="11"/>
      <c r="C110" s="11"/>
      <c r="D110" s="11"/>
      <c r="E110" s="11"/>
      <c r="F110" s="8" t="s">
        <v>264</v>
      </c>
      <c r="G110" s="6" t="s">
        <v>265</v>
      </c>
      <c r="H110" s="6">
        <v>88.6</v>
      </c>
      <c r="I110" s="9">
        <v>62</v>
      </c>
      <c r="J110" s="9">
        <f t="shared" si="4"/>
        <v>77.96</v>
      </c>
      <c r="K110" s="13" t="s">
        <v>20</v>
      </c>
    </row>
    <row r="111" spans="1:11" ht="27.75" customHeight="1">
      <c r="A111" s="6">
        <v>10</v>
      </c>
      <c r="B111" s="11"/>
      <c r="C111" s="11"/>
      <c r="D111" s="11"/>
      <c r="E111" s="11"/>
      <c r="F111" s="8" t="s">
        <v>266</v>
      </c>
      <c r="G111" s="6" t="s">
        <v>267</v>
      </c>
      <c r="H111" s="6">
        <v>81.8</v>
      </c>
      <c r="I111" s="9">
        <v>72</v>
      </c>
      <c r="J111" s="9">
        <f t="shared" si="4"/>
        <v>77.88</v>
      </c>
      <c r="K111" s="13" t="s">
        <v>20</v>
      </c>
    </row>
    <row r="112" spans="1:11" ht="27.75" customHeight="1">
      <c r="A112" s="6">
        <v>11</v>
      </c>
      <c r="B112" s="11"/>
      <c r="C112" s="11"/>
      <c r="D112" s="11"/>
      <c r="E112" s="11"/>
      <c r="F112" s="8" t="s">
        <v>268</v>
      </c>
      <c r="G112" s="6" t="s">
        <v>269</v>
      </c>
      <c r="H112" s="6">
        <v>81.4</v>
      </c>
      <c r="I112" s="9">
        <v>66</v>
      </c>
      <c r="J112" s="9">
        <f t="shared" si="4"/>
        <v>75.24000000000001</v>
      </c>
      <c r="K112" s="13" t="s">
        <v>20</v>
      </c>
    </row>
    <row r="113" spans="1:11" ht="27.75" customHeight="1">
      <c r="A113" s="6">
        <v>12</v>
      </c>
      <c r="B113" s="11"/>
      <c r="C113" s="11"/>
      <c r="D113" s="11"/>
      <c r="E113" s="11"/>
      <c r="F113" s="8" t="s">
        <v>270</v>
      </c>
      <c r="G113" s="6" t="s">
        <v>271</v>
      </c>
      <c r="H113" s="6">
        <v>81.8</v>
      </c>
      <c r="I113" s="9">
        <v>65</v>
      </c>
      <c r="J113" s="9">
        <f t="shared" si="4"/>
        <v>75.08</v>
      </c>
      <c r="K113" s="13" t="s">
        <v>20</v>
      </c>
    </row>
    <row r="114" spans="1:11" ht="27.75" customHeight="1">
      <c r="A114" s="6">
        <v>13</v>
      </c>
      <c r="B114" s="11"/>
      <c r="C114" s="11"/>
      <c r="D114" s="11"/>
      <c r="E114" s="11"/>
      <c r="F114" s="8" t="s">
        <v>272</v>
      </c>
      <c r="G114" s="6" t="s">
        <v>273</v>
      </c>
      <c r="H114" s="6">
        <v>80.2</v>
      </c>
      <c r="I114" s="9">
        <v>67</v>
      </c>
      <c r="J114" s="9">
        <f t="shared" si="4"/>
        <v>74.92</v>
      </c>
      <c r="K114" s="13" t="s">
        <v>20</v>
      </c>
    </row>
    <row r="115" spans="1:11" ht="27.75" customHeight="1">
      <c r="A115" s="6">
        <v>14</v>
      </c>
      <c r="B115" s="11"/>
      <c r="C115" s="11"/>
      <c r="D115" s="11"/>
      <c r="E115" s="11"/>
      <c r="F115" s="8" t="s">
        <v>274</v>
      </c>
      <c r="G115" s="6" t="s">
        <v>275</v>
      </c>
      <c r="H115" s="6">
        <v>81.4</v>
      </c>
      <c r="I115" s="9">
        <v>64</v>
      </c>
      <c r="J115" s="9">
        <f t="shared" si="4"/>
        <v>74.44</v>
      </c>
      <c r="K115" s="13" t="s">
        <v>20</v>
      </c>
    </row>
    <row r="116" spans="1:11" ht="27.75" customHeight="1">
      <c r="A116" s="6">
        <v>15</v>
      </c>
      <c r="B116" s="12"/>
      <c r="C116" s="12"/>
      <c r="D116" s="12"/>
      <c r="E116" s="12"/>
      <c r="F116" s="8" t="s">
        <v>276</v>
      </c>
      <c r="G116" s="6" t="s">
        <v>277</v>
      </c>
      <c r="H116" s="6">
        <v>82.8</v>
      </c>
      <c r="I116" s="9">
        <v>58</v>
      </c>
      <c r="J116" s="9">
        <f t="shared" si="4"/>
        <v>72.88</v>
      </c>
      <c r="K116" s="13" t="s">
        <v>20</v>
      </c>
    </row>
    <row r="117" spans="1:11" ht="27.75" customHeight="1">
      <c r="A117" s="6">
        <v>1</v>
      </c>
      <c r="B117" s="10" t="str">
        <f>VLOOKUP(D99:D296,'[1]岗位表'!$C$6:$D$27,2,0)</f>
        <v>各街道办事处</v>
      </c>
      <c r="C117" s="10" t="s">
        <v>140</v>
      </c>
      <c r="D117" s="10" t="s">
        <v>278</v>
      </c>
      <c r="E117" s="10">
        <v>3</v>
      </c>
      <c r="F117" s="8" t="s">
        <v>279</v>
      </c>
      <c r="G117" s="6" t="s">
        <v>280</v>
      </c>
      <c r="H117" s="6">
        <v>85.8</v>
      </c>
      <c r="I117" s="9">
        <v>81</v>
      </c>
      <c r="J117" s="9">
        <f t="shared" si="4"/>
        <v>83.88</v>
      </c>
      <c r="K117" s="13" t="s">
        <v>17</v>
      </c>
    </row>
    <row r="118" spans="1:11" ht="27.75" customHeight="1">
      <c r="A118" s="6">
        <v>2</v>
      </c>
      <c r="B118" s="11"/>
      <c r="C118" s="11"/>
      <c r="D118" s="11"/>
      <c r="E118" s="11"/>
      <c r="F118" s="8" t="s">
        <v>281</v>
      </c>
      <c r="G118" s="6" t="s">
        <v>282</v>
      </c>
      <c r="H118" s="6">
        <v>87.4</v>
      </c>
      <c r="I118" s="9">
        <v>76</v>
      </c>
      <c r="J118" s="9">
        <f t="shared" si="4"/>
        <v>82.84</v>
      </c>
      <c r="K118" s="13" t="s">
        <v>17</v>
      </c>
    </row>
    <row r="119" spans="1:11" ht="27.75" customHeight="1">
      <c r="A119" s="6">
        <v>3</v>
      </c>
      <c r="B119" s="11"/>
      <c r="C119" s="11"/>
      <c r="D119" s="11"/>
      <c r="E119" s="11"/>
      <c r="F119" s="8" t="s">
        <v>283</v>
      </c>
      <c r="G119" s="6" t="s">
        <v>284</v>
      </c>
      <c r="H119" s="6">
        <v>88.1</v>
      </c>
      <c r="I119" s="9">
        <v>74</v>
      </c>
      <c r="J119" s="9">
        <f t="shared" si="4"/>
        <v>82.46</v>
      </c>
      <c r="K119" s="13" t="s">
        <v>17</v>
      </c>
    </row>
    <row r="120" spans="1:11" ht="27.75" customHeight="1">
      <c r="A120" s="6">
        <v>4</v>
      </c>
      <c r="B120" s="11"/>
      <c r="C120" s="11"/>
      <c r="D120" s="11"/>
      <c r="E120" s="11"/>
      <c r="F120" s="8" t="s">
        <v>285</v>
      </c>
      <c r="G120" s="6" t="s">
        <v>286</v>
      </c>
      <c r="H120" s="6">
        <v>87.5</v>
      </c>
      <c r="I120" s="9">
        <v>71</v>
      </c>
      <c r="J120" s="9">
        <f t="shared" si="4"/>
        <v>80.9</v>
      </c>
      <c r="K120" s="13" t="s">
        <v>20</v>
      </c>
    </row>
    <row r="121" spans="1:11" ht="27.75" customHeight="1">
      <c r="A121" s="6">
        <v>5</v>
      </c>
      <c r="B121" s="11"/>
      <c r="C121" s="11"/>
      <c r="D121" s="11"/>
      <c r="E121" s="11"/>
      <c r="F121" s="8" t="s">
        <v>287</v>
      </c>
      <c r="G121" s="6" t="s">
        <v>288</v>
      </c>
      <c r="H121" s="6">
        <v>88.6</v>
      </c>
      <c r="I121" s="9">
        <v>60</v>
      </c>
      <c r="J121" s="9">
        <f t="shared" si="4"/>
        <v>77.16</v>
      </c>
      <c r="K121" s="13" t="s">
        <v>20</v>
      </c>
    </row>
    <row r="122" spans="1:11" ht="27.75" customHeight="1">
      <c r="A122" s="6">
        <v>6</v>
      </c>
      <c r="B122" s="11"/>
      <c r="C122" s="11"/>
      <c r="D122" s="11"/>
      <c r="E122" s="11"/>
      <c r="F122" s="8" t="s">
        <v>289</v>
      </c>
      <c r="G122" s="6" t="s">
        <v>290</v>
      </c>
      <c r="H122" s="6">
        <v>85.3</v>
      </c>
      <c r="I122" s="9">
        <v>64</v>
      </c>
      <c r="J122" s="9">
        <f t="shared" si="4"/>
        <v>76.78</v>
      </c>
      <c r="K122" s="13" t="s">
        <v>20</v>
      </c>
    </row>
    <row r="123" spans="1:11" ht="27.75" customHeight="1">
      <c r="A123" s="6">
        <v>7</v>
      </c>
      <c r="B123" s="11"/>
      <c r="C123" s="11"/>
      <c r="D123" s="11"/>
      <c r="E123" s="11"/>
      <c r="F123" s="8" t="s">
        <v>291</v>
      </c>
      <c r="G123" s="6" t="s">
        <v>292</v>
      </c>
      <c r="H123" s="6">
        <v>84.6</v>
      </c>
      <c r="I123" s="9">
        <v>63</v>
      </c>
      <c r="J123" s="9">
        <f t="shared" si="4"/>
        <v>75.96000000000001</v>
      </c>
      <c r="K123" s="13" t="s">
        <v>20</v>
      </c>
    </row>
    <row r="124" spans="1:11" ht="27.75" customHeight="1">
      <c r="A124" s="6">
        <v>8</v>
      </c>
      <c r="B124" s="11"/>
      <c r="C124" s="11"/>
      <c r="D124" s="11"/>
      <c r="E124" s="11"/>
      <c r="F124" s="8" t="s">
        <v>293</v>
      </c>
      <c r="G124" s="6" t="s">
        <v>294</v>
      </c>
      <c r="H124" s="6">
        <v>82.8</v>
      </c>
      <c r="I124" s="9">
        <v>56</v>
      </c>
      <c r="J124" s="9">
        <f t="shared" si="4"/>
        <v>72.08</v>
      </c>
      <c r="K124" s="13" t="s">
        <v>20</v>
      </c>
    </row>
    <row r="125" spans="1:11" ht="27.75" customHeight="1">
      <c r="A125" s="6">
        <v>9</v>
      </c>
      <c r="B125" s="12"/>
      <c r="C125" s="12"/>
      <c r="D125" s="12"/>
      <c r="E125" s="12"/>
      <c r="F125" s="8" t="s">
        <v>295</v>
      </c>
      <c r="G125" s="6" t="s">
        <v>296</v>
      </c>
      <c r="H125" s="6">
        <v>86.2</v>
      </c>
      <c r="I125" s="9">
        <v>46</v>
      </c>
      <c r="J125" s="9">
        <f t="shared" si="4"/>
        <v>70.12</v>
      </c>
      <c r="K125" s="13" t="s">
        <v>20</v>
      </c>
    </row>
    <row r="126" spans="1:11" ht="27.75" customHeight="1">
      <c r="A126" s="6">
        <v>1</v>
      </c>
      <c r="B126" s="10" t="str">
        <f>VLOOKUP(D117:D313,'[1]岗位表'!$C$6:$D$27,2,0)</f>
        <v>各街道办事处</v>
      </c>
      <c r="C126" s="10" t="s">
        <v>140</v>
      </c>
      <c r="D126" s="10" t="s">
        <v>297</v>
      </c>
      <c r="E126" s="10">
        <v>3</v>
      </c>
      <c r="F126" s="8" t="s">
        <v>298</v>
      </c>
      <c r="G126" s="6" t="s">
        <v>299</v>
      </c>
      <c r="H126" s="6">
        <v>88.1</v>
      </c>
      <c r="I126" s="9">
        <v>72</v>
      </c>
      <c r="J126" s="9">
        <f t="shared" si="4"/>
        <v>81.66</v>
      </c>
      <c r="K126" s="13" t="s">
        <v>17</v>
      </c>
    </row>
    <row r="127" spans="1:11" ht="27.75" customHeight="1">
      <c r="A127" s="6">
        <v>2</v>
      </c>
      <c r="B127" s="11"/>
      <c r="C127" s="11"/>
      <c r="D127" s="11"/>
      <c r="E127" s="11"/>
      <c r="F127" s="8" t="s">
        <v>300</v>
      </c>
      <c r="G127" s="6" t="s">
        <v>301</v>
      </c>
      <c r="H127" s="6">
        <v>84.3</v>
      </c>
      <c r="I127" s="9">
        <v>74</v>
      </c>
      <c r="J127" s="9">
        <f t="shared" si="4"/>
        <v>80.18</v>
      </c>
      <c r="K127" s="13" t="s">
        <v>17</v>
      </c>
    </row>
    <row r="128" spans="1:11" ht="27.75" customHeight="1">
      <c r="A128" s="6">
        <v>3</v>
      </c>
      <c r="B128" s="11"/>
      <c r="C128" s="11"/>
      <c r="D128" s="11"/>
      <c r="E128" s="11"/>
      <c r="F128" s="8" t="s">
        <v>302</v>
      </c>
      <c r="G128" s="6" t="s">
        <v>303</v>
      </c>
      <c r="H128" s="6">
        <v>87.8</v>
      </c>
      <c r="I128" s="9">
        <v>67</v>
      </c>
      <c r="J128" s="9">
        <f t="shared" si="4"/>
        <v>79.48</v>
      </c>
      <c r="K128" s="13" t="s">
        <v>17</v>
      </c>
    </row>
    <row r="129" spans="1:11" ht="27.75" customHeight="1">
      <c r="A129" s="6">
        <v>4</v>
      </c>
      <c r="B129" s="11"/>
      <c r="C129" s="11"/>
      <c r="D129" s="11"/>
      <c r="E129" s="11"/>
      <c r="F129" s="8" t="s">
        <v>304</v>
      </c>
      <c r="G129" s="6" t="s">
        <v>305</v>
      </c>
      <c r="H129" s="6">
        <v>84.1</v>
      </c>
      <c r="I129" s="9">
        <v>70</v>
      </c>
      <c r="J129" s="9">
        <f t="shared" si="4"/>
        <v>78.46</v>
      </c>
      <c r="K129" s="13" t="s">
        <v>20</v>
      </c>
    </row>
    <row r="130" spans="1:11" ht="27.75" customHeight="1">
      <c r="A130" s="6">
        <v>5</v>
      </c>
      <c r="B130" s="11"/>
      <c r="C130" s="11"/>
      <c r="D130" s="11"/>
      <c r="E130" s="11"/>
      <c r="F130" s="8" t="s">
        <v>306</v>
      </c>
      <c r="G130" s="6" t="s">
        <v>307</v>
      </c>
      <c r="H130" s="6">
        <v>84.5</v>
      </c>
      <c r="I130" s="9">
        <v>68</v>
      </c>
      <c r="J130" s="9">
        <f t="shared" si="4"/>
        <v>77.9</v>
      </c>
      <c r="K130" s="13" t="s">
        <v>20</v>
      </c>
    </row>
    <row r="131" spans="1:11" ht="27.75" customHeight="1">
      <c r="A131" s="6">
        <v>6</v>
      </c>
      <c r="B131" s="11"/>
      <c r="C131" s="11"/>
      <c r="D131" s="11"/>
      <c r="E131" s="11"/>
      <c r="F131" s="8" t="s">
        <v>308</v>
      </c>
      <c r="G131" s="6" t="s">
        <v>309</v>
      </c>
      <c r="H131" s="6">
        <v>82.1</v>
      </c>
      <c r="I131" s="9">
        <v>56</v>
      </c>
      <c r="J131" s="9">
        <f t="shared" si="4"/>
        <v>71.66</v>
      </c>
      <c r="K131" s="13" t="s">
        <v>20</v>
      </c>
    </row>
    <row r="132" spans="1:11" ht="27.75" customHeight="1">
      <c r="A132" s="6">
        <v>7</v>
      </c>
      <c r="B132" s="11"/>
      <c r="C132" s="11"/>
      <c r="D132" s="11"/>
      <c r="E132" s="11"/>
      <c r="F132" s="8" t="s">
        <v>310</v>
      </c>
      <c r="G132" s="6" t="s">
        <v>311</v>
      </c>
      <c r="H132" s="6">
        <v>78.8</v>
      </c>
      <c r="I132" s="9">
        <v>58</v>
      </c>
      <c r="J132" s="9">
        <f t="shared" si="4"/>
        <v>70.47999999999999</v>
      </c>
      <c r="K132" s="13" t="s">
        <v>20</v>
      </c>
    </row>
    <row r="133" spans="1:11" ht="27.75" customHeight="1">
      <c r="A133" s="6">
        <v>8</v>
      </c>
      <c r="B133" s="11"/>
      <c r="C133" s="11"/>
      <c r="D133" s="11"/>
      <c r="E133" s="11"/>
      <c r="F133" s="8" t="s">
        <v>312</v>
      </c>
      <c r="G133" s="6" t="s">
        <v>313</v>
      </c>
      <c r="H133" s="6">
        <v>80</v>
      </c>
      <c r="I133" s="9">
        <v>53</v>
      </c>
      <c r="J133" s="9">
        <f t="shared" si="4"/>
        <v>69.2</v>
      </c>
      <c r="K133" s="13" t="s">
        <v>20</v>
      </c>
    </row>
    <row r="134" spans="1:11" ht="27.75" customHeight="1">
      <c r="A134" s="6">
        <v>9</v>
      </c>
      <c r="B134" s="12"/>
      <c r="C134" s="12"/>
      <c r="D134" s="12"/>
      <c r="E134" s="12"/>
      <c r="F134" s="8" t="s">
        <v>314</v>
      </c>
      <c r="G134" s="6" t="s">
        <v>315</v>
      </c>
      <c r="H134" s="6">
        <v>85.2</v>
      </c>
      <c r="I134" s="9">
        <v>44</v>
      </c>
      <c r="J134" s="9">
        <f t="shared" si="4"/>
        <v>68.72</v>
      </c>
      <c r="K134" s="13" t="s">
        <v>20</v>
      </c>
    </row>
  </sheetData>
  <sheetProtection/>
  <mergeCells count="89">
    <mergeCell ref="A1:K1"/>
    <mergeCell ref="B3:B5"/>
    <mergeCell ref="B6:B8"/>
    <mergeCell ref="B9:B11"/>
    <mergeCell ref="B12:B14"/>
    <mergeCell ref="B15:B17"/>
    <mergeCell ref="B18:B23"/>
    <mergeCell ref="B24:B26"/>
    <mergeCell ref="B27:B29"/>
    <mergeCell ref="B30:B32"/>
    <mergeCell ref="B33:B38"/>
    <mergeCell ref="B39:B41"/>
    <mergeCell ref="B42:B44"/>
    <mergeCell ref="B45:B47"/>
    <mergeCell ref="B48:B50"/>
    <mergeCell ref="B51:B65"/>
    <mergeCell ref="B66:B80"/>
    <mergeCell ref="B81:B83"/>
    <mergeCell ref="B84:B86"/>
    <mergeCell ref="B87:B101"/>
    <mergeCell ref="B102:B116"/>
    <mergeCell ref="B117:B125"/>
    <mergeCell ref="B126:B134"/>
    <mergeCell ref="C3:C5"/>
    <mergeCell ref="C6:C8"/>
    <mergeCell ref="C9:C11"/>
    <mergeCell ref="C12:C14"/>
    <mergeCell ref="C15:C17"/>
    <mergeCell ref="C18:C23"/>
    <mergeCell ref="C24:C26"/>
    <mergeCell ref="C27:C29"/>
    <mergeCell ref="C30:C32"/>
    <mergeCell ref="C33:C38"/>
    <mergeCell ref="C39:C41"/>
    <mergeCell ref="C42:C44"/>
    <mergeCell ref="C45:C47"/>
    <mergeCell ref="C48:C50"/>
    <mergeCell ref="C51:C65"/>
    <mergeCell ref="C66:C80"/>
    <mergeCell ref="C81:C83"/>
    <mergeCell ref="C84:C86"/>
    <mergeCell ref="C87:C101"/>
    <mergeCell ref="C102:C116"/>
    <mergeCell ref="C117:C125"/>
    <mergeCell ref="C126:C134"/>
    <mergeCell ref="D3:D5"/>
    <mergeCell ref="D6:D8"/>
    <mergeCell ref="D9:D11"/>
    <mergeCell ref="D12:D14"/>
    <mergeCell ref="D15:D17"/>
    <mergeCell ref="D18:D23"/>
    <mergeCell ref="D24:D26"/>
    <mergeCell ref="D27:D29"/>
    <mergeCell ref="D30:D32"/>
    <mergeCell ref="D33:D38"/>
    <mergeCell ref="D39:D41"/>
    <mergeCell ref="D42:D44"/>
    <mergeCell ref="D45:D47"/>
    <mergeCell ref="D48:D50"/>
    <mergeCell ref="D51:D65"/>
    <mergeCell ref="D66:D80"/>
    <mergeCell ref="D81:D83"/>
    <mergeCell ref="D84:D86"/>
    <mergeCell ref="D87:D101"/>
    <mergeCell ref="D102:D116"/>
    <mergeCell ref="D117:D125"/>
    <mergeCell ref="D126:D134"/>
    <mergeCell ref="E3:E5"/>
    <mergeCell ref="E6:E8"/>
    <mergeCell ref="E9:E11"/>
    <mergeCell ref="E12:E14"/>
    <mergeCell ref="E15:E17"/>
    <mergeCell ref="E18:E23"/>
    <mergeCell ref="E24:E26"/>
    <mergeCell ref="E27:E29"/>
    <mergeCell ref="E30:E32"/>
    <mergeCell ref="E33:E38"/>
    <mergeCell ref="E39:E41"/>
    <mergeCell ref="E42:E44"/>
    <mergeCell ref="E45:E47"/>
    <mergeCell ref="E48:E50"/>
    <mergeCell ref="E51:E65"/>
    <mergeCell ref="E66:E80"/>
    <mergeCell ref="E81:E83"/>
    <mergeCell ref="E84:E86"/>
    <mergeCell ref="E87:E101"/>
    <mergeCell ref="E102:E116"/>
    <mergeCell ref="E117:E125"/>
    <mergeCell ref="E126:E134"/>
  </mergeCells>
  <conditionalFormatting sqref="F3:F134">
    <cfRule type="expression" priority="1" dxfId="0" stopIfTrue="1">
      <formula>AND(COUNTIF($F$3:$F$134,F3)&gt;1,NOT(ISBLANK(F3)))</formula>
    </cfRule>
  </conditionalFormatting>
  <dataValidations count="1">
    <dataValidation type="textLength" allowBlank="1" showInputMessage="1" showErrorMessage="1" promptTitle="姓名" errorTitle="姓名" sqref="F27 F28 F29 F6:F8">
      <formula1>0</formula1>
      <formula2>200</formula2>
    </dataValidation>
  </dataValidations>
  <printOptions/>
  <pageMargins left="0.55" right="0.39" top="0.63" bottom="0.55" header="0.51" footer="0.51"/>
  <pageSetup fitToHeight="0" fitToWidth="1" horizontalDpi="600" verticalDpi="600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1720F</dc:creator>
  <cp:keywords/>
  <dc:description/>
  <cp:lastModifiedBy>84955</cp:lastModifiedBy>
  <dcterms:created xsi:type="dcterms:W3CDTF">2019-09-11T03:05:28Z</dcterms:created>
  <dcterms:modified xsi:type="dcterms:W3CDTF">2020-06-09T08:43:37Z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  <property fmtid="{D5CDD505-2E9C-101B-9397-08002B2CF9AE}" pid="4" name="KSOReadingLayo">
    <vt:bool>true</vt:bool>
  </property>
</Properties>
</file>