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720" yWindow="-195" windowWidth="11175" windowHeight="9645" activeTab="1"/>
  </bookViews>
  <sheets>
    <sheet name="第一批（6月6日）" sheetId="1" r:id="rId1"/>
    <sheet name="第一批（6月7日）" sheetId="2" r:id="rId2"/>
  </sheets>
  <definedNames>
    <definedName name="_xlnm._FilterDatabase" localSheetId="0" hidden="1">'第一批（6月6日）'!$K$1:$K$123</definedName>
    <definedName name="_xlnm._FilterDatabase" localSheetId="1" hidden="1">'第一批（6月7日）'!$K$1:$K$52</definedName>
  </definedNames>
  <calcPr calcId="125725"/>
</workbook>
</file>

<file path=xl/calcChain.xml><?xml version="1.0" encoding="utf-8"?>
<calcChain xmlns="http://schemas.openxmlformats.org/spreadsheetml/2006/main">
  <c r="L4" i="1"/>
  <c r="L5"/>
  <c r="L6"/>
  <c r="L7"/>
  <c r="L8"/>
  <c r="L9"/>
  <c r="L10"/>
  <c r="L11"/>
  <c r="L12"/>
  <c r="L13"/>
  <c r="L18"/>
  <c r="L19"/>
  <c r="L20"/>
  <c r="L21"/>
  <c r="L22"/>
  <c r="L23"/>
  <c r="L24"/>
  <c r="L25"/>
  <c r="L26"/>
  <c r="L27"/>
  <c r="L31"/>
  <c r="L32"/>
  <c r="L33"/>
  <c r="L34"/>
  <c r="L35"/>
  <c r="L36"/>
  <c r="L37"/>
  <c r="L39"/>
  <c r="L40"/>
  <c r="L44"/>
  <c r="L45"/>
  <c r="L46"/>
  <c r="L47"/>
  <c r="L48"/>
  <c r="L49"/>
  <c r="L50"/>
  <c r="L51"/>
  <c r="L52"/>
  <c r="L53"/>
  <c r="L42" i="2" l="1"/>
  <c r="L43"/>
  <c r="L44"/>
  <c r="L30"/>
  <c r="L32"/>
  <c r="L31"/>
  <c r="L109" i="1"/>
  <c r="L96"/>
  <c r="L37" i="2"/>
  <c r="L38"/>
  <c r="L36"/>
  <c r="L10"/>
  <c r="L49"/>
  <c r="L48"/>
  <c r="L50"/>
  <c r="L66" i="1"/>
  <c r="L67"/>
  <c r="L69"/>
  <c r="L68"/>
  <c r="L47" i="2"/>
  <c r="L52"/>
  <c r="L51"/>
  <c r="L46"/>
  <c r="L45"/>
  <c r="L35"/>
  <c r="L33"/>
  <c r="L34"/>
  <c r="L19"/>
  <c r="L18"/>
  <c r="L23"/>
  <c r="L22"/>
  <c r="L21"/>
  <c r="L26"/>
  <c r="L24"/>
  <c r="L25"/>
  <c r="L20"/>
  <c r="L12"/>
  <c r="L13"/>
  <c r="L11"/>
  <c r="L4"/>
  <c r="L6"/>
  <c r="L7"/>
  <c r="L8"/>
  <c r="L5"/>
  <c r="L106" i="1"/>
  <c r="L105"/>
  <c r="L108"/>
  <c r="L107"/>
  <c r="L111"/>
  <c r="L110"/>
  <c r="L114"/>
  <c r="L112"/>
  <c r="L113"/>
  <c r="L104"/>
  <c r="L90"/>
  <c r="L95"/>
  <c r="L92"/>
  <c r="L91"/>
  <c r="L93"/>
  <c r="L94"/>
  <c r="L97"/>
  <c r="L98"/>
  <c r="L100"/>
  <c r="L89"/>
  <c r="L75"/>
  <c r="L76"/>
  <c r="L73"/>
  <c r="L74"/>
  <c r="L78"/>
  <c r="L84"/>
  <c r="L80"/>
  <c r="L79"/>
  <c r="L83"/>
  <c r="L81"/>
  <c r="L82"/>
  <c r="L85"/>
  <c r="L77"/>
  <c r="L58"/>
  <c r="L62"/>
  <c r="L61"/>
  <c r="L63"/>
  <c r="L64"/>
  <c r="L65"/>
  <c r="L59"/>
</calcChain>
</file>

<file path=xl/sharedStrings.xml><?xml version="1.0" encoding="utf-8"?>
<sst xmlns="http://schemas.openxmlformats.org/spreadsheetml/2006/main" count="667" uniqueCount="394">
  <si>
    <t>单位
名称</t>
  </si>
  <si>
    <t>用人
部门</t>
  </si>
  <si>
    <t>职位
名称</t>
  </si>
  <si>
    <t>面试
人数</t>
  </si>
  <si>
    <t>房山区拱辰街道办事处</t>
  </si>
  <si>
    <t>党群工作办公室</t>
  </si>
  <si>
    <t>综合文秘岗</t>
  </si>
  <si>
    <t>王宇辰</t>
  </si>
  <si>
    <t>田甜</t>
  </si>
  <si>
    <t>周紫薇</t>
  </si>
  <si>
    <t>城管执法队</t>
  </si>
  <si>
    <t>综合执法1</t>
  </si>
  <si>
    <t>冯双</t>
  </si>
  <si>
    <t>柴月</t>
  </si>
  <si>
    <t>李希乔</t>
  </si>
  <si>
    <t>房山区霞云岭乡人民政府</t>
  </si>
  <si>
    <t>办公室</t>
  </si>
  <si>
    <t>信息管理岗</t>
  </si>
  <si>
    <t>毛佳宇</t>
  </si>
  <si>
    <t>曹海雨</t>
  </si>
  <si>
    <t>房山区卫生健康委员会</t>
  </si>
  <si>
    <t>人事科</t>
  </si>
  <si>
    <t>人事管理岗</t>
  </si>
  <si>
    <t>晋玲杰</t>
  </si>
  <si>
    <t>马瑜愿</t>
  </si>
  <si>
    <t>房山区国资委</t>
  </si>
  <si>
    <t>政府采购中心</t>
  </si>
  <si>
    <t>一级科员1</t>
  </si>
  <si>
    <t>李可心</t>
  </si>
  <si>
    <t>李博涵</t>
  </si>
  <si>
    <t>殷然</t>
  </si>
  <si>
    <t>一级科员2</t>
  </si>
  <si>
    <t>汪思明</t>
  </si>
  <si>
    <t>张婉超</t>
  </si>
  <si>
    <t>房山区教育委员会</t>
  </si>
  <si>
    <t>外事培训与教学</t>
  </si>
  <si>
    <t>龙穗频</t>
  </si>
  <si>
    <t>刘月东</t>
  </si>
  <si>
    <t>马琤琤</t>
  </si>
  <si>
    <t>组织科</t>
  </si>
  <si>
    <t>统战岗</t>
  </si>
  <si>
    <t>张辰</t>
  </si>
  <si>
    <t>改革与发展规划科</t>
  </si>
  <si>
    <t>改革与对口协作</t>
  </si>
  <si>
    <t>温阳</t>
  </si>
  <si>
    <t>房山区张坊镇人民政府</t>
  </si>
  <si>
    <t>农业发展办公室</t>
  </si>
  <si>
    <t>区域管理岗</t>
  </si>
  <si>
    <t>徐洋</t>
  </si>
  <si>
    <t>张丁</t>
  </si>
  <si>
    <t>赵梦凡</t>
  </si>
  <si>
    <t>经济发展办公室</t>
  </si>
  <si>
    <t>组织管理岗</t>
  </si>
  <si>
    <t>周想</t>
  </si>
  <si>
    <t>穆启佳</t>
  </si>
  <si>
    <t>耿凯璇</t>
  </si>
  <si>
    <t>房山区大石窝镇人民政府</t>
  </si>
  <si>
    <t>教科文体办公室</t>
  </si>
  <si>
    <t>文艺宣传策划岗</t>
  </si>
  <si>
    <t>要晓雪</t>
  </si>
  <si>
    <t>高闯</t>
  </si>
  <si>
    <t>经济管理岗</t>
  </si>
  <si>
    <t>康青城</t>
  </si>
  <si>
    <t>张雪清</t>
  </si>
  <si>
    <t>房山区燕山市政市容和交通管理委员会</t>
  </si>
  <si>
    <t>园林绿化管理科</t>
  </si>
  <si>
    <t>园林管理员</t>
  </si>
  <si>
    <t>纪鑫梦</t>
  </si>
  <si>
    <t>张钰箫</t>
  </si>
  <si>
    <t>李倩文</t>
  </si>
  <si>
    <t>房山区向阳街道办事处</t>
  </si>
  <si>
    <t>街道综合行政执法队</t>
  </si>
  <si>
    <t>监察员</t>
  </si>
  <si>
    <t>刘少东</t>
  </si>
  <si>
    <t>范广蕊</t>
  </si>
  <si>
    <t>杨行</t>
  </si>
  <si>
    <t>房山区卫生健康监督所燕山分所</t>
  </si>
  <si>
    <t>技术员</t>
  </si>
  <si>
    <t>薛薇</t>
  </si>
  <si>
    <t>房山区燕山发展和改革委员会</t>
  </si>
  <si>
    <t>综合办公室</t>
  </si>
  <si>
    <t>分析员</t>
  </si>
  <si>
    <t>瞿谦</t>
  </si>
  <si>
    <t>王文婷</t>
  </si>
  <si>
    <t>房山区燕山审计分局</t>
  </si>
  <si>
    <t>行政事业审计科</t>
  </si>
  <si>
    <t>审计员</t>
  </si>
  <si>
    <t>王丹</t>
  </si>
  <si>
    <t>房山区统计局</t>
  </si>
  <si>
    <t>张坊统计所</t>
  </si>
  <si>
    <t>张坊统计所一级科员</t>
  </si>
  <si>
    <t>孟海洋</t>
  </si>
  <si>
    <t>张欣玉</t>
  </si>
  <si>
    <t>杨孟瑶</t>
  </si>
  <si>
    <t>霞云岭统计所</t>
  </si>
  <si>
    <t>霞云岭统计所一级科员</t>
  </si>
  <si>
    <t>张怡</t>
  </si>
  <si>
    <t>王佳豪</t>
  </si>
  <si>
    <t>李思哲</t>
  </si>
  <si>
    <t>河北统计所</t>
  </si>
  <si>
    <t>河北统计所一级科员</t>
  </si>
  <si>
    <t>1</t>
  </si>
  <si>
    <t>冯显超</t>
  </si>
  <si>
    <t>赵平</t>
  </si>
  <si>
    <t>房山区窦店镇人民政府</t>
  </si>
  <si>
    <t>城管窦店
执法队</t>
  </si>
  <si>
    <t>城管执法职位1</t>
  </si>
  <si>
    <t>谢添宇</t>
  </si>
  <si>
    <t>吴琼</t>
  </si>
  <si>
    <t>王葆琪</t>
  </si>
  <si>
    <t>城管执法职位2</t>
  </si>
  <si>
    <t>苏子豪</t>
  </si>
  <si>
    <t>房山区住房和城乡建设委员会</t>
  </si>
  <si>
    <t>财务审计科</t>
  </si>
  <si>
    <t>综合管理</t>
  </si>
  <si>
    <t>崔朗</t>
  </si>
  <si>
    <t>张轩婧</t>
  </si>
  <si>
    <t>梅珊珊</t>
  </si>
  <si>
    <t>隗玉红</t>
  </si>
  <si>
    <t>张宇吉</t>
  </si>
  <si>
    <t>张瑷晖</t>
  </si>
  <si>
    <t>建设工程质量监督站</t>
  </si>
  <si>
    <t>工程监管</t>
  </si>
  <si>
    <t>李汶桓</t>
  </si>
  <si>
    <t>邱少晗</t>
  </si>
  <si>
    <t>陈汶林</t>
  </si>
  <si>
    <t>赵阔</t>
  </si>
  <si>
    <t>张舵</t>
  </si>
  <si>
    <t>李亚楠</t>
  </si>
  <si>
    <t>朱林</t>
  </si>
  <si>
    <t>房山区财政局</t>
  </si>
  <si>
    <t>国库支付中心</t>
  </si>
  <si>
    <t>宋思圆</t>
  </si>
  <si>
    <t>郑颖</t>
  </si>
  <si>
    <t>陈文娟</t>
  </si>
  <si>
    <t>王丽娜</t>
  </si>
  <si>
    <t>贾芮昕</t>
  </si>
  <si>
    <t>单春盟</t>
  </si>
  <si>
    <t>王可欣</t>
  </si>
  <si>
    <t>预算编审中心</t>
  </si>
  <si>
    <t>一级科员3</t>
  </si>
  <si>
    <t>许超</t>
  </si>
  <si>
    <t>高凌云</t>
  </si>
  <si>
    <t>杨永瑞</t>
  </si>
  <si>
    <t>房山区交通局</t>
  </si>
  <si>
    <t>财务科</t>
  </si>
  <si>
    <t>财务管理岗</t>
  </si>
  <si>
    <t>胡维维</t>
  </si>
  <si>
    <t>房山区迎风街道办事处</t>
  </si>
  <si>
    <t>社区建设和民生保障办公室</t>
  </si>
  <si>
    <t xml:space="preserve">社区建设 </t>
  </si>
  <si>
    <t>谭洪韬</t>
  </si>
  <si>
    <t>杨寒文</t>
  </si>
  <si>
    <t>任浩宁</t>
  </si>
  <si>
    <t>房山区燕山财政分局</t>
  </si>
  <si>
    <t>企业经济建设科</t>
  </si>
  <si>
    <t>一级科员</t>
  </si>
  <si>
    <t>王云</t>
  </si>
  <si>
    <t>丁杨</t>
  </si>
  <si>
    <t>监督检查科</t>
  </si>
  <si>
    <t>监督员</t>
  </si>
  <si>
    <t>赵一</t>
  </si>
  <si>
    <t>刘春晓</t>
  </si>
  <si>
    <t>付琦</t>
  </si>
  <si>
    <t>房山区燕山住房和城市建设委员会</t>
  </si>
  <si>
    <t>房地政管理科</t>
  </si>
  <si>
    <t>工程管理</t>
  </si>
  <si>
    <t>李小廷</t>
  </si>
  <si>
    <t>陈友吕</t>
  </si>
  <si>
    <t>任磊</t>
  </si>
  <si>
    <t>房山区阎村镇人民政府</t>
  </si>
  <si>
    <t>财务会计岗</t>
  </si>
  <si>
    <t>杨航</t>
  </si>
  <si>
    <t>李碧馨</t>
  </si>
  <si>
    <t>张晓晨</t>
  </si>
  <si>
    <t>城乡建设办公室</t>
  </si>
  <si>
    <t>城建管理岗</t>
  </si>
  <si>
    <t>李露雅</t>
  </si>
  <si>
    <t>张媛媛</t>
  </si>
  <si>
    <t>范婧</t>
  </si>
  <si>
    <t>综合执法队</t>
  </si>
  <si>
    <t>张航</t>
  </si>
  <si>
    <t>房山区周口店镇人民政府</t>
  </si>
  <si>
    <t>活动策划岗</t>
  </si>
  <si>
    <t>冯佳阳</t>
  </si>
  <si>
    <t>肖雪</t>
  </si>
  <si>
    <t>解莹莹</t>
  </si>
  <si>
    <t>房山区农业农村局</t>
  </si>
  <si>
    <t>农业综合执法队</t>
  </si>
  <si>
    <t>罚没物品管理</t>
  </si>
  <si>
    <t>程宁</t>
  </si>
  <si>
    <t>孔令君</t>
  </si>
  <si>
    <t>杨莹</t>
  </si>
  <si>
    <t>农村合作经济经营管理站</t>
  </si>
  <si>
    <t>财务管理</t>
  </si>
  <si>
    <t>郑俏</t>
  </si>
  <si>
    <t>张帆</t>
  </si>
  <si>
    <t>马逸然</t>
  </si>
  <si>
    <t>房山区委老干部局</t>
  </si>
  <si>
    <t>房山区老干部活动中心</t>
  </si>
  <si>
    <t>宣传策划文案岗位</t>
  </si>
  <si>
    <t>王子奇</t>
  </si>
  <si>
    <t>赵强</t>
  </si>
  <si>
    <t>马兰</t>
  </si>
  <si>
    <t>房山区司法局</t>
  </si>
  <si>
    <t>霞云岭司法所</t>
  </si>
  <si>
    <t>霞云岭司法所司法助理员</t>
  </si>
  <si>
    <t>邱彦军</t>
  </si>
  <si>
    <t>王茜茜</t>
  </si>
  <si>
    <t>张新燕</t>
  </si>
  <si>
    <t>史家营司法所</t>
  </si>
  <si>
    <t>史家营司法所司法助理员</t>
  </si>
  <si>
    <t>程萌</t>
  </si>
  <si>
    <t>蔡源源</t>
  </si>
  <si>
    <t>刘雪颖</t>
  </si>
  <si>
    <t>房山区生态环境局</t>
  </si>
  <si>
    <t>房山区生态环境综合执法大队</t>
  </si>
  <si>
    <t>环境监察3</t>
  </si>
  <si>
    <t>王亚娇</t>
  </si>
  <si>
    <t>环境监察4</t>
  </si>
  <si>
    <t>胡斯纹</t>
  </si>
  <si>
    <t>房山区长阳镇人民政府</t>
  </si>
  <si>
    <t>城管长阳执法队</t>
  </si>
  <si>
    <t>监察员1</t>
  </si>
  <si>
    <t>张硕</t>
  </si>
  <si>
    <t>宋博</t>
  </si>
  <si>
    <t>刘加鹏</t>
  </si>
  <si>
    <t>房山区西潞街道办事处</t>
  </si>
  <si>
    <t>综合管理岗</t>
  </si>
  <si>
    <t>杨柳</t>
  </si>
  <si>
    <t>谢珊珊</t>
  </si>
  <si>
    <t>姚颖</t>
  </si>
  <si>
    <t>综合行政执法队</t>
  </si>
  <si>
    <t>执法监察员1</t>
  </si>
  <si>
    <t>陈思玮</t>
  </si>
  <si>
    <t>蔡合义</t>
  </si>
  <si>
    <t>王玮</t>
  </si>
  <si>
    <t>房山区长沟镇人民政府</t>
  </si>
  <si>
    <t>党建办公室</t>
  </si>
  <si>
    <t>党务管理岗</t>
  </si>
  <si>
    <t>张于</t>
  </si>
  <si>
    <t>聂颖</t>
  </si>
  <si>
    <t>831058701</t>
  </si>
  <si>
    <t>831058702</t>
  </si>
  <si>
    <t>231058403</t>
  </si>
  <si>
    <t>231058406</t>
  </si>
  <si>
    <t>111101702614</t>
  </si>
  <si>
    <t>111101702023</t>
  </si>
  <si>
    <t>111101002418</t>
  </si>
  <si>
    <t>111101700915</t>
  </si>
  <si>
    <t>111071602906</t>
  </si>
  <si>
    <t>111100200627</t>
  </si>
  <si>
    <t>111150101014</t>
  </si>
  <si>
    <t>111100200707</t>
  </si>
  <si>
    <t>111101701111</t>
  </si>
  <si>
    <t>111101702609</t>
  </si>
  <si>
    <t>111070301612</t>
  </si>
  <si>
    <t>111101701523</t>
  </si>
  <si>
    <t>111151301323</t>
  </si>
  <si>
    <t>111090900919</t>
  </si>
  <si>
    <t>111151601330</t>
  </si>
  <si>
    <t>111101001605</t>
  </si>
  <si>
    <t>111071401308</t>
  </si>
  <si>
    <t>111070200103</t>
  </si>
  <si>
    <t>111102001616</t>
  </si>
  <si>
    <t>111102302127</t>
  </si>
  <si>
    <t>111102001627</t>
  </si>
  <si>
    <t>111101700630</t>
  </si>
  <si>
    <t>111101003019</t>
  </si>
  <si>
    <t>111101700815</t>
  </si>
  <si>
    <t>111102302420</t>
  </si>
  <si>
    <t>111080101230</t>
  </si>
  <si>
    <t>111070301025</t>
  </si>
  <si>
    <t>111101002822</t>
  </si>
  <si>
    <t>111130802312</t>
  </si>
  <si>
    <t>110101702824</t>
  </si>
  <si>
    <t>111101701126</t>
  </si>
  <si>
    <t>110101701027</t>
  </si>
  <si>
    <t>111101702328</t>
  </si>
  <si>
    <t>111102302430</t>
  </si>
  <si>
    <t>111101701413</t>
  </si>
  <si>
    <t>111102302314</t>
  </si>
  <si>
    <t>111101702530</t>
  </si>
  <si>
    <t>111101702220</t>
  </si>
  <si>
    <t>111101702208</t>
  </si>
  <si>
    <t>111021700912</t>
  </si>
  <si>
    <t>111102000314</t>
  </si>
  <si>
    <t>111102001515</t>
  </si>
  <si>
    <t>111101700709</t>
  </si>
  <si>
    <t>111101701322</t>
  </si>
  <si>
    <t>111101701721</t>
  </si>
  <si>
    <t>111101701313</t>
  </si>
  <si>
    <t>111101700904</t>
  </si>
  <si>
    <t>111101701730</t>
  </si>
  <si>
    <t>111101701921</t>
  </si>
  <si>
    <t>111101702210</t>
  </si>
  <si>
    <t>111101701526</t>
  </si>
  <si>
    <t>111101002806</t>
  </si>
  <si>
    <t>111101002422</t>
  </si>
  <si>
    <t>111101702313</t>
  </si>
  <si>
    <t>111151602020</t>
  </si>
  <si>
    <t>111021100329</t>
  </si>
  <si>
    <t>111130201011</t>
  </si>
  <si>
    <t>准考证号</t>
    <phoneticPr fontId="1" type="noConversion"/>
  </si>
  <si>
    <t>笔试
成绩</t>
    <phoneticPr fontId="2" type="noConversion"/>
  </si>
  <si>
    <t>第一批：6月6日上午第一场</t>
    <phoneticPr fontId="1" type="noConversion"/>
  </si>
  <si>
    <t>第一批：6月6日上午第二场</t>
    <phoneticPr fontId="1" type="noConversion"/>
  </si>
  <si>
    <t>第一批：6月6日上午第三场</t>
    <phoneticPr fontId="1" type="noConversion"/>
  </si>
  <si>
    <t>第一批：6月6日上午第四场</t>
    <phoneticPr fontId="1" type="noConversion"/>
  </si>
  <si>
    <t>第一批：6月6日下午第一场</t>
    <phoneticPr fontId="1" type="noConversion"/>
  </si>
  <si>
    <t>第一批：6月6日下午第二场</t>
    <phoneticPr fontId="1" type="noConversion"/>
  </si>
  <si>
    <t>第一批：6月6日下午第三场</t>
    <phoneticPr fontId="1" type="noConversion"/>
  </si>
  <si>
    <t>第一批：6月6日下午第四场</t>
    <phoneticPr fontId="1" type="noConversion"/>
  </si>
  <si>
    <t>职位代码</t>
    <phoneticPr fontId="1" type="noConversion"/>
  </si>
  <si>
    <t>招考人数</t>
    <phoneticPr fontId="1" type="noConversion"/>
  </si>
  <si>
    <t>排名</t>
    <phoneticPr fontId="1" type="noConversion"/>
  </si>
  <si>
    <t>姓名</t>
    <phoneticPr fontId="1" type="noConversion"/>
  </si>
  <si>
    <t xml:space="preserve">第一批：6月7日上午第一场    </t>
    <phoneticPr fontId="1" type="noConversion"/>
  </si>
  <si>
    <t xml:space="preserve">第一批：6月7日上午第二场    </t>
    <phoneticPr fontId="1" type="noConversion"/>
  </si>
  <si>
    <t xml:space="preserve">第一批：6月7日上午第三场    </t>
    <phoneticPr fontId="1" type="noConversion"/>
  </si>
  <si>
    <t xml:space="preserve">第一批：6月7日上午第四场    </t>
    <phoneticPr fontId="1" type="noConversion"/>
  </si>
  <si>
    <t>面试成绩</t>
    <phoneticPr fontId="1" type="noConversion"/>
  </si>
  <si>
    <t>是否进入考察体检</t>
    <phoneticPr fontId="1" type="noConversion"/>
  </si>
  <si>
    <t>111101703027</t>
    <phoneticPr fontId="1" type="noConversion"/>
  </si>
  <si>
    <t>111101700119</t>
    <phoneticPr fontId="1" type="noConversion"/>
  </si>
  <si>
    <t>111051401922</t>
    <phoneticPr fontId="1" type="noConversion"/>
  </si>
  <si>
    <t>111101702506</t>
    <phoneticPr fontId="1" type="noConversion"/>
  </si>
  <si>
    <t>111070101409</t>
    <phoneticPr fontId="1" type="noConversion"/>
  </si>
  <si>
    <t>111069202724</t>
    <phoneticPr fontId="1" type="noConversion"/>
  </si>
  <si>
    <t>111101000205</t>
    <phoneticPr fontId="1" type="noConversion"/>
  </si>
  <si>
    <t>111101000820</t>
    <phoneticPr fontId="1" type="noConversion"/>
  </si>
  <si>
    <t>111102001608</t>
    <phoneticPr fontId="1" type="noConversion"/>
  </si>
  <si>
    <t>111101001908</t>
    <phoneticPr fontId="1" type="noConversion"/>
  </si>
  <si>
    <t>111101702719</t>
    <phoneticPr fontId="1" type="noConversion"/>
  </si>
  <si>
    <t>111101002026</t>
    <phoneticPr fontId="1" type="noConversion"/>
  </si>
  <si>
    <t>111150702505</t>
    <phoneticPr fontId="1" type="noConversion"/>
  </si>
  <si>
    <t>111090902124</t>
    <phoneticPr fontId="1" type="noConversion"/>
  </si>
  <si>
    <t>111100201506</t>
    <phoneticPr fontId="1" type="noConversion"/>
  </si>
  <si>
    <t>111100201130</t>
    <phoneticPr fontId="1" type="noConversion"/>
  </si>
  <si>
    <t>111100200526</t>
    <phoneticPr fontId="1" type="noConversion"/>
  </si>
  <si>
    <t>111101700613</t>
    <phoneticPr fontId="1" type="noConversion"/>
  </si>
  <si>
    <t>111068800501</t>
    <phoneticPr fontId="1" type="noConversion"/>
  </si>
  <si>
    <t>111101000302</t>
    <phoneticPr fontId="1" type="noConversion"/>
  </si>
  <si>
    <t>111101001421</t>
    <phoneticPr fontId="1" type="noConversion"/>
  </si>
  <si>
    <t>111101702702</t>
    <phoneticPr fontId="1" type="noConversion"/>
  </si>
  <si>
    <t>111101002508</t>
    <phoneticPr fontId="1" type="noConversion"/>
  </si>
  <si>
    <t>111101702211</t>
    <phoneticPr fontId="1" type="noConversion"/>
  </si>
  <si>
    <t>111101000606</t>
    <phoneticPr fontId="1" type="noConversion"/>
  </si>
  <si>
    <t>111102001025</t>
    <phoneticPr fontId="1" type="noConversion"/>
  </si>
  <si>
    <t>111101000324</t>
    <phoneticPr fontId="1" type="noConversion"/>
  </si>
  <si>
    <t>111102000916</t>
    <phoneticPr fontId="1" type="noConversion"/>
  </si>
  <si>
    <t>111102302109</t>
    <phoneticPr fontId="1" type="noConversion"/>
  </si>
  <si>
    <t>111102000317</t>
    <phoneticPr fontId="1" type="noConversion"/>
  </si>
  <si>
    <t>111072001215</t>
    <phoneticPr fontId="1" type="noConversion"/>
  </si>
  <si>
    <t>111150702809</t>
    <phoneticPr fontId="1" type="noConversion"/>
  </si>
  <si>
    <t>111130802108</t>
    <phoneticPr fontId="1" type="noConversion"/>
  </si>
  <si>
    <t>111021102111</t>
    <phoneticPr fontId="1" type="noConversion"/>
  </si>
  <si>
    <t>111141001321</t>
    <phoneticPr fontId="1" type="noConversion"/>
  </si>
  <si>
    <t>111071302319</t>
    <phoneticPr fontId="1" type="noConversion"/>
  </si>
  <si>
    <t>是</t>
    <phoneticPr fontId="1" type="noConversion"/>
  </si>
  <si>
    <t>否</t>
    <phoneticPr fontId="1" type="noConversion"/>
  </si>
  <si>
    <t>用人部门</t>
    <phoneticPr fontId="1" type="noConversion"/>
  </si>
  <si>
    <t>职位名称</t>
    <phoneticPr fontId="1" type="noConversion"/>
  </si>
  <si>
    <t>本场平均分：75.82</t>
    <phoneticPr fontId="1" type="noConversion"/>
  </si>
  <si>
    <t>本场平均分：77.66</t>
    <phoneticPr fontId="1" type="noConversion"/>
  </si>
  <si>
    <t>本场平均分：77.24</t>
    <phoneticPr fontId="1" type="noConversion"/>
  </si>
  <si>
    <t>是</t>
    <phoneticPr fontId="1" type="noConversion"/>
  </si>
  <si>
    <t>本场平均分：73.68</t>
    <phoneticPr fontId="1" type="noConversion"/>
  </si>
  <si>
    <t>本场平均分：75.44</t>
    <phoneticPr fontId="1" type="noConversion"/>
  </si>
  <si>
    <t>本场平均分：72.63</t>
    <phoneticPr fontId="1" type="noConversion"/>
  </si>
  <si>
    <t>本场平均分：77.53</t>
    <phoneticPr fontId="1" type="noConversion"/>
  </si>
  <si>
    <t>否</t>
    <phoneticPr fontId="1" type="noConversion"/>
  </si>
  <si>
    <t>王术懿</t>
    <phoneticPr fontId="1" type="noConversion"/>
  </si>
  <si>
    <t>本场平均分：74.07</t>
    <phoneticPr fontId="1" type="noConversion"/>
  </si>
  <si>
    <t>招考
人数</t>
    <phoneticPr fontId="1" type="noConversion"/>
  </si>
  <si>
    <t>职位代码</t>
    <phoneticPr fontId="1" type="noConversion"/>
  </si>
  <si>
    <t>单位名称</t>
    <phoneticPr fontId="1" type="noConversion"/>
  </si>
  <si>
    <t>职位名称</t>
    <phoneticPr fontId="1" type="noConversion"/>
  </si>
  <si>
    <t>职位名称</t>
    <phoneticPr fontId="1" type="noConversion"/>
  </si>
  <si>
    <t>职位名称</t>
    <phoneticPr fontId="1" type="noConversion"/>
  </si>
  <si>
    <t>本场平均分：75.53</t>
    <phoneticPr fontId="1" type="noConversion"/>
  </si>
  <si>
    <t>否</t>
    <phoneticPr fontId="1" type="noConversion"/>
  </si>
  <si>
    <t>本场平均分：79.31</t>
    <phoneticPr fontId="1" type="noConversion"/>
  </si>
  <si>
    <t>郑睿军</t>
    <phoneticPr fontId="1" type="noConversion"/>
  </si>
  <si>
    <t>面试
成绩</t>
    <phoneticPr fontId="1" type="noConversion"/>
  </si>
  <si>
    <t>是</t>
    <phoneticPr fontId="1" type="noConversion"/>
  </si>
  <si>
    <t>综合成绩</t>
    <phoneticPr fontId="1" type="noConversion"/>
  </si>
  <si>
    <t>缺考</t>
    <phoneticPr fontId="1" type="noConversion"/>
  </si>
  <si>
    <t>28.6875</t>
    <phoneticPr fontId="1" type="noConversion"/>
  </si>
  <si>
    <t>31.0625</t>
    <phoneticPr fontId="1" type="noConversion"/>
  </si>
  <si>
    <t>29.8125</t>
    <phoneticPr fontId="1" type="noConversion"/>
  </si>
  <si>
    <t>28.3125</t>
    <phoneticPr fontId="1" type="noConversion"/>
  </si>
  <si>
    <t>本场平均分：76.6</t>
    <phoneticPr fontId="1" type="noConversion"/>
  </si>
  <si>
    <t>否，面试成绩未过本场平均分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</si>
</sst>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2"/>
      <charset val="134"/>
      <scheme val="minor"/>
    </font>
    <font>
      <sz val="10"/>
      <name val="黑体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8"/>
      <name val="黑体"/>
      <family val="3"/>
      <charset val="134"/>
    </font>
    <font>
      <sz val="11"/>
      <color theme="1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8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5" fillId="0" borderId="1" xfId="0" quotePrefix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1" xfId="0" quotePrefix="1" applyNumberFormat="1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49" fontId="9" fillId="0" borderId="0" xfId="0" applyNumberFormat="1" applyFont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6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shrinkToFit="1"/>
    </xf>
    <xf numFmtId="0" fontId="5" fillId="3" borderId="1" xfId="0" quotePrefix="1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shrinkToFit="1"/>
    </xf>
    <xf numFmtId="49" fontId="5" fillId="4" borderId="1" xfId="0" applyNumberFormat="1" applyFont="1" applyFill="1" applyBorder="1" applyAlignment="1">
      <alignment horizontal="center" vertical="center"/>
    </xf>
    <xf numFmtId="49" fontId="5" fillId="3" borderId="1" xfId="0" quotePrefix="1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49" fontId="5" fillId="0" borderId="6" xfId="0" applyNumberFormat="1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0" fontId="12" fillId="0" borderId="3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3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 applyProtection="1">
      <alignment horizontal="center" vertical="center" shrinkToFit="1"/>
    </xf>
    <xf numFmtId="49" fontId="5" fillId="0" borderId="3" xfId="0" applyNumberFormat="1" applyFont="1" applyFill="1" applyBorder="1" applyAlignment="1" applyProtection="1">
      <alignment horizontal="center" vertical="center" shrinkToFit="1"/>
    </xf>
    <xf numFmtId="49" fontId="5" fillId="0" borderId="4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topLeftCell="A106" zoomScale="85" zoomScaleNormal="85" workbookViewId="0">
      <selection activeCell="O116" sqref="O116"/>
    </sheetView>
  </sheetViews>
  <sheetFormatPr defaultColWidth="9" defaultRowHeight="12"/>
  <cols>
    <col min="1" max="1" width="8.5" style="1" customWidth="1"/>
    <col min="2" max="3" width="8.25" style="1" customWidth="1"/>
    <col min="4" max="4" width="10.5" style="6" bestFit="1" customWidth="1"/>
    <col min="5" max="7" width="5.5" style="1" bestFit="1" customWidth="1"/>
    <col min="8" max="8" width="7.125" style="1" customWidth="1"/>
    <col min="9" max="9" width="8.625" style="7" customWidth="1"/>
    <col min="10" max="10" width="7.5" style="8" bestFit="1" customWidth="1"/>
    <col min="11" max="11" width="4.875" style="22" customWidth="1"/>
    <col min="12" max="12" width="8" style="22" customWidth="1"/>
    <col min="13" max="13" width="8.125" style="22" customWidth="1"/>
    <col min="14" max="245" width="9" style="1"/>
    <col min="246" max="246" width="12.625" style="1" customWidth="1"/>
    <col min="247" max="501" width="9" style="1"/>
    <col min="502" max="502" width="12.625" style="1" customWidth="1"/>
    <col min="503" max="757" width="9" style="1"/>
    <col min="758" max="758" width="12.625" style="1" customWidth="1"/>
    <col min="759" max="1013" width="9" style="1"/>
    <col min="1014" max="1014" width="12.625" style="1" customWidth="1"/>
    <col min="1015" max="1269" width="9" style="1"/>
    <col min="1270" max="1270" width="12.625" style="1" customWidth="1"/>
    <col min="1271" max="1525" width="9" style="1"/>
    <col min="1526" max="1526" width="12.625" style="1" customWidth="1"/>
    <col min="1527" max="1781" width="9" style="1"/>
    <col min="1782" max="1782" width="12.625" style="1" customWidth="1"/>
    <col min="1783" max="2037" width="9" style="1"/>
    <col min="2038" max="2038" width="12.625" style="1" customWidth="1"/>
    <col min="2039" max="2293" width="9" style="1"/>
    <col min="2294" max="2294" width="12.625" style="1" customWidth="1"/>
    <col min="2295" max="2549" width="9" style="1"/>
    <col min="2550" max="2550" width="12.625" style="1" customWidth="1"/>
    <col min="2551" max="2805" width="9" style="1"/>
    <col min="2806" max="2806" width="12.625" style="1" customWidth="1"/>
    <col min="2807" max="3061" width="9" style="1"/>
    <col min="3062" max="3062" width="12.625" style="1" customWidth="1"/>
    <col min="3063" max="3317" width="9" style="1"/>
    <col min="3318" max="3318" width="12.625" style="1" customWidth="1"/>
    <col min="3319" max="3573" width="9" style="1"/>
    <col min="3574" max="3574" width="12.625" style="1" customWidth="1"/>
    <col min="3575" max="3829" width="9" style="1"/>
    <col min="3830" max="3830" width="12.625" style="1" customWidth="1"/>
    <col min="3831" max="4085" width="9" style="1"/>
    <col min="4086" max="4086" width="12.625" style="1" customWidth="1"/>
    <col min="4087" max="4341" width="9" style="1"/>
    <col min="4342" max="4342" width="12.625" style="1" customWidth="1"/>
    <col min="4343" max="4597" width="9" style="1"/>
    <col min="4598" max="4598" width="12.625" style="1" customWidth="1"/>
    <col min="4599" max="4853" width="9" style="1"/>
    <col min="4854" max="4854" width="12.625" style="1" customWidth="1"/>
    <col min="4855" max="5109" width="9" style="1"/>
    <col min="5110" max="5110" width="12.625" style="1" customWidth="1"/>
    <col min="5111" max="5365" width="9" style="1"/>
    <col min="5366" max="5366" width="12.625" style="1" customWidth="1"/>
    <col min="5367" max="5621" width="9" style="1"/>
    <col min="5622" max="5622" width="12.625" style="1" customWidth="1"/>
    <col min="5623" max="5877" width="9" style="1"/>
    <col min="5878" max="5878" width="12.625" style="1" customWidth="1"/>
    <col min="5879" max="6133" width="9" style="1"/>
    <col min="6134" max="6134" width="12.625" style="1" customWidth="1"/>
    <col min="6135" max="6389" width="9" style="1"/>
    <col min="6390" max="6390" width="12.625" style="1" customWidth="1"/>
    <col min="6391" max="6645" width="9" style="1"/>
    <col min="6646" max="6646" width="12.625" style="1" customWidth="1"/>
    <col min="6647" max="6901" width="9" style="1"/>
    <col min="6902" max="6902" width="12.625" style="1" customWidth="1"/>
    <col min="6903" max="7157" width="9" style="1"/>
    <col min="7158" max="7158" width="12.625" style="1" customWidth="1"/>
    <col min="7159" max="7413" width="9" style="1"/>
    <col min="7414" max="7414" width="12.625" style="1" customWidth="1"/>
    <col min="7415" max="7669" width="9" style="1"/>
    <col min="7670" max="7670" width="12.625" style="1" customWidth="1"/>
    <col min="7671" max="7925" width="9" style="1"/>
    <col min="7926" max="7926" width="12.625" style="1" customWidth="1"/>
    <col min="7927" max="8181" width="9" style="1"/>
    <col min="8182" max="8182" width="12.625" style="1" customWidth="1"/>
    <col min="8183" max="8437" width="9" style="1"/>
    <col min="8438" max="8438" width="12.625" style="1" customWidth="1"/>
    <col min="8439" max="8693" width="9" style="1"/>
    <col min="8694" max="8694" width="12.625" style="1" customWidth="1"/>
    <col min="8695" max="8949" width="9" style="1"/>
    <col min="8950" max="8950" width="12.625" style="1" customWidth="1"/>
    <col min="8951" max="9205" width="9" style="1"/>
    <col min="9206" max="9206" width="12.625" style="1" customWidth="1"/>
    <col min="9207" max="9461" width="9" style="1"/>
    <col min="9462" max="9462" width="12.625" style="1" customWidth="1"/>
    <col min="9463" max="9717" width="9" style="1"/>
    <col min="9718" max="9718" width="12.625" style="1" customWidth="1"/>
    <col min="9719" max="9973" width="9" style="1"/>
    <col min="9974" max="9974" width="12.625" style="1" customWidth="1"/>
    <col min="9975" max="10229" width="9" style="1"/>
    <col min="10230" max="10230" width="12.625" style="1" customWidth="1"/>
    <col min="10231" max="10485" width="9" style="1"/>
    <col min="10486" max="10486" width="12.625" style="1" customWidth="1"/>
    <col min="10487" max="10741" width="9" style="1"/>
    <col min="10742" max="10742" width="12.625" style="1" customWidth="1"/>
    <col min="10743" max="10997" width="9" style="1"/>
    <col min="10998" max="10998" width="12.625" style="1" customWidth="1"/>
    <col min="10999" max="11253" width="9" style="1"/>
    <col min="11254" max="11254" width="12.625" style="1" customWidth="1"/>
    <col min="11255" max="11509" width="9" style="1"/>
    <col min="11510" max="11510" width="12.625" style="1" customWidth="1"/>
    <col min="11511" max="11765" width="9" style="1"/>
    <col min="11766" max="11766" width="12.625" style="1" customWidth="1"/>
    <col min="11767" max="12021" width="9" style="1"/>
    <col min="12022" max="12022" width="12.625" style="1" customWidth="1"/>
    <col min="12023" max="12277" width="9" style="1"/>
    <col min="12278" max="12278" width="12.625" style="1" customWidth="1"/>
    <col min="12279" max="12533" width="9" style="1"/>
    <col min="12534" max="12534" width="12.625" style="1" customWidth="1"/>
    <col min="12535" max="12789" width="9" style="1"/>
    <col min="12790" max="12790" width="12.625" style="1" customWidth="1"/>
    <col min="12791" max="13045" width="9" style="1"/>
    <col min="13046" max="13046" width="12.625" style="1" customWidth="1"/>
    <col min="13047" max="13301" width="9" style="1"/>
    <col min="13302" max="13302" width="12.625" style="1" customWidth="1"/>
    <col min="13303" max="13557" width="9" style="1"/>
    <col min="13558" max="13558" width="12.625" style="1" customWidth="1"/>
    <col min="13559" max="13813" width="9" style="1"/>
    <col min="13814" max="13814" width="12.625" style="1" customWidth="1"/>
    <col min="13815" max="14069" width="9" style="1"/>
    <col min="14070" max="14070" width="12.625" style="1" customWidth="1"/>
    <col min="14071" max="14325" width="9" style="1"/>
    <col min="14326" max="14326" width="12.625" style="1" customWidth="1"/>
    <col min="14327" max="14581" width="9" style="1"/>
    <col min="14582" max="14582" width="12.625" style="1" customWidth="1"/>
    <col min="14583" max="14837" width="9" style="1"/>
    <col min="14838" max="14838" width="12.625" style="1" customWidth="1"/>
    <col min="14839" max="15093" width="9" style="1"/>
    <col min="15094" max="15094" width="12.625" style="1" customWidth="1"/>
    <col min="15095" max="15349" width="9" style="1"/>
    <col min="15350" max="15350" width="12.625" style="1" customWidth="1"/>
    <col min="15351" max="15605" width="9" style="1"/>
    <col min="15606" max="15606" width="12.625" style="1" customWidth="1"/>
    <col min="15607" max="15861" width="9" style="1"/>
    <col min="15862" max="15862" width="12.625" style="1" customWidth="1"/>
    <col min="15863" max="16117" width="9" style="1"/>
    <col min="16118" max="16118" width="12.625" style="1" customWidth="1"/>
    <col min="16119" max="16384" width="9" style="1"/>
  </cols>
  <sheetData>
    <row r="1" spans="1:13" ht="32.25" customHeight="1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32.25" customHeight="1">
      <c r="A2" s="75"/>
      <c r="B2" s="75"/>
      <c r="C2" s="75"/>
      <c r="D2" s="75"/>
      <c r="E2" s="75"/>
      <c r="F2" s="75"/>
      <c r="G2" s="75"/>
      <c r="H2" s="109" t="s">
        <v>364</v>
      </c>
      <c r="I2" s="109"/>
      <c r="J2" s="109"/>
      <c r="K2" s="76"/>
      <c r="L2" s="76"/>
      <c r="M2" s="76"/>
    </row>
    <row r="3" spans="1:13" s="22" customFormat="1" ht="32.25" customHeight="1">
      <c r="A3" s="2" t="s">
        <v>376</v>
      </c>
      <c r="B3" s="2" t="s">
        <v>361</v>
      </c>
      <c r="C3" s="2" t="s">
        <v>362</v>
      </c>
      <c r="D3" s="17" t="s">
        <v>313</v>
      </c>
      <c r="E3" s="2" t="s">
        <v>314</v>
      </c>
      <c r="F3" s="2" t="s">
        <v>3</v>
      </c>
      <c r="G3" s="2" t="s">
        <v>315</v>
      </c>
      <c r="H3" s="2" t="s">
        <v>316</v>
      </c>
      <c r="I3" s="17" t="s">
        <v>303</v>
      </c>
      <c r="J3" s="9" t="s">
        <v>304</v>
      </c>
      <c r="K3" s="23" t="s">
        <v>321</v>
      </c>
      <c r="L3" s="23" t="s">
        <v>386</v>
      </c>
      <c r="M3" s="28" t="s">
        <v>322</v>
      </c>
    </row>
    <row r="4" spans="1:13" s="33" customFormat="1" ht="32.25" customHeight="1">
      <c r="A4" s="85" t="s">
        <v>4</v>
      </c>
      <c r="B4" s="85" t="s">
        <v>5</v>
      </c>
      <c r="C4" s="85" t="s">
        <v>6</v>
      </c>
      <c r="D4" s="100">
        <v>231059601</v>
      </c>
      <c r="E4" s="85">
        <v>1</v>
      </c>
      <c r="F4" s="95">
        <v>3</v>
      </c>
      <c r="G4" s="54">
        <v>1</v>
      </c>
      <c r="H4" s="55" t="s">
        <v>8</v>
      </c>
      <c r="I4" s="56">
        <v>111101003022</v>
      </c>
      <c r="J4" s="57">
        <v>130</v>
      </c>
      <c r="K4" s="58">
        <v>82.8</v>
      </c>
      <c r="L4" s="59">
        <f>J4*0.25+K4*0.5</f>
        <v>73.900000000000006</v>
      </c>
      <c r="M4" s="58" t="s">
        <v>359</v>
      </c>
    </row>
    <row r="5" spans="1:13" s="33" customFormat="1" ht="32.25" customHeight="1">
      <c r="A5" s="90"/>
      <c r="B5" s="90"/>
      <c r="C5" s="90"/>
      <c r="D5" s="101"/>
      <c r="E5" s="90"/>
      <c r="F5" s="97"/>
      <c r="G5" s="50">
        <v>2</v>
      </c>
      <c r="H5" s="3" t="s">
        <v>9</v>
      </c>
      <c r="I5" s="25">
        <v>111101701125</v>
      </c>
      <c r="J5" s="32">
        <v>125.75</v>
      </c>
      <c r="K5" s="53">
        <v>77.8</v>
      </c>
      <c r="L5" s="46">
        <f>J5*0.25+K5*0.5</f>
        <v>70.337500000000006</v>
      </c>
      <c r="M5" s="53" t="s">
        <v>360</v>
      </c>
    </row>
    <row r="6" spans="1:13" s="33" customFormat="1" ht="32.25" customHeight="1">
      <c r="A6" s="90"/>
      <c r="B6" s="91"/>
      <c r="C6" s="91"/>
      <c r="D6" s="102"/>
      <c r="E6" s="91"/>
      <c r="F6" s="96"/>
      <c r="G6" s="50">
        <v>3</v>
      </c>
      <c r="H6" s="3" t="s">
        <v>7</v>
      </c>
      <c r="I6" s="25">
        <v>111101002804</v>
      </c>
      <c r="J6" s="32">
        <v>130.75</v>
      </c>
      <c r="K6" s="53">
        <v>67.2</v>
      </c>
      <c r="L6" s="46">
        <f>J6*0.25+K6*0.5</f>
        <v>66.287499999999994</v>
      </c>
      <c r="M6" s="53" t="s">
        <v>360</v>
      </c>
    </row>
    <row r="7" spans="1:13" s="33" customFormat="1" ht="32.25" customHeight="1">
      <c r="A7" s="90"/>
      <c r="B7" s="85" t="s">
        <v>10</v>
      </c>
      <c r="C7" s="85" t="s">
        <v>11</v>
      </c>
      <c r="D7" s="100">
        <v>231059602</v>
      </c>
      <c r="E7" s="85">
        <v>1</v>
      </c>
      <c r="F7" s="92">
        <v>3</v>
      </c>
      <c r="G7" s="54">
        <v>1</v>
      </c>
      <c r="H7" s="55" t="s">
        <v>13</v>
      </c>
      <c r="I7" s="56">
        <v>111100201424</v>
      </c>
      <c r="J7" s="57">
        <v>69.400000000000006</v>
      </c>
      <c r="K7" s="58">
        <v>84.6</v>
      </c>
      <c r="L7" s="60">
        <f>J7*0.5+K7*0.5</f>
        <v>77</v>
      </c>
      <c r="M7" s="58" t="s">
        <v>359</v>
      </c>
    </row>
    <row r="8" spans="1:13" s="33" customFormat="1" ht="32.25" customHeight="1">
      <c r="A8" s="90"/>
      <c r="B8" s="90"/>
      <c r="C8" s="90"/>
      <c r="D8" s="101"/>
      <c r="E8" s="90"/>
      <c r="F8" s="93"/>
      <c r="G8" s="50">
        <v>2</v>
      </c>
      <c r="H8" s="3" t="s">
        <v>12</v>
      </c>
      <c r="I8" s="25">
        <v>111100201716</v>
      </c>
      <c r="J8" s="32">
        <v>69.55</v>
      </c>
      <c r="K8" s="53">
        <v>77</v>
      </c>
      <c r="L8" s="47">
        <f>J8*0.5+K8*0.5</f>
        <v>73.275000000000006</v>
      </c>
      <c r="M8" s="53" t="s">
        <v>360</v>
      </c>
    </row>
    <row r="9" spans="1:13" s="33" customFormat="1" ht="32.25" customHeight="1">
      <c r="A9" s="91"/>
      <c r="B9" s="91"/>
      <c r="C9" s="91"/>
      <c r="D9" s="102"/>
      <c r="E9" s="91"/>
      <c r="F9" s="94"/>
      <c r="G9" s="50">
        <v>3</v>
      </c>
      <c r="H9" s="3" t="s">
        <v>14</v>
      </c>
      <c r="I9" s="25">
        <v>111100201511</v>
      </c>
      <c r="J9" s="32">
        <v>65.400000000000006</v>
      </c>
      <c r="K9" s="53">
        <v>69.2</v>
      </c>
      <c r="L9" s="47">
        <f>J9*0.5+K9*0.5</f>
        <v>67.300000000000011</v>
      </c>
      <c r="M9" s="53" t="s">
        <v>360</v>
      </c>
    </row>
    <row r="10" spans="1:13" s="33" customFormat="1" ht="32.25" customHeight="1">
      <c r="A10" s="85" t="s">
        <v>15</v>
      </c>
      <c r="B10" s="85" t="s">
        <v>16</v>
      </c>
      <c r="C10" s="85" t="s">
        <v>17</v>
      </c>
      <c r="D10" s="100">
        <v>241060601</v>
      </c>
      <c r="E10" s="85">
        <v>1</v>
      </c>
      <c r="F10" s="95">
        <v>2</v>
      </c>
      <c r="G10" s="54">
        <v>1</v>
      </c>
      <c r="H10" s="55" t="s">
        <v>18</v>
      </c>
      <c r="I10" s="61" t="s">
        <v>289</v>
      </c>
      <c r="J10" s="57">
        <v>130</v>
      </c>
      <c r="K10" s="58">
        <v>85</v>
      </c>
      <c r="L10" s="59">
        <f>J10*0.25+K10*0.5</f>
        <v>75</v>
      </c>
      <c r="M10" s="58" t="s">
        <v>359</v>
      </c>
    </row>
    <row r="11" spans="1:13" s="33" customFormat="1" ht="32.25" customHeight="1">
      <c r="A11" s="91"/>
      <c r="B11" s="91"/>
      <c r="C11" s="91"/>
      <c r="D11" s="102"/>
      <c r="E11" s="91"/>
      <c r="F11" s="96"/>
      <c r="G11" s="50">
        <v>2</v>
      </c>
      <c r="H11" s="3" t="s">
        <v>19</v>
      </c>
      <c r="I11" s="29" t="s">
        <v>288</v>
      </c>
      <c r="J11" s="32">
        <v>124.5</v>
      </c>
      <c r="K11" s="53">
        <v>72.599999999999994</v>
      </c>
      <c r="L11" s="46">
        <f>J11*0.25+K11*0.5</f>
        <v>67.424999999999997</v>
      </c>
      <c r="M11" s="53" t="s">
        <v>360</v>
      </c>
    </row>
    <row r="12" spans="1:13" s="33" customFormat="1" ht="32.25" customHeight="1">
      <c r="A12" s="85" t="s">
        <v>20</v>
      </c>
      <c r="B12" s="85" t="s">
        <v>21</v>
      </c>
      <c r="C12" s="85" t="s">
        <v>22</v>
      </c>
      <c r="D12" s="100">
        <v>221058501</v>
      </c>
      <c r="E12" s="85">
        <v>1</v>
      </c>
      <c r="F12" s="95">
        <v>2</v>
      </c>
      <c r="G12" s="54">
        <v>1</v>
      </c>
      <c r="H12" s="55" t="s">
        <v>23</v>
      </c>
      <c r="I12" s="61" t="s">
        <v>286</v>
      </c>
      <c r="J12" s="57">
        <v>123.25</v>
      </c>
      <c r="K12" s="58">
        <v>82.8</v>
      </c>
      <c r="L12" s="59">
        <f>J12*0.25+K12*0.5</f>
        <v>72.212500000000006</v>
      </c>
      <c r="M12" s="58" t="s">
        <v>359</v>
      </c>
    </row>
    <row r="13" spans="1:13" s="33" customFormat="1" ht="32.25" customHeight="1">
      <c r="A13" s="91"/>
      <c r="B13" s="91"/>
      <c r="C13" s="91"/>
      <c r="D13" s="102"/>
      <c r="E13" s="91"/>
      <c r="F13" s="96"/>
      <c r="G13" s="50">
        <v>2</v>
      </c>
      <c r="H13" s="3" t="s">
        <v>24</v>
      </c>
      <c r="I13" s="29" t="s">
        <v>287</v>
      </c>
      <c r="J13" s="32">
        <v>120.25</v>
      </c>
      <c r="K13" s="53">
        <v>77.599999999999994</v>
      </c>
      <c r="L13" s="46">
        <f>J13*0.25+K13*0.5</f>
        <v>68.862499999999997</v>
      </c>
      <c r="M13" s="53" t="s">
        <v>360</v>
      </c>
    </row>
    <row r="14" spans="1:13" s="33" customFormat="1" ht="32.25" customHeight="1">
      <c r="A14" s="73"/>
      <c r="B14" s="73"/>
      <c r="C14" s="73"/>
      <c r="D14" s="36"/>
      <c r="E14" s="73"/>
      <c r="F14" s="42"/>
      <c r="G14" s="42"/>
      <c r="H14" s="38"/>
      <c r="I14" s="43"/>
      <c r="J14" s="44"/>
      <c r="K14" s="48"/>
      <c r="L14" s="82"/>
      <c r="M14" s="48"/>
    </row>
    <row r="15" spans="1:13" ht="32.25" customHeight="1">
      <c r="A15" s="88" t="s">
        <v>306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ht="32.25" customHeight="1">
      <c r="A16" s="77"/>
      <c r="B16" s="77"/>
      <c r="C16" s="77"/>
      <c r="D16" s="77"/>
      <c r="E16" s="77"/>
      <c r="F16" s="77"/>
      <c r="G16" s="77"/>
      <c r="H16" s="109" t="s">
        <v>363</v>
      </c>
      <c r="I16" s="109"/>
      <c r="J16" s="109"/>
      <c r="K16" s="76"/>
      <c r="L16" s="76"/>
      <c r="M16" s="76"/>
    </row>
    <row r="17" spans="1:13" s="22" customFormat="1" ht="32.25" customHeight="1">
      <c r="A17" s="2" t="s">
        <v>376</v>
      </c>
      <c r="B17" s="2" t="s">
        <v>361</v>
      </c>
      <c r="C17" s="2" t="s">
        <v>362</v>
      </c>
      <c r="D17" s="17" t="s">
        <v>313</v>
      </c>
      <c r="E17" s="2" t="s">
        <v>314</v>
      </c>
      <c r="F17" s="2" t="s">
        <v>3</v>
      </c>
      <c r="G17" s="2" t="s">
        <v>315</v>
      </c>
      <c r="H17" s="2" t="s">
        <v>316</v>
      </c>
      <c r="I17" s="17" t="s">
        <v>303</v>
      </c>
      <c r="J17" s="9" t="s">
        <v>304</v>
      </c>
      <c r="K17" s="23" t="s">
        <v>321</v>
      </c>
      <c r="L17" s="23" t="s">
        <v>386</v>
      </c>
      <c r="M17" s="28" t="s">
        <v>322</v>
      </c>
    </row>
    <row r="18" spans="1:13" s="33" customFormat="1" ht="32.25" customHeight="1">
      <c r="A18" s="98" t="s">
        <v>25</v>
      </c>
      <c r="B18" s="98" t="s">
        <v>26</v>
      </c>
      <c r="C18" s="98" t="s">
        <v>27</v>
      </c>
      <c r="D18" s="103" t="s">
        <v>242</v>
      </c>
      <c r="E18" s="85">
        <v>1</v>
      </c>
      <c r="F18" s="95">
        <v>3</v>
      </c>
      <c r="G18" s="54">
        <v>1</v>
      </c>
      <c r="H18" s="55" t="s">
        <v>28</v>
      </c>
      <c r="I18" s="61" t="s">
        <v>267</v>
      </c>
      <c r="J18" s="57">
        <v>138.5</v>
      </c>
      <c r="K18" s="58">
        <v>77.2</v>
      </c>
      <c r="L18" s="59">
        <f t="shared" ref="L18:L27" si="0">J18*0.25+K18*0.5</f>
        <v>73.224999999999994</v>
      </c>
      <c r="M18" s="58" t="s">
        <v>359</v>
      </c>
    </row>
    <row r="19" spans="1:13" s="33" customFormat="1" ht="32.25" customHeight="1">
      <c r="A19" s="106"/>
      <c r="B19" s="106"/>
      <c r="C19" s="106"/>
      <c r="D19" s="105"/>
      <c r="E19" s="90"/>
      <c r="F19" s="97"/>
      <c r="G19" s="50">
        <v>2</v>
      </c>
      <c r="H19" s="3" t="s">
        <v>29</v>
      </c>
      <c r="I19" s="29" t="s">
        <v>268</v>
      </c>
      <c r="J19" s="32">
        <v>126.75</v>
      </c>
      <c r="K19" s="53">
        <v>79.599999999999994</v>
      </c>
      <c r="L19" s="46">
        <f t="shared" si="0"/>
        <v>71.487499999999997</v>
      </c>
      <c r="M19" s="53" t="s">
        <v>360</v>
      </c>
    </row>
    <row r="20" spans="1:13" s="33" customFormat="1" ht="32.25" customHeight="1">
      <c r="A20" s="106"/>
      <c r="B20" s="106"/>
      <c r="C20" s="99"/>
      <c r="D20" s="104"/>
      <c r="E20" s="91"/>
      <c r="F20" s="96"/>
      <c r="G20" s="50">
        <v>3</v>
      </c>
      <c r="H20" s="3" t="s">
        <v>30</v>
      </c>
      <c r="I20" s="29" t="s">
        <v>269</v>
      </c>
      <c r="J20" s="32">
        <v>122.25</v>
      </c>
      <c r="K20" s="53">
        <v>76</v>
      </c>
      <c r="L20" s="46">
        <f t="shared" si="0"/>
        <v>68.5625</v>
      </c>
      <c r="M20" s="53" t="s">
        <v>360</v>
      </c>
    </row>
    <row r="21" spans="1:13" s="33" customFormat="1" ht="32.25" customHeight="1">
      <c r="A21" s="106"/>
      <c r="B21" s="106"/>
      <c r="C21" s="98" t="s">
        <v>31</v>
      </c>
      <c r="D21" s="103" t="s">
        <v>243</v>
      </c>
      <c r="E21" s="85">
        <v>1</v>
      </c>
      <c r="F21" s="95">
        <v>2</v>
      </c>
      <c r="G21" s="54">
        <v>1</v>
      </c>
      <c r="H21" s="55" t="s">
        <v>32</v>
      </c>
      <c r="I21" s="61" t="s">
        <v>270</v>
      </c>
      <c r="J21" s="57">
        <v>113.25</v>
      </c>
      <c r="K21" s="58">
        <v>80.2</v>
      </c>
      <c r="L21" s="59">
        <f t="shared" si="0"/>
        <v>68.412499999999994</v>
      </c>
      <c r="M21" s="58" t="s">
        <v>359</v>
      </c>
    </row>
    <row r="22" spans="1:13" s="33" customFormat="1" ht="32.25" customHeight="1">
      <c r="A22" s="99"/>
      <c r="B22" s="99"/>
      <c r="C22" s="99"/>
      <c r="D22" s="104"/>
      <c r="E22" s="91"/>
      <c r="F22" s="96"/>
      <c r="G22" s="50">
        <v>2</v>
      </c>
      <c r="H22" s="4" t="s">
        <v>33</v>
      </c>
      <c r="I22" s="29" t="s">
        <v>271</v>
      </c>
      <c r="J22" s="32">
        <v>105.25</v>
      </c>
      <c r="K22" s="53">
        <v>78</v>
      </c>
      <c r="L22" s="46">
        <f t="shared" si="0"/>
        <v>65.3125</v>
      </c>
      <c r="M22" s="53" t="s">
        <v>360</v>
      </c>
    </row>
    <row r="23" spans="1:13" s="33" customFormat="1" ht="32.25" customHeight="1">
      <c r="A23" s="85" t="s">
        <v>34</v>
      </c>
      <c r="B23" s="85" t="s">
        <v>21</v>
      </c>
      <c r="C23" s="85" t="s">
        <v>35</v>
      </c>
      <c r="D23" s="100">
        <v>221057606</v>
      </c>
      <c r="E23" s="85">
        <v>1</v>
      </c>
      <c r="F23" s="95">
        <v>3</v>
      </c>
      <c r="G23" s="54">
        <v>1</v>
      </c>
      <c r="H23" s="55" t="s">
        <v>36</v>
      </c>
      <c r="I23" s="63" t="s">
        <v>329</v>
      </c>
      <c r="J23" s="57">
        <v>126.75</v>
      </c>
      <c r="K23" s="58">
        <v>75.599999999999994</v>
      </c>
      <c r="L23" s="59">
        <f t="shared" si="0"/>
        <v>69.487499999999997</v>
      </c>
      <c r="M23" s="58" t="s">
        <v>359</v>
      </c>
    </row>
    <row r="24" spans="1:13" s="33" customFormat="1" ht="32.25" customHeight="1">
      <c r="A24" s="90"/>
      <c r="B24" s="90"/>
      <c r="C24" s="90"/>
      <c r="D24" s="101"/>
      <c r="E24" s="90"/>
      <c r="F24" s="97"/>
      <c r="G24" s="50">
        <v>2</v>
      </c>
      <c r="H24" s="3" t="s">
        <v>37</v>
      </c>
      <c r="I24" s="30" t="s">
        <v>330</v>
      </c>
      <c r="J24" s="32">
        <v>124.5</v>
      </c>
      <c r="K24" s="53">
        <v>69.599999999999994</v>
      </c>
      <c r="L24" s="46">
        <f t="shared" si="0"/>
        <v>65.924999999999997</v>
      </c>
      <c r="M24" s="53" t="s">
        <v>360</v>
      </c>
    </row>
    <row r="25" spans="1:13" s="33" customFormat="1" ht="32.25" customHeight="1">
      <c r="A25" s="90"/>
      <c r="B25" s="91"/>
      <c r="C25" s="91"/>
      <c r="D25" s="102"/>
      <c r="E25" s="91"/>
      <c r="F25" s="96"/>
      <c r="G25" s="50">
        <v>3</v>
      </c>
      <c r="H25" s="4" t="s">
        <v>38</v>
      </c>
      <c r="I25" s="30" t="s">
        <v>328</v>
      </c>
      <c r="J25" s="32">
        <v>131</v>
      </c>
      <c r="K25" s="53">
        <v>61.4</v>
      </c>
      <c r="L25" s="46">
        <f t="shared" si="0"/>
        <v>63.45</v>
      </c>
      <c r="M25" s="53" t="s">
        <v>360</v>
      </c>
    </row>
    <row r="26" spans="1:13" s="33" customFormat="1" ht="32.25" customHeight="1">
      <c r="A26" s="90"/>
      <c r="B26" s="51" t="s">
        <v>39</v>
      </c>
      <c r="C26" s="51" t="s">
        <v>40</v>
      </c>
      <c r="D26" s="18">
        <v>221057601</v>
      </c>
      <c r="E26" s="5">
        <v>1</v>
      </c>
      <c r="F26" s="14">
        <v>1</v>
      </c>
      <c r="G26" s="54">
        <v>1</v>
      </c>
      <c r="H26" s="55" t="s">
        <v>41</v>
      </c>
      <c r="I26" s="63" t="s">
        <v>331</v>
      </c>
      <c r="J26" s="57">
        <v>118.5</v>
      </c>
      <c r="K26" s="58">
        <v>80.599999999999994</v>
      </c>
      <c r="L26" s="59">
        <f t="shared" si="0"/>
        <v>69.924999999999997</v>
      </c>
      <c r="M26" s="58" t="s">
        <v>359</v>
      </c>
    </row>
    <row r="27" spans="1:13" s="33" customFormat="1" ht="32.25" customHeight="1">
      <c r="A27" s="91"/>
      <c r="B27" s="51" t="s">
        <v>42</v>
      </c>
      <c r="C27" s="51" t="s">
        <v>43</v>
      </c>
      <c r="D27" s="18">
        <v>221057603</v>
      </c>
      <c r="E27" s="5">
        <v>1</v>
      </c>
      <c r="F27" s="14">
        <v>1</v>
      </c>
      <c r="G27" s="54">
        <v>1</v>
      </c>
      <c r="H27" s="55" t="s">
        <v>44</v>
      </c>
      <c r="I27" s="63" t="s">
        <v>332</v>
      </c>
      <c r="J27" s="57">
        <v>121.25</v>
      </c>
      <c r="K27" s="58">
        <v>80</v>
      </c>
      <c r="L27" s="59">
        <f t="shared" si="0"/>
        <v>70.3125</v>
      </c>
      <c r="M27" s="58" t="s">
        <v>359</v>
      </c>
    </row>
    <row r="28" spans="1:13" ht="32.25" customHeight="1">
      <c r="A28" s="88" t="s">
        <v>307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3" ht="32.25" customHeight="1">
      <c r="A29" s="77"/>
      <c r="B29" s="77"/>
      <c r="C29" s="77"/>
      <c r="D29" s="77"/>
      <c r="E29" s="77"/>
      <c r="F29" s="77"/>
      <c r="G29" s="77"/>
      <c r="H29" s="109" t="s">
        <v>365</v>
      </c>
      <c r="I29" s="109"/>
      <c r="J29" s="109"/>
      <c r="K29" s="76"/>
      <c r="L29" s="76"/>
      <c r="M29" s="76"/>
    </row>
    <row r="30" spans="1:13" s="22" customFormat="1" ht="32.25" customHeight="1">
      <c r="A30" s="2" t="s">
        <v>376</v>
      </c>
      <c r="B30" s="2" t="s">
        <v>361</v>
      </c>
      <c r="C30" s="2" t="s">
        <v>377</v>
      </c>
      <c r="D30" s="17" t="s">
        <v>313</v>
      </c>
      <c r="E30" s="2" t="s">
        <v>314</v>
      </c>
      <c r="F30" s="2" t="s">
        <v>3</v>
      </c>
      <c r="G30" s="2" t="s">
        <v>315</v>
      </c>
      <c r="H30" s="2" t="s">
        <v>316</v>
      </c>
      <c r="I30" s="17" t="s">
        <v>303</v>
      </c>
      <c r="J30" s="9" t="s">
        <v>304</v>
      </c>
      <c r="K30" s="23" t="s">
        <v>321</v>
      </c>
      <c r="L30" s="23" t="s">
        <v>386</v>
      </c>
      <c r="M30" s="28" t="s">
        <v>322</v>
      </c>
    </row>
    <row r="31" spans="1:13" s="33" customFormat="1" ht="32.25" customHeight="1">
      <c r="A31" s="85" t="s">
        <v>45</v>
      </c>
      <c r="B31" s="85" t="s">
        <v>46</v>
      </c>
      <c r="C31" s="85" t="s">
        <v>47</v>
      </c>
      <c r="D31" s="100">
        <v>241060401</v>
      </c>
      <c r="E31" s="85">
        <v>1</v>
      </c>
      <c r="F31" s="95">
        <v>3</v>
      </c>
      <c r="G31" s="54">
        <v>1</v>
      </c>
      <c r="H31" s="55" t="s">
        <v>48</v>
      </c>
      <c r="I31" s="63" t="s">
        <v>290</v>
      </c>
      <c r="J31" s="57">
        <v>133</v>
      </c>
      <c r="K31" s="58">
        <v>80</v>
      </c>
      <c r="L31" s="59">
        <f t="shared" ref="L31:L37" si="1">J31*0.25+K31*0.5</f>
        <v>73.25</v>
      </c>
      <c r="M31" s="58" t="s">
        <v>366</v>
      </c>
    </row>
    <row r="32" spans="1:13" s="33" customFormat="1" ht="32.25" customHeight="1">
      <c r="A32" s="90"/>
      <c r="B32" s="90"/>
      <c r="C32" s="90"/>
      <c r="D32" s="101"/>
      <c r="E32" s="90"/>
      <c r="F32" s="97"/>
      <c r="G32" s="50">
        <v>2</v>
      </c>
      <c r="H32" s="3" t="s">
        <v>49</v>
      </c>
      <c r="I32" s="30" t="s">
        <v>291</v>
      </c>
      <c r="J32" s="32">
        <v>120.75</v>
      </c>
      <c r="K32" s="53">
        <v>74</v>
      </c>
      <c r="L32" s="46">
        <f t="shared" si="1"/>
        <v>67.1875</v>
      </c>
      <c r="M32" s="53" t="s">
        <v>360</v>
      </c>
    </row>
    <row r="33" spans="1:13" s="33" customFormat="1" ht="32.25" customHeight="1">
      <c r="A33" s="90"/>
      <c r="B33" s="91"/>
      <c r="C33" s="91"/>
      <c r="D33" s="102"/>
      <c r="E33" s="91"/>
      <c r="F33" s="96"/>
      <c r="G33" s="50">
        <v>3</v>
      </c>
      <c r="H33" s="3" t="s">
        <v>50</v>
      </c>
      <c r="I33" s="34" t="s">
        <v>323</v>
      </c>
      <c r="J33" s="32">
        <v>118.75</v>
      </c>
      <c r="K33" s="53">
        <v>73.400000000000006</v>
      </c>
      <c r="L33" s="46">
        <f t="shared" si="1"/>
        <v>66.387500000000003</v>
      </c>
      <c r="M33" s="53" t="s">
        <v>360</v>
      </c>
    </row>
    <row r="34" spans="1:13" s="33" customFormat="1" ht="32.25" customHeight="1">
      <c r="A34" s="90"/>
      <c r="B34" s="85" t="s">
        <v>51</v>
      </c>
      <c r="C34" s="85" t="s">
        <v>52</v>
      </c>
      <c r="D34" s="100">
        <v>241060402</v>
      </c>
      <c r="E34" s="85">
        <v>1</v>
      </c>
      <c r="F34" s="92">
        <v>3</v>
      </c>
      <c r="G34" s="58">
        <v>1</v>
      </c>
      <c r="H34" s="55" t="s">
        <v>53</v>
      </c>
      <c r="I34" s="63" t="s">
        <v>292</v>
      </c>
      <c r="J34" s="57">
        <v>128.25</v>
      </c>
      <c r="K34" s="58">
        <v>80.599999999999994</v>
      </c>
      <c r="L34" s="59">
        <f t="shared" si="1"/>
        <v>72.362499999999997</v>
      </c>
      <c r="M34" s="58" t="s">
        <v>366</v>
      </c>
    </row>
    <row r="35" spans="1:13" s="33" customFormat="1" ht="32.25" customHeight="1">
      <c r="A35" s="90"/>
      <c r="B35" s="90"/>
      <c r="C35" s="90"/>
      <c r="D35" s="101"/>
      <c r="E35" s="90"/>
      <c r="F35" s="93"/>
      <c r="G35" s="19">
        <v>2</v>
      </c>
      <c r="H35" s="3" t="s">
        <v>54</v>
      </c>
      <c r="I35" s="30" t="s">
        <v>333</v>
      </c>
      <c r="J35" s="32">
        <v>124</v>
      </c>
      <c r="K35" s="53">
        <v>74.599999999999994</v>
      </c>
      <c r="L35" s="46">
        <f t="shared" si="1"/>
        <v>68.3</v>
      </c>
      <c r="M35" s="53" t="s">
        <v>360</v>
      </c>
    </row>
    <row r="36" spans="1:13" s="33" customFormat="1" ht="32.25" customHeight="1">
      <c r="A36" s="91"/>
      <c r="B36" s="91"/>
      <c r="C36" s="91"/>
      <c r="D36" s="102"/>
      <c r="E36" s="91"/>
      <c r="F36" s="94"/>
      <c r="G36" s="19">
        <v>3</v>
      </c>
      <c r="H36" s="3" t="s">
        <v>55</v>
      </c>
      <c r="I36" s="30" t="s">
        <v>293</v>
      </c>
      <c r="J36" s="32">
        <v>114.5</v>
      </c>
      <c r="K36" s="53">
        <v>71.2</v>
      </c>
      <c r="L36" s="46">
        <f t="shared" si="1"/>
        <v>64.224999999999994</v>
      </c>
      <c r="M36" s="53" t="s">
        <v>360</v>
      </c>
    </row>
    <row r="37" spans="1:13" s="33" customFormat="1" ht="32.25" customHeight="1">
      <c r="A37" s="85" t="s">
        <v>56</v>
      </c>
      <c r="B37" s="85" t="s">
        <v>57</v>
      </c>
      <c r="C37" s="85" t="s">
        <v>58</v>
      </c>
      <c r="D37" s="100">
        <v>241060301</v>
      </c>
      <c r="E37" s="85">
        <v>1</v>
      </c>
      <c r="F37" s="92">
        <v>2</v>
      </c>
      <c r="G37" s="58">
        <v>1</v>
      </c>
      <c r="H37" s="55" t="s">
        <v>60</v>
      </c>
      <c r="I37" s="64" t="s">
        <v>246</v>
      </c>
      <c r="J37" s="57">
        <v>111.5</v>
      </c>
      <c r="K37" s="58">
        <v>82</v>
      </c>
      <c r="L37" s="59">
        <f t="shared" si="1"/>
        <v>68.875</v>
      </c>
      <c r="M37" s="58" t="s">
        <v>366</v>
      </c>
    </row>
    <row r="38" spans="1:13" s="33" customFormat="1" ht="32.25" customHeight="1">
      <c r="A38" s="90"/>
      <c r="B38" s="91"/>
      <c r="C38" s="91"/>
      <c r="D38" s="102"/>
      <c r="E38" s="91"/>
      <c r="F38" s="94"/>
      <c r="G38" s="19">
        <v>2</v>
      </c>
      <c r="H38" s="3" t="s">
        <v>59</v>
      </c>
      <c r="I38" s="31" t="s">
        <v>247</v>
      </c>
      <c r="J38" s="32">
        <v>114.75</v>
      </c>
      <c r="K38" s="53" t="s">
        <v>387</v>
      </c>
      <c r="L38" s="46" t="s">
        <v>388</v>
      </c>
      <c r="M38" s="53" t="s">
        <v>360</v>
      </c>
    </row>
    <row r="39" spans="1:13" s="33" customFormat="1" ht="32.25" customHeight="1">
      <c r="A39" s="90"/>
      <c r="B39" s="85" t="s">
        <v>51</v>
      </c>
      <c r="C39" s="85" t="s">
        <v>61</v>
      </c>
      <c r="D39" s="100">
        <v>241060302</v>
      </c>
      <c r="E39" s="85">
        <v>1</v>
      </c>
      <c r="F39" s="92">
        <v>2</v>
      </c>
      <c r="G39" s="58">
        <v>1</v>
      </c>
      <c r="H39" s="55" t="s">
        <v>62</v>
      </c>
      <c r="I39" s="64" t="s">
        <v>248</v>
      </c>
      <c r="J39" s="57">
        <v>127</v>
      </c>
      <c r="K39" s="58">
        <v>84.4</v>
      </c>
      <c r="L39" s="59">
        <f>J39*0.25+K39*0.5</f>
        <v>73.95</v>
      </c>
      <c r="M39" s="58" t="s">
        <v>366</v>
      </c>
    </row>
    <row r="40" spans="1:13" s="33" customFormat="1" ht="32.25" customHeight="1">
      <c r="A40" s="91"/>
      <c r="B40" s="91"/>
      <c r="C40" s="91"/>
      <c r="D40" s="102"/>
      <c r="E40" s="91"/>
      <c r="F40" s="94"/>
      <c r="G40" s="19">
        <v>2</v>
      </c>
      <c r="H40" s="4" t="s">
        <v>63</v>
      </c>
      <c r="I40" s="31" t="s">
        <v>249</v>
      </c>
      <c r="J40" s="32">
        <v>119.5</v>
      </c>
      <c r="K40" s="53">
        <v>75</v>
      </c>
      <c r="L40" s="46">
        <f>J40*0.25+K40*0.5</f>
        <v>67.375</v>
      </c>
      <c r="M40" s="53" t="s">
        <v>360</v>
      </c>
    </row>
    <row r="41" spans="1:13" ht="32.25" customHeight="1">
      <c r="A41" s="89" t="s">
        <v>308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1:13" ht="32.25" customHeight="1">
      <c r="A42" s="77"/>
      <c r="B42" s="77"/>
      <c r="C42" s="77"/>
      <c r="D42" s="77"/>
      <c r="E42" s="77"/>
      <c r="F42" s="77"/>
      <c r="G42" s="77"/>
      <c r="H42" s="109" t="s">
        <v>367</v>
      </c>
      <c r="I42" s="109"/>
      <c r="J42" s="109"/>
      <c r="K42" s="76"/>
      <c r="L42" s="76"/>
      <c r="M42" s="76"/>
    </row>
    <row r="43" spans="1:13" s="22" customFormat="1" ht="32.25" customHeight="1">
      <c r="A43" s="2" t="s">
        <v>376</v>
      </c>
      <c r="B43" s="2" t="s">
        <v>361</v>
      </c>
      <c r="C43" s="2" t="s">
        <v>362</v>
      </c>
      <c r="D43" s="17" t="s">
        <v>313</v>
      </c>
      <c r="E43" s="2" t="s">
        <v>314</v>
      </c>
      <c r="F43" s="2" t="s">
        <v>3</v>
      </c>
      <c r="G43" s="2" t="s">
        <v>315</v>
      </c>
      <c r="H43" s="2" t="s">
        <v>316</v>
      </c>
      <c r="I43" s="17" t="s">
        <v>303</v>
      </c>
      <c r="J43" s="9" t="s">
        <v>304</v>
      </c>
      <c r="K43" s="23" t="s">
        <v>321</v>
      </c>
      <c r="L43" s="23" t="s">
        <v>386</v>
      </c>
      <c r="M43" s="28" t="s">
        <v>322</v>
      </c>
    </row>
    <row r="44" spans="1:13" s="33" customFormat="1" ht="32.25" customHeight="1">
      <c r="A44" s="85" t="s">
        <v>64</v>
      </c>
      <c r="B44" s="85" t="s">
        <v>65</v>
      </c>
      <c r="C44" s="85" t="s">
        <v>66</v>
      </c>
      <c r="D44" s="100">
        <v>221059201</v>
      </c>
      <c r="E44" s="85">
        <v>1</v>
      </c>
      <c r="F44" s="95">
        <v>3</v>
      </c>
      <c r="G44" s="58">
        <v>1</v>
      </c>
      <c r="H44" s="55" t="s">
        <v>67</v>
      </c>
      <c r="I44" s="63" t="s">
        <v>334</v>
      </c>
      <c r="J44" s="57">
        <v>131.75</v>
      </c>
      <c r="K44" s="58">
        <v>76.400000000000006</v>
      </c>
      <c r="L44" s="59">
        <f>J44*0.25+K44*0.5</f>
        <v>71.137500000000003</v>
      </c>
      <c r="M44" s="58" t="s">
        <v>366</v>
      </c>
    </row>
    <row r="45" spans="1:13" s="33" customFormat="1" ht="32.25" customHeight="1">
      <c r="A45" s="90"/>
      <c r="B45" s="90"/>
      <c r="C45" s="90"/>
      <c r="D45" s="101"/>
      <c r="E45" s="90"/>
      <c r="F45" s="97"/>
      <c r="G45" s="19">
        <v>2</v>
      </c>
      <c r="H45" s="3" t="s">
        <v>68</v>
      </c>
      <c r="I45" s="30" t="s">
        <v>336</v>
      </c>
      <c r="J45" s="32">
        <v>127.5</v>
      </c>
      <c r="K45" s="53">
        <v>70</v>
      </c>
      <c r="L45" s="46">
        <f>J45*0.25+K45*0.5</f>
        <v>66.875</v>
      </c>
      <c r="M45" s="53" t="s">
        <v>360</v>
      </c>
    </row>
    <row r="46" spans="1:13" s="33" customFormat="1" ht="32.25" customHeight="1">
      <c r="A46" s="91"/>
      <c r="B46" s="91"/>
      <c r="C46" s="91"/>
      <c r="D46" s="102"/>
      <c r="E46" s="91"/>
      <c r="F46" s="96"/>
      <c r="G46" s="19">
        <v>3</v>
      </c>
      <c r="H46" s="3" t="s">
        <v>69</v>
      </c>
      <c r="I46" s="30" t="s">
        <v>335</v>
      </c>
      <c r="J46" s="32">
        <v>118.25</v>
      </c>
      <c r="K46" s="53">
        <v>66.400000000000006</v>
      </c>
      <c r="L46" s="46">
        <f>J46*0.25+K46*0.5</f>
        <v>62.762500000000003</v>
      </c>
      <c r="M46" s="53" t="s">
        <v>360</v>
      </c>
    </row>
    <row r="47" spans="1:13" s="33" customFormat="1" ht="32.25" customHeight="1">
      <c r="A47" s="85" t="s">
        <v>70</v>
      </c>
      <c r="B47" s="85" t="s">
        <v>71</v>
      </c>
      <c r="C47" s="85" t="s">
        <v>72</v>
      </c>
      <c r="D47" s="100">
        <v>231060802</v>
      </c>
      <c r="E47" s="85">
        <v>1</v>
      </c>
      <c r="F47" s="95">
        <v>3</v>
      </c>
      <c r="G47" s="58">
        <v>1</v>
      </c>
      <c r="H47" s="55" t="s">
        <v>73</v>
      </c>
      <c r="I47" s="63" t="s">
        <v>337</v>
      </c>
      <c r="J47" s="57">
        <v>70.05</v>
      </c>
      <c r="K47" s="58">
        <v>77.8</v>
      </c>
      <c r="L47" s="60">
        <f>J47*0.5+K47*0.5</f>
        <v>73.924999999999997</v>
      </c>
      <c r="M47" s="58" t="s">
        <v>366</v>
      </c>
    </row>
    <row r="48" spans="1:13" s="33" customFormat="1" ht="32.25" customHeight="1">
      <c r="A48" s="90"/>
      <c r="B48" s="90"/>
      <c r="C48" s="90"/>
      <c r="D48" s="101"/>
      <c r="E48" s="90"/>
      <c r="F48" s="97"/>
      <c r="G48" s="19">
        <v>2</v>
      </c>
      <c r="H48" s="3" t="s">
        <v>75</v>
      </c>
      <c r="I48" s="30" t="s">
        <v>338</v>
      </c>
      <c r="J48" s="32">
        <v>66.95</v>
      </c>
      <c r="K48" s="53">
        <v>72.2</v>
      </c>
      <c r="L48" s="47">
        <f>J48*0.5+K48*0.5</f>
        <v>69.575000000000003</v>
      </c>
      <c r="M48" s="53" t="s">
        <v>360</v>
      </c>
    </row>
    <row r="49" spans="1:13" s="33" customFormat="1" ht="32.25" customHeight="1">
      <c r="A49" s="91"/>
      <c r="B49" s="91"/>
      <c r="C49" s="91"/>
      <c r="D49" s="102"/>
      <c r="E49" s="91"/>
      <c r="F49" s="96"/>
      <c r="G49" s="19">
        <v>3</v>
      </c>
      <c r="H49" s="3" t="s">
        <v>74</v>
      </c>
      <c r="I49" s="30" t="s">
        <v>339</v>
      </c>
      <c r="J49" s="32">
        <v>68.5</v>
      </c>
      <c r="K49" s="53">
        <v>69</v>
      </c>
      <c r="L49" s="47">
        <f>J49*0.5+K49*0.5</f>
        <v>68.75</v>
      </c>
      <c r="M49" s="53" t="s">
        <v>360</v>
      </c>
    </row>
    <row r="50" spans="1:13" s="33" customFormat="1" ht="32.25" customHeight="1">
      <c r="A50" s="5" t="s">
        <v>76</v>
      </c>
      <c r="B50" s="5" t="s">
        <v>16</v>
      </c>
      <c r="C50" s="5" t="s">
        <v>77</v>
      </c>
      <c r="D50" s="18">
        <v>231059301</v>
      </c>
      <c r="E50" s="5">
        <v>1</v>
      </c>
      <c r="F50" s="14">
        <v>1</v>
      </c>
      <c r="G50" s="54">
        <v>1</v>
      </c>
      <c r="H50" s="55" t="s">
        <v>78</v>
      </c>
      <c r="I50" s="63" t="s">
        <v>340</v>
      </c>
      <c r="J50" s="57">
        <v>122</v>
      </c>
      <c r="K50" s="58">
        <v>79.599999999999994</v>
      </c>
      <c r="L50" s="59">
        <f>J50*0.25+K50*0.5</f>
        <v>70.3</v>
      </c>
      <c r="M50" s="58" t="s">
        <v>366</v>
      </c>
    </row>
    <row r="51" spans="1:13" s="33" customFormat="1" ht="32.25" customHeight="1">
      <c r="A51" s="85" t="s">
        <v>79</v>
      </c>
      <c r="B51" s="85" t="s">
        <v>80</v>
      </c>
      <c r="C51" s="85" t="s">
        <v>81</v>
      </c>
      <c r="D51" s="100">
        <v>221058901</v>
      </c>
      <c r="E51" s="85">
        <v>1</v>
      </c>
      <c r="F51" s="95">
        <v>2</v>
      </c>
      <c r="G51" s="54">
        <v>1</v>
      </c>
      <c r="H51" s="55" t="s">
        <v>82</v>
      </c>
      <c r="I51" s="63" t="s">
        <v>342</v>
      </c>
      <c r="J51" s="57">
        <v>116.5</v>
      </c>
      <c r="K51" s="58">
        <v>74.2</v>
      </c>
      <c r="L51" s="59">
        <f>J51*0.25+K51*0.5</f>
        <v>66.224999999999994</v>
      </c>
      <c r="M51" s="58" t="s">
        <v>385</v>
      </c>
    </row>
    <row r="52" spans="1:13" s="33" customFormat="1" ht="36" customHeight="1">
      <c r="A52" s="91"/>
      <c r="B52" s="91"/>
      <c r="C52" s="91"/>
      <c r="D52" s="102"/>
      <c r="E52" s="91"/>
      <c r="F52" s="96"/>
      <c r="G52" s="65">
        <v>2</v>
      </c>
      <c r="H52" s="66" t="s">
        <v>83</v>
      </c>
      <c r="I52" s="67" t="s">
        <v>341</v>
      </c>
      <c r="J52" s="66">
        <v>122</v>
      </c>
      <c r="K52" s="62">
        <v>73</v>
      </c>
      <c r="L52" s="68">
        <f>J52*0.25+K52*0.5</f>
        <v>67</v>
      </c>
      <c r="M52" s="83" t="s">
        <v>393</v>
      </c>
    </row>
    <row r="53" spans="1:13" s="33" customFormat="1" ht="32.25" customHeight="1">
      <c r="A53" s="5" t="s">
        <v>84</v>
      </c>
      <c r="B53" s="5" t="s">
        <v>85</v>
      </c>
      <c r="C53" s="5" t="s">
        <v>86</v>
      </c>
      <c r="D53" s="18">
        <v>221059401</v>
      </c>
      <c r="E53" s="5">
        <v>1</v>
      </c>
      <c r="F53" s="14">
        <v>1</v>
      </c>
      <c r="G53" s="54">
        <v>1</v>
      </c>
      <c r="H53" s="55" t="s">
        <v>87</v>
      </c>
      <c r="I53" s="63" t="s">
        <v>343</v>
      </c>
      <c r="J53" s="57">
        <v>123</v>
      </c>
      <c r="K53" s="58">
        <v>78.2</v>
      </c>
      <c r="L53" s="59">
        <f>J53*0.25+K53*0.5</f>
        <v>69.849999999999994</v>
      </c>
      <c r="M53" s="58" t="s">
        <v>366</v>
      </c>
    </row>
    <row r="54" spans="1:13" ht="32.2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3" ht="32.25" customHeight="1">
      <c r="A55" s="88" t="s">
        <v>309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1:13" ht="32.25" customHeight="1">
      <c r="A56" s="77"/>
      <c r="B56" s="77"/>
      <c r="C56" s="77"/>
      <c r="D56" s="77"/>
      <c r="E56" s="77"/>
      <c r="F56" s="77"/>
      <c r="G56" s="77"/>
      <c r="H56" s="109" t="s">
        <v>368</v>
      </c>
      <c r="I56" s="109"/>
      <c r="J56" s="109"/>
      <c r="K56" s="78"/>
      <c r="L56" s="76"/>
      <c r="M56" s="76"/>
    </row>
    <row r="57" spans="1:13" s="22" customFormat="1" ht="32.25" customHeight="1">
      <c r="A57" s="2" t="s">
        <v>376</v>
      </c>
      <c r="B57" s="2" t="s">
        <v>361</v>
      </c>
      <c r="C57" s="2" t="s">
        <v>362</v>
      </c>
      <c r="D57" s="17" t="s">
        <v>313</v>
      </c>
      <c r="E57" s="2" t="s">
        <v>314</v>
      </c>
      <c r="F57" s="2" t="s">
        <v>3</v>
      </c>
      <c r="G57" s="2" t="s">
        <v>315</v>
      </c>
      <c r="H57" s="2" t="s">
        <v>316</v>
      </c>
      <c r="I57" s="17" t="s">
        <v>303</v>
      </c>
      <c r="J57" s="9" t="s">
        <v>304</v>
      </c>
      <c r="K57" s="23" t="s">
        <v>321</v>
      </c>
      <c r="L57" s="23" t="s">
        <v>386</v>
      </c>
      <c r="M57" s="28" t="s">
        <v>322</v>
      </c>
    </row>
    <row r="58" spans="1:13" s="33" customFormat="1" ht="32.25" customHeight="1">
      <c r="A58" s="85" t="s">
        <v>88</v>
      </c>
      <c r="B58" s="85" t="s">
        <v>89</v>
      </c>
      <c r="C58" s="85" t="s">
        <v>90</v>
      </c>
      <c r="D58" s="100">
        <v>241058802</v>
      </c>
      <c r="E58" s="85">
        <v>1</v>
      </c>
      <c r="F58" s="95">
        <v>3</v>
      </c>
      <c r="G58" s="54">
        <v>1</v>
      </c>
      <c r="H58" s="55" t="s">
        <v>91</v>
      </c>
      <c r="I58" s="61" t="s">
        <v>278</v>
      </c>
      <c r="J58" s="57">
        <v>129.25</v>
      </c>
      <c r="K58" s="58">
        <v>84.2</v>
      </c>
      <c r="L58" s="59">
        <f>J58*0.25+K58*0.5</f>
        <v>74.412499999999994</v>
      </c>
      <c r="M58" s="58" t="s">
        <v>366</v>
      </c>
    </row>
    <row r="59" spans="1:13" s="33" customFormat="1" ht="32.25" customHeight="1">
      <c r="A59" s="86"/>
      <c r="B59" s="86"/>
      <c r="C59" s="86"/>
      <c r="D59" s="107"/>
      <c r="E59" s="86"/>
      <c r="F59" s="86"/>
      <c r="G59" s="50">
        <v>2</v>
      </c>
      <c r="H59" s="3" t="s">
        <v>93</v>
      </c>
      <c r="I59" s="29" t="s">
        <v>280</v>
      </c>
      <c r="J59" s="32">
        <v>124.25</v>
      </c>
      <c r="K59" s="53">
        <v>73.400000000000006</v>
      </c>
      <c r="L59" s="46">
        <f>J59*0.25+K59*0.5</f>
        <v>67.762500000000003</v>
      </c>
      <c r="M59" s="53" t="s">
        <v>360</v>
      </c>
    </row>
    <row r="60" spans="1:13" s="33" customFormat="1" ht="32.25" customHeight="1">
      <c r="A60" s="86"/>
      <c r="B60" s="87"/>
      <c r="C60" s="87"/>
      <c r="D60" s="108"/>
      <c r="E60" s="87"/>
      <c r="F60" s="87"/>
      <c r="G60" s="50">
        <v>3</v>
      </c>
      <c r="H60" s="3" t="s">
        <v>92</v>
      </c>
      <c r="I60" s="29" t="s">
        <v>279</v>
      </c>
      <c r="J60" s="32">
        <v>124.25</v>
      </c>
      <c r="K60" s="53" t="s">
        <v>387</v>
      </c>
      <c r="L60" s="46" t="s">
        <v>389</v>
      </c>
      <c r="M60" s="53" t="s">
        <v>360</v>
      </c>
    </row>
    <row r="61" spans="1:13" s="33" customFormat="1" ht="32.25" customHeight="1">
      <c r="A61" s="86"/>
      <c r="B61" s="85" t="s">
        <v>94</v>
      </c>
      <c r="C61" s="85" t="s">
        <v>95</v>
      </c>
      <c r="D61" s="100">
        <v>241058803</v>
      </c>
      <c r="E61" s="85">
        <v>1</v>
      </c>
      <c r="F61" s="95">
        <v>3</v>
      </c>
      <c r="G61" s="54">
        <v>1</v>
      </c>
      <c r="H61" s="55" t="s">
        <v>98</v>
      </c>
      <c r="I61" s="61" t="s">
        <v>283</v>
      </c>
      <c r="J61" s="57">
        <v>131.25</v>
      </c>
      <c r="K61" s="58">
        <v>79.599999999999994</v>
      </c>
      <c r="L61" s="59">
        <f>J61*0.25+K61*0.5</f>
        <v>72.612499999999997</v>
      </c>
      <c r="M61" s="58" t="s">
        <v>366</v>
      </c>
    </row>
    <row r="62" spans="1:13" s="33" customFormat="1" ht="32.25" customHeight="1">
      <c r="A62" s="86"/>
      <c r="B62" s="86"/>
      <c r="C62" s="86"/>
      <c r="D62" s="107"/>
      <c r="E62" s="86"/>
      <c r="F62" s="86"/>
      <c r="G62" s="50">
        <v>2</v>
      </c>
      <c r="H62" s="3" t="s">
        <v>97</v>
      </c>
      <c r="I62" s="29" t="s">
        <v>282</v>
      </c>
      <c r="J62" s="32">
        <v>131.5</v>
      </c>
      <c r="K62" s="53">
        <v>73</v>
      </c>
      <c r="L62" s="46">
        <f>J62*0.25+K62*0.5</f>
        <v>69.375</v>
      </c>
      <c r="M62" s="53" t="s">
        <v>360</v>
      </c>
    </row>
    <row r="63" spans="1:13" s="33" customFormat="1" ht="32.25" customHeight="1">
      <c r="A63" s="86"/>
      <c r="B63" s="87"/>
      <c r="C63" s="87"/>
      <c r="D63" s="108"/>
      <c r="E63" s="87"/>
      <c r="F63" s="87"/>
      <c r="G63" s="50">
        <v>3</v>
      </c>
      <c r="H63" s="3" t="s">
        <v>96</v>
      </c>
      <c r="I63" s="29" t="s">
        <v>281</v>
      </c>
      <c r="J63" s="32">
        <v>131.5</v>
      </c>
      <c r="K63" s="53">
        <v>69.2</v>
      </c>
      <c r="L63" s="46">
        <f>J63*0.25+K63*0.5</f>
        <v>67.474999999999994</v>
      </c>
      <c r="M63" s="53" t="s">
        <v>360</v>
      </c>
    </row>
    <row r="64" spans="1:13" s="33" customFormat="1" ht="32.25" customHeight="1">
      <c r="A64" s="86"/>
      <c r="B64" s="85" t="s">
        <v>99</v>
      </c>
      <c r="C64" s="85" t="s">
        <v>100</v>
      </c>
      <c r="D64" s="100">
        <v>241058804</v>
      </c>
      <c r="E64" s="98" t="s">
        <v>101</v>
      </c>
      <c r="F64" s="95">
        <v>2</v>
      </c>
      <c r="G64" s="54">
        <v>1</v>
      </c>
      <c r="H64" s="55" t="s">
        <v>102</v>
      </c>
      <c r="I64" s="61" t="s">
        <v>284</v>
      </c>
      <c r="J64" s="57">
        <v>132</v>
      </c>
      <c r="K64" s="58">
        <v>85</v>
      </c>
      <c r="L64" s="59">
        <f>J64*0.25+K64*0.5</f>
        <v>75.5</v>
      </c>
      <c r="M64" s="58" t="s">
        <v>366</v>
      </c>
    </row>
    <row r="65" spans="1:13" s="33" customFormat="1" ht="32.25" customHeight="1">
      <c r="A65" s="87"/>
      <c r="B65" s="87"/>
      <c r="C65" s="87"/>
      <c r="D65" s="108"/>
      <c r="E65" s="87"/>
      <c r="F65" s="87"/>
      <c r="G65" s="50">
        <v>2</v>
      </c>
      <c r="H65" s="4" t="s">
        <v>103</v>
      </c>
      <c r="I65" s="29" t="s">
        <v>285</v>
      </c>
      <c r="J65" s="32">
        <v>128.5</v>
      </c>
      <c r="K65" s="53">
        <v>72.599999999999994</v>
      </c>
      <c r="L65" s="46">
        <f>J65*0.25+K65*0.5</f>
        <v>68.424999999999997</v>
      </c>
      <c r="M65" s="53" t="s">
        <v>360</v>
      </c>
    </row>
    <row r="66" spans="1:13" s="33" customFormat="1" ht="32.25" customHeight="1">
      <c r="A66" s="85" t="s">
        <v>104</v>
      </c>
      <c r="B66" s="85" t="s">
        <v>105</v>
      </c>
      <c r="C66" s="85" t="s">
        <v>106</v>
      </c>
      <c r="D66" s="100">
        <v>241060001</v>
      </c>
      <c r="E66" s="85">
        <v>1</v>
      </c>
      <c r="F66" s="92">
        <v>3</v>
      </c>
      <c r="G66" s="58">
        <v>1</v>
      </c>
      <c r="H66" s="55" t="s">
        <v>108</v>
      </c>
      <c r="I66" s="61" t="s">
        <v>251</v>
      </c>
      <c r="J66" s="57">
        <v>62.4</v>
      </c>
      <c r="K66" s="58">
        <v>79</v>
      </c>
      <c r="L66" s="60">
        <f>J66*0.5+K66*0.5</f>
        <v>70.7</v>
      </c>
      <c r="M66" s="58" t="s">
        <v>366</v>
      </c>
    </row>
    <row r="67" spans="1:13" s="33" customFormat="1" ht="32.25" customHeight="1">
      <c r="A67" s="86"/>
      <c r="B67" s="86"/>
      <c r="C67" s="86"/>
      <c r="D67" s="107"/>
      <c r="E67" s="86"/>
      <c r="F67" s="86"/>
      <c r="G67" s="19">
        <v>2</v>
      </c>
      <c r="H67" s="3" t="s">
        <v>107</v>
      </c>
      <c r="I67" s="29" t="s">
        <v>250</v>
      </c>
      <c r="J67" s="32">
        <v>64.900000000000006</v>
      </c>
      <c r="K67" s="53">
        <v>69</v>
      </c>
      <c r="L67" s="47">
        <f>J67*0.5+K67*0.5</f>
        <v>66.95</v>
      </c>
      <c r="M67" s="53" t="s">
        <v>360</v>
      </c>
    </row>
    <row r="68" spans="1:13" s="33" customFormat="1" ht="32.25" customHeight="1">
      <c r="A68" s="86"/>
      <c r="B68" s="86"/>
      <c r="C68" s="87"/>
      <c r="D68" s="108"/>
      <c r="E68" s="87"/>
      <c r="F68" s="87"/>
      <c r="G68" s="19">
        <v>3</v>
      </c>
      <c r="H68" s="3" t="s">
        <v>109</v>
      </c>
      <c r="I68" s="29" t="s">
        <v>252</v>
      </c>
      <c r="J68" s="32">
        <v>57.15</v>
      </c>
      <c r="K68" s="53">
        <v>65</v>
      </c>
      <c r="L68" s="47">
        <f>J68*0.5+K68*0.5</f>
        <v>61.075000000000003</v>
      </c>
      <c r="M68" s="53" t="s">
        <v>360</v>
      </c>
    </row>
    <row r="69" spans="1:13" s="33" customFormat="1" ht="32.25" customHeight="1">
      <c r="A69" s="87"/>
      <c r="B69" s="87"/>
      <c r="C69" s="5" t="s">
        <v>110</v>
      </c>
      <c r="D69" s="18">
        <v>241060002</v>
      </c>
      <c r="E69" s="5">
        <v>1</v>
      </c>
      <c r="F69" s="19">
        <v>1</v>
      </c>
      <c r="G69" s="58">
        <v>1</v>
      </c>
      <c r="H69" s="55" t="s">
        <v>111</v>
      </c>
      <c r="I69" s="61" t="s">
        <v>253</v>
      </c>
      <c r="J69" s="57">
        <v>67.400000000000006</v>
      </c>
      <c r="K69" s="58">
        <v>79.8</v>
      </c>
      <c r="L69" s="60">
        <f>J69*0.5+K69*0.5</f>
        <v>73.599999999999994</v>
      </c>
      <c r="M69" s="58" t="s">
        <v>366</v>
      </c>
    </row>
    <row r="70" spans="1:13" ht="32.25" customHeight="1">
      <c r="A70" s="88" t="s">
        <v>310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1:13" ht="32.25" customHeight="1">
      <c r="A71" s="77"/>
      <c r="B71" s="77"/>
      <c r="C71" s="77"/>
      <c r="D71" s="77"/>
      <c r="E71" s="77"/>
      <c r="F71" s="77"/>
      <c r="G71" s="77"/>
      <c r="H71" s="109" t="s">
        <v>369</v>
      </c>
      <c r="I71" s="109"/>
      <c r="J71" s="109"/>
      <c r="K71" s="76"/>
      <c r="L71" s="76"/>
      <c r="M71" s="76"/>
    </row>
    <row r="72" spans="1:13" s="22" customFormat="1" ht="32.25" customHeight="1">
      <c r="A72" s="2" t="s">
        <v>376</v>
      </c>
      <c r="B72" s="2" t="s">
        <v>361</v>
      </c>
      <c r="C72" s="2" t="s">
        <v>378</v>
      </c>
      <c r="D72" s="17" t="s">
        <v>313</v>
      </c>
      <c r="E72" s="2" t="s">
        <v>314</v>
      </c>
      <c r="F72" s="2" t="s">
        <v>3</v>
      </c>
      <c r="G72" s="2" t="s">
        <v>315</v>
      </c>
      <c r="H72" s="2" t="s">
        <v>316</v>
      </c>
      <c r="I72" s="17" t="s">
        <v>303</v>
      </c>
      <c r="J72" s="9" t="s">
        <v>304</v>
      </c>
      <c r="K72" s="23" t="s">
        <v>321</v>
      </c>
      <c r="L72" s="23" t="s">
        <v>386</v>
      </c>
      <c r="M72" s="28" t="s">
        <v>322</v>
      </c>
    </row>
    <row r="73" spans="1:13" s="33" customFormat="1" ht="32.25" customHeight="1">
      <c r="A73" s="85" t="s">
        <v>112</v>
      </c>
      <c r="B73" s="85" t="s">
        <v>113</v>
      </c>
      <c r="C73" s="85" t="s">
        <v>114</v>
      </c>
      <c r="D73" s="100">
        <v>221058101</v>
      </c>
      <c r="E73" s="85">
        <v>2</v>
      </c>
      <c r="F73" s="95">
        <v>6</v>
      </c>
      <c r="G73" s="54">
        <v>1</v>
      </c>
      <c r="H73" s="55" t="s">
        <v>117</v>
      </c>
      <c r="I73" s="63" t="s">
        <v>263</v>
      </c>
      <c r="J73" s="57">
        <v>123</v>
      </c>
      <c r="K73" s="58">
        <v>83</v>
      </c>
      <c r="L73" s="59">
        <f t="shared" ref="L73:L85" si="2">J73*0.25+K73*0.5</f>
        <v>72.25</v>
      </c>
      <c r="M73" s="58" t="s">
        <v>366</v>
      </c>
    </row>
    <row r="74" spans="1:13" s="33" customFormat="1" ht="32.25" customHeight="1">
      <c r="A74" s="86"/>
      <c r="B74" s="86"/>
      <c r="C74" s="86"/>
      <c r="D74" s="107"/>
      <c r="E74" s="86"/>
      <c r="F74" s="86"/>
      <c r="G74" s="54">
        <v>2</v>
      </c>
      <c r="H74" s="55" t="s">
        <v>115</v>
      </c>
      <c r="I74" s="63" t="s">
        <v>261</v>
      </c>
      <c r="J74" s="57">
        <v>140</v>
      </c>
      <c r="K74" s="58">
        <v>73.599999999999994</v>
      </c>
      <c r="L74" s="59">
        <f t="shared" si="2"/>
        <v>71.8</v>
      </c>
      <c r="M74" s="58" t="s">
        <v>366</v>
      </c>
    </row>
    <row r="75" spans="1:13" s="33" customFormat="1" ht="32.25" customHeight="1">
      <c r="A75" s="86"/>
      <c r="B75" s="86"/>
      <c r="C75" s="86"/>
      <c r="D75" s="107"/>
      <c r="E75" s="86"/>
      <c r="F75" s="86"/>
      <c r="G75" s="50">
        <v>3</v>
      </c>
      <c r="H75" s="3" t="s">
        <v>116</v>
      </c>
      <c r="I75" s="30" t="s">
        <v>262</v>
      </c>
      <c r="J75" s="32">
        <v>123.75</v>
      </c>
      <c r="K75" s="53">
        <v>81.400000000000006</v>
      </c>
      <c r="L75" s="46">
        <f t="shared" si="2"/>
        <v>71.637500000000003</v>
      </c>
      <c r="M75" s="53" t="s">
        <v>360</v>
      </c>
    </row>
    <row r="76" spans="1:13" s="33" customFormat="1" ht="32.25" customHeight="1">
      <c r="A76" s="86"/>
      <c r="B76" s="86"/>
      <c r="C76" s="86"/>
      <c r="D76" s="107"/>
      <c r="E76" s="86"/>
      <c r="F76" s="86"/>
      <c r="G76" s="50">
        <v>4</v>
      </c>
      <c r="H76" s="3" t="s">
        <v>120</v>
      </c>
      <c r="I76" s="30" t="s">
        <v>266</v>
      </c>
      <c r="J76" s="32">
        <v>120</v>
      </c>
      <c r="K76" s="53">
        <v>72.400000000000006</v>
      </c>
      <c r="L76" s="46">
        <f t="shared" si="2"/>
        <v>66.2</v>
      </c>
      <c r="M76" s="53" t="s">
        <v>360</v>
      </c>
    </row>
    <row r="77" spans="1:13" s="33" customFormat="1" ht="32.25" customHeight="1">
      <c r="A77" s="86"/>
      <c r="B77" s="86"/>
      <c r="C77" s="86"/>
      <c r="D77" s="107"/>
      <c r="E77" s="86"/>
      <c r="F77" s="86"/>
      <c r="G77" s="50">
        <v>5</v>
      </c>
      <c r="H77" s="3" t="s">
        <v>119</v>
      </c>
      <c r="I77" s="30" t="s">
        <v>265</v>
      </c>
      <c r="J77" s="32">
        <v>120.25</v>
      </c>
      <c r="K77" s="53">
        <v>72.2</v>
      </c>
      <c r="L77" s="46">
        <f t="shared" si="2"/>
        <v>66.162499999999994</v>
      </c>
      <c r="M77" s="53" t="s">
        <v>360</v>
      </c>
    </row>
    <row r="78" spans="1:13" s="33" customFormat="1" ht="32.25" customHeight="1">
      <c r="A78" s="86"/>
      <c r="B78" s="87"/>
      <c r="C78" s="87"/>
      <c r="D78" s="108"/>
      <c r="E78" s="87"/>
      <c r="F78" s="87"/>
      <c r="G78" s="50">
        <v>6</v>
      </c>
      <c r="H78" s="3" t="s">
        <v>118</v>
      </c>
      <c r="I78" s="30" t="s">
        <v>264</v>
      </c>
      <c r="J78" s="32">
        <v>120.75</v>
      </c>
      <c r="K78" s="53">
        <v>71.8</v>
      </c>
      <c r="L78" s="46">
        <f t="shared" si="2"/>
        <v>66.087500000000006</v>
      </c>
      <c r="M78" s="53" t="s">
        <v>360</v>
      </c>
    </row>
    <row r="79" spans="1:13" s="33" customFormat="1" ht="32.25" customHeight="1">
      <c r="A79" s="86"/>
      <c r="B79" s="85" t="s">
        <v>121</v>
      </c>
      <c r="C79" s="85" t="s">
        <v>122</v>
      </c>
      <c r="D79" s="100">
        <v>221058102</v>
      </c>
      <c r="E79" s="85">
        <v>2</v>
      </c>
      <c r="F79" s="95">
        <v>6</v>
      </c>
      <c r="G79" s="54">
        <v>1</v>
      </c>
      <c r="H79" s="55" t="s">
        <v>124</v>
      </c>
      <c r="I79" s="63" t="s">
        <v>255</v>
      </c>
      <c r="J79" s="57">
        <v>129.5</v>
      </c>
      <c r="K79" s="58">
        <v>81.8</v>
      </c>
      <c r="L79" s="59">
        <f t="shared" si="2"/>
        <v>73.275000000000006</v>
      </c>
      <c r="M79" s="58" t="s">
        <v>366</v>
      </c>
    </row>
    <row r="80" spans="1:13" s="33" customFormat="1" ht="32.25" customHeight="1">
      <c r="A80" s="86"/>
      <c r="B80" s="86"/>
      <c r="C80" s="86"/>
      <c r="D80" s="107"/>
      <c r="E80" s="86"/>
      <c r="F80" s="86"/>
      <c r="G80" s="54">
        <v>2</v>
      </c>
      <c r="H80" s="55" t="s">
        <v>123</v>
      </c>
      <c r="I80" s="69" t="s">
        <v>254</v>
      </c>
      <c r="J80" s="57">
        <v>130.25</v>
      </c>
      <c r="K80" s="58">
        <v>75.599999999999994</v>
      </c>
      <c r="L80" s="59">
        <f t="shared" si="2"/>
        <v>70.362499999999997</v>
      </c>
      <c r="M80" s="58" t="s">
        <v>366</v>
      </c>
    </row>
    <row r="81" spans="1:13" s="33" customFormat="1" ht="32.25" customHeight="1">
      <c r="A81" s="86"/>
      <c r="B81" s="86"/>
      <c r="C81" s="86"/>
      <c r="D81" s="107"/>
      <c r="E81" s="86"/>
      <c r="F81" s="86"/>
      <c r="G81" s="50">
        <v>3</v>
      </c>
      <c r="H81" s="3" t="s">
        <v>125</v>
      </c>
      <c r="I81" s="30" t="s">
        <v>256</v>
      </c>
      <c r="J81" s="32">
        <v>129</v>
      </c>
      <c r="K81" s="53">
        <v>73.400000000000006</v>
      </c>
      <c r="L81" s="46">
        <f t="shared" si="2"/>
        <v>68.95</v>
      </c>
      <c r="M81" s="53" t="s">
        <v>360</v>
      </c>
    </row>
    <row r="82" spans="1:13" s="33" customFormat="1" ht="32.25" customHeight="1">
      <c r="A82" s="86"/>
      <c r="B82" s="86"/>
      <c r="C82" s="86"/>
      <c r="D82" s="107"/>
      <c r="E82" s="86"/>
      <c r="F82" s="86"/>
      <c r="G82" s="50">
        <v>4</v>
      </c>
      <c r="H82" s="3" t="s">
        <v>126</v>
      </c>
      <c r="I82" s="30" t="s">
        <v>257</v>
      </c>
      <c r="J82" s="32">
        <v>126.25</v>
      </c>
      <c r="K82" s="53">
        <v>73</v>
      </c>
      <c r="L82" s="46">
        <f t="shared" si="2"/>
        <v>68.0625</v>
      </c>
      <c r="M82" s="53" t="s">
        <v>360</v>
      </c>
    </row>
    <row r="83" spans="1:13" s="33" customFormat="1" ht="32.25" customHeight="1">
      <c r="A83" s="86"/>
      <c r="B83" s="86"/>
      <c r="C83" s="86"/>
      <c r="D83" s="107"/>
      <c r="E83" s="86"/>
      <c r="F83" s="86"/>
      <c r="G83" s="50">
        <v>5</v>
      </c>
      <c r="H83" s="3" t="s">
        <v>127</v>
      </c>
      <c r="I83" s="30" t="s">
        <v>258</v>
      </c>
      <c r="J83" s="32">
        <v>118</v>
      </c>
      <c r="K83" s="53">
        <v>68.8</v>
      </c>
      <c r="L83" s="46">
        <f t="shared" si="2"/>
        <v>63.9</v>
      </c>
      <c r="M83" s="53" t="s">
        <v>360</v>
      </c>
    </row>
    <row r="84" spans="1:13" s="33" customFormat="1" ht="32.25" customHeight="1">
      <c r="A84" s="86"/>
      <c r="B84" s="87"/>
      <c r="C84" s="87"/>
      <c r="D84" s="108"/>
      <c r="E84" s="87"/>
      <c r="F84" s="87"/>
      <c r="G84" s="50">
        <v>6</v>
      </c>
      <c r="H84" s="4" t="s">
        <v>128</v>
      </c>
      <c r="I84" s="30" t="s">
        <v>259</v>
      </c>
      <c r="J84" s="32">
        <v>117</v>
      </c>
      <c r="K84" s="53">
        <v>67.8</v>
      </c>
      <c r="L84" s="46">
        <f t="shared" si="2"/>
        <v>63.15</v>
      </c>
      <c r="M84" s="53" t="s">
        <v>360</v>
      </c>
    </row>
    <row r="85" spans="1:13" s="33" customFormat="1" ht="32.25" customHeight="1">
      <c r="A85" s="87"/>
      <c r="B85" s="5" t="s">
        <v>121</v>
      </c>
      <c r="C85" s="5" t="s">
        <v>122</v>
      </c>
      <c r="D85" s="18">
        <v>221058103</v>
      </c>
      <c r="E85" s="5">
        <v>1</v>
      </c>
      <c r="F85" s="14">
        <v>1</v>
      </c>
      <c r="G85" s="14">
        <v>1</v>
      </c>
      <c r="H85" s="4" t="s">
        <v>129</v>
      </c>
      <c r="I85" s="30" t="s">
        <v>260</v>
      </c>
      <c r="J85" s="32">
        <v>100</v>
      </c>
      <c r="K85" s="53">
        <v>49.4</v>
      </c>
      <c r="L85" s="46">
        <f t="shared" si="2"/>
        <v>49.7</v>
      </c>
      <c r="M85" s="84" t="s">
        <v>393</v>
      </c>
    </row>
    <row r="86" spans="1:13" ht="32.25" customHeight="1">
      <c r="A86" s="88" t="s">
        <v>311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1:13" ht="32.25" customHeight="1">
      <c r="A87" s="77"/>
      <c r="B87" s="77"/>
      <c r="C87" s="77"/>
      <c r="D87" s="77"/>
      <c r="E87" s="77"/>
      <c r="F87" s="77"/>
      <c r="G87" s="77"/>
      <c r="H87" s="109" t="s">
        <v>370</v>
      </c>
      <c r="I87" s="109"/>
      <c r="J87" s="109"/>
      <c r="K87" s="76"/>
      <c r="L87" s="76"/>
      <c r="M87" s="76"/>
    </row>
    <row r="88" spans="1:13" s="22" customFormat="1" ht="32.25" customHeight="1">
      <c r="A88" s="2" t="s">
        <v>376</v>
      </c>
      <c r="B88" s="2" t="s">
        <v>361</v>
      </c>
      <c r="C88" s="2" t="s">
        <v>379</v>
      </c>
      <c r="D88" s="17" t="s">
        <v>313</v>
      </c>
      <c r="E88" s="2" t="s">
        <v>314</v>
      </c>
      <c r="F88" s="2" t="s">
        <v>3</v>
      </c>
      <c r="G88" s="2" t="s">
        <v>315</v>
      </c>
      <c r="H88" s="2" t="s">
        <v>316</v>
      </c>
      <c r="I88" s="17" t="s">
        <v>303</v>
      </c>
      <c r="J88" s="9" t="s">
        <v>304</v>
      </c>
      <c r="K88" s="23" t="s">
        <v>321</v>
      </c>
      <c r="L88" s="23" t="s">
        <v>386</v>
      </c>
      <c r="M88" s="28" t="s">
        <v>322</v>
      </c>
    </row>
    <row r="89" spans="1:13" s="33" customFormat="1" ht="32.25" customHeight="1">
      <c r="A89" s="85" t="s">
        <v>130</v>
      </c>
      <c r="B89" s="85" t="s">
        <v>131</v>
      </c>
      <c r="C89" s="85" t="s">
        <v>27</v>
      </c>
      <c r="D89" s="100">
        <v>831057801</v>
      </c>
      <c r="E89" s="85">
        <v>1</v>
      </c>
      <c r="F89" s="95">
        <v>2</v>
      </c>
      <c r="G89" s="54">
        <v>1</v>
      </c>
      <c r="H89" s="55" t="s">
        <v>132</v>
      </c>
      <c r="I89" s="56">
        <v>111101002423</v>
      </c>
      <c r="J89" s="57">
        <v>129.5</v>
      </c>
      <c r="K89" s="58">
        <v>80.8</v>
      </c>
      <c r="L89" s="59">
        <f t="shared" ref="L89:L98" si="3">J89*0.25+K89*0.5</f>
        <v>72.775000000000006</v>
      </c>
      <c r="M89" s="58" t="s">
        <v>366</v>
      </c>
    </row>
    <row r="90" spans="1:13" s="33" customFormat="1" ht="32.25" customHeight="1">
      <c r="A90" s="86"/>
      <c r="B90" s="87"/>
      <c r="C90" s="87"/>
      <c r="D90" s="108"/>
      <c r="E90" s="87"/>
      <c r="F90" s="87"/>
      <c r="G90" s="14">
        <v>2</v>
      </c>
      <c r="H90" s="4" t="s">
        <v>133</v>
      </c>
      <c r="I90" s="26" t="s">
        <v>324</v>
      </c>
      <c r="J90" s="32">
        <v>111.75</v>
      </c>
      <c r="K90" s="53">
        <v>72.2</v>
      </c>
      <c r="L90" s="46">
        <f t="shared" si="3"/>
        <v>64.037499999999994</v>
      </c>
      <c r="M90" s="53" t="s">
        <v>371</v>
      </c>
    </row>
    <row r="91" spans="1:13" s="33" customFormat="1" ht="32.25" customHeight="1">
      <c r="A91" s="86"/>
      <c r="B91" s="85" t="s">
        <v>131</v>
      </c>
      <c r="C91" s="85" t="s">
        <v>31</v>
      </c>
      <c r="D91" s="100">
        <v>831057802</v>
      </c>
      <c r="E91" s="85">
        <v>1</v>
      </c>
      <c r="F91" s="95">
        <v>5</v>
      </c>
      <c r="G91" s="54">
        <v>1</v>
      </c>
      <c r="H91" s="55" t="s">
        <v>134</v>
      </c>
      <c r="I91" s="56">
        <v>111101702730</v>
      </c>
      <c r="J91" s="57">
        <v>126.5</v>
      </c>
      <c r="K91" s="58">
        <v>81</v>
      </c>
      <c r="L91" s="59">
        <f t="shared" si="3"/>
        <v>72.125</v>
      </c>
      <c r="M91" s="58" t="s">
        <v>366</v>
      </c>
    </row>
    <row r="92" spans="1:13" s="33" customFormat="1" ht="32.25" customHeight="1">
      <c r="A92" s="86"/>
      <c r="B92" s="86"/>
      <c r="C92" s="86"/>
      <c r="D92" s="107"/>
      <c r="E92" s="86"/>
      <c r="F92" s="86"/>
      <c r="G92" s="14">
        <v>2</v>
      </c>
      <c r="H92" s="3" t="s">
        <v>135</v>
      </c>
      <c r="I92" s="25">
        <v>111101701319</v>
      </c>
      <c r="J92" s="32">
        <v>122.25</v>
      </c>
      <c r="K92" s="53">
        <v>82</v>
      </c>
      <c r="L92" s="46">
        <f t="shared" si="3"/>
        <v>71.5625</v>
      </c>
      <c r="M92" s="53" t="s">
        <v>371</v>
      </c>
    </row>
    <row r="93" spans="1:13" s="33" customFormat="1" ht="32.25" customHeight="1">
      <c r="A93" s="86"/>
      <c r="B93" s="86"/>
      <c r="C93" s="86"/>
      <c r="D93" s="107"/>
      <c r="E93" s="86"/>
      <c r="F93" s="86"/>
      <c r="G93" s="14">
        <v>3</v>
      </c>
      <c r="H93" s="4" t="s">
        <v>137</v>
      </c>
      <c r="I93" s="26" t="s">
        <v>326</v>
      </c>
      <c r="J93" s="32">
        <v>122.5</v>
      </c>
      <c r="K93" s="53">
        <v>81.400000000000006</v>
      </c>
      <c r="L93" s="46">
        <f t="shared" si="3"/>
        <v>71.325000000000003</v>
      </c>
      <c r="M93" s="53" t="s">
        <v>371</v>
      </c>
    </row>
    <row r="94" spans="1:13" s="33" customFormat="1" ht="32.25" customHeight="1">
      <c r="A94" s="86"/>
      <c r="B94" s="86"/>
      <c r="C94" s="86"/>
      <c r="D94" s="107"/>
      <c r="E94" s="86"/>
      <c r="F94" s="86"/>
      <c r="G94" s="50">
        <v>4</v>
      </c>
      <c r="H94" s="3" t="s">
        <v>136</v>
      </c>
      <c r="I94" s="25">
        <v>111101002730</v>
      </c>
      <c r="J94" s="32">
        <v>118.5</v>
      </c>
      <c r="K94" s="53">
        <v>80.400000000000006</v>
      </c>
      <c r="L94" s="46">
        <f t="shared" si="3"/>
        <v>69.825000000000003</v>
      </c>
      <c r="M94" s="53" t="s">
        <v>371</v>
      </c>
    </row>
    <row r="95" spans="1:13" s="33" customFormat="1" ht="32.25" customHeight="1">
      <c r="A95" s="86"/>
      <c r="B95" s="87"/>
      <c r="C95" s="87"/>
      <c r="D95" s="108"/>
      <c r="E95" s="87"/>
      <c r="F95" s="87"/>
      <c r="G95" s="50">
        <v>5</v>
      </c>
      <c r="H95" s="4" t="s">
        <v>138</v>
      </c>
      <c r="I95" s="26" t="s">
        <v>325</v>
      </c>
      <c r="J95" s="32">
        <v>119.25</v>
      </c>
      <c r="K95" s="53">
        <v>66</v>
      </c>
      <c r="L95" s="46">
        <f t="shared" si="3"/>
        <v>62.8125</v>
      </c>
      <c r="M95" s="53" t="s">
        <v>371</v>
      </c>
    </row>
    <row r="96" spans="1:13" s="33" customFormat="1" ht="32.25" customHeight="1">
      <c r="A96" s="86"/>
      <c r="B96" s="85" t="s">
        <v>139</v>
      </c>
      <c r="C96" s="85" t="s">
        <v>140</v>
      </c>
      <c r="D96" s="100">
        <v>831057803</v>
      </c>
      <c r="E96" s="85">
        <v>1</v>
      </c>
      <c r="F96" s="95">
        <v>4</v>
      </c>
      <c r="G96" s="54">
        <v>1</v>
      </c>
      <c r="H96" s="55" t="s">
        <v>141</v>
      </c>
      <c r="I96" s="56">
        <v>111101700230</v>
      </c>
      <c r="J96" s="57">
        <v>127.5</v>
      </c>
      <c r="K96" s="58">
        <v>81.8</v>
      </c>
      <c r="L96" s="59">
        <f t="shared" si="3"/>
        <v>72.775000000000006</v>
      </c>
      <c r="M96" s="58" t="s">
        <v>366</v>
      </c>
    </row>
    <row r="97" spans="1:13" s="33" customFormat="1" ht="32.25" customHeight="1">
      <c r="A97" s="86"/>
      <c r="B97" s="86"/>
      <c r="C97" s="86"/>
      <c r="D97" s="107"/>
      <c r="E97" s="86"/>
      <c r="F97" s="86"/>
      <c r="G97" s="14">
        <v>2</v>
      </c>
      <c r="H97" s="3" t="s">
        <v>372</v>
      </c>
      <c r="I97" s="25">
        <v>111101002830</v>
      </c>
      <c r="J97" s="32">
        <v>127.5</v>
      </c>
      <c r="K97" s="53">
        <v>76.2</v>
      </c>
      <c r="L97" s="46">
        <f t="shared" si="3"/>
        <v>69.974999999999994</v>
      </c>
      <c r="M97" s="53" t="s">
        <v>371</v>
      </c>
    </row>
    <row r="98" spans="1:13" s="33" customFormat="1" ht="32.25" customHeight="1">
      <c r="A98" s="86"/>
      <c r="B98" s="86"/>
      <c r="C98" s="86"/>
      <c r="D98" s="107"/>
      <c r="E98" s="86"/>
      <c r="F98" s="86"/>
      <c r="G98" s="14">
        <v>3</v>
      </c>
      <c r="H98" s="3" t="s">
        <v>143</v>
      </c>
      <c r="I98" s="25">
        <v>111101702915</v>
      </c>
      <c r="J98" s="32">
        <v>114</v>
      </c>
      <c r="K98" s="53">
        <v>72.8</v>
      </c>
      <c r="L98" s="46">
        <f t="shared" si="3"/>
        <v>64.900000000000006</v>
      </c>
      <c r="M98" s="53" t="s">
        <v>371</v>
      </c>
    </row>
    <row r="99" spans="1:13" s="33" customFormat="1" ht="32.25" customHeight="1">
      <c r="A99" s="87"/>
      <c r="B99" s="87"/>
      <c r="C99" s="87"/>
      <c r="D99" s="108"/>
      <c r="E99" s="87"/>
      <c r="F99" s="87"/>
      <c r="G99" s="14">
        <v>4</v>
      </c>
      <c r="H99" s="3" t="s">
        <v>142</v>
      </c>
      <c r="I99" s="25">
        <v>111101700610</v>
      </c>
      <c r="J99" s="32">
        <v>119.25</v>
      </c>
      <c r="K99" s="53" t="s">
        <v>387</v>
      </c>
      <c r="L99" s="46" t="s">
        <v>390</v>
      </c>
      <c r="M99" s="53" t="s">
        <v>371</v>
      </c>
    </row>
    <row r="100" spans="1:13" s="33" customFormat="1" ht="32.25" customHeight="1">
      <c r="A100" s="5" t="s">
        <v>144</v>
      </c>
      <c r="B100" s="5" t="s">
        <v>145</v>
      </c>
      <c r="C100" s="5" t="s">
        <v>146</v>
      </c>
      <c r="D100" s="18">
        <v>221058201</v>
      </c>
      <c r="E100" s="5">
        <v>1</v>
      </c>
      <c r="F100" s="14">
        <v>1</v>
      </c>
      <c r="G100" s="54">
        <v>1</v>
      </c>
      <c r="H100" s="57" t="s">
        <v>147</v>
      </c>
      <c r="I100" s="63" t="s">
        <v>327</v>
      </c>
      <c r="J100" s="57">
        <v>119.75</v>
      </c>
      <c r="K100" s="58">
        <v>78.2</v>
      </c>
      <c r="L100" s="59">
        <f>J100*0.25+K100*0.5</f>
        <v>69.037499999999994</v>
      </c>
      <c r="M100" s="58" t="s">
        <v>366</v>
      </c>
    </row>
    <row r="101" spans="1:13" ht="32.25" customHeight="1">
      <c r="A101" s="89" t="s">
        <v>312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</row>
    <row r="102" spans="1:13" ht="32.25" customHeight="1">
      <c r="A102" s="77"/>
      <c r="B102" s="77"/>
      <c r="C102" s="77"/>
      <c r="D102" s="77"/>
      <c r="E102" s="77"/>
      <c r="F102" s="77"/>
      <c r="G102" s="77"/>
      <c r="H102" s="109" t="s">
        <v>373</v>
      </c>
      <c r="I102" s="109"/>
      <c r="J102" s="109"/>
      <c r="K102" s="76"/>
      <c r="L102" s="76"/>
      <c r="M102" s="76"/>
    </row>
    <row r="103" spans="1:13" s="22" customFormat="1" ht="32.25" customHeight="1">
      <c r="A103" s="2" t="s">
        <v>376</v>
      </c>
      <c r="B103" s="2" t="s">
        <v>361</v>
      </c>
      <c r="C103" s="2" t="s">
        <v>362</v>
      </c>
      <c r="D103" s="17" t="s">
        <v>313</v>
      </c>
      <c r="E103" s="2" t="s">
        <v>314</v>
      </c>
      <c r="F103" s="2" t="s">
        <v>3</v>
      </c>
      <c r="G103" s="2" t="s">
        <v>315</v>
      </c>
      <c r="H103" s="2" t="s">
        <v>316</v>
      </c>
      <c r="I103" s="17" t="s">
        <v>303</v>
      </c>
      <c r="J103" s="9" t="s">
        <v>304</v>
      </c>
      <c r="K103" s="23" t="s">
        <v>321</v>
      </c>
      <c r="L103" s="23" t="s">
        <v>386</v>
      </c>
      <c r="M103" s="28" t="s">
        <v>322</v>
      </c>
    </row>
    <row r="104" spans="1:13" s="33" customFormat="1" ht="32.25" customHeight="1">
      <c r="A104" s="85" t="s">
        <v>148</v>
      </c>
      <c r="B104" s="85" t="s">
        <v>149</v>
      </c>
      <c r="C104" s="85" t="s">
        <v>150</v>
      </c>
      <c r="D104" s="100">
        <v>231060901</v>
      </c>
      <c r="E104" s="85">
        <v>1</v>
      </c>
      <c r="F104" s="95">
        <v>3</v>
      </c>
      <c r="G104" s="54">
        <v>1</v>
      </c>
      <c r="H104" s="55" t="s">
        <v>153</v>
      </c>
      <c r="I104" s="63" t="s">
        <v>344</v>
      </c>
      <c r="J104" s="57">
        <v>122.75</v>
      </c>
      <c r="K104" s="58">
        <v>83.4</v>
      </c>
      <c r="L104" s="59">
        <f t="shared" ref="L104:L114" si="4">J104*0.25+K104*0.5</f>
        <v>72.387500000000003</v>
      </c>
      <c r="M104" s="58" t="s">
        <v>366</v>
      </c>
    </row>
    <row r="105" spans="1:13" s="33" customFormat="1" ht="32.25" customHeight="1">
      <c r="A105" s="86"/>
      <c r="B105" s="86"/>
      <c r="C105" s="86"/>
      <c r="D105" s="107"/>
      <c r="E105" s="86"/>
      <c r="F105" s="86"/>
      <c r="G105" s="50">
        <v>2</v>
      </c>
      <c r="H105" s="3" t="s">
        <v>151</v>
      </c>
      <c r="I105" s="30" t="s">
        <v>346</v>
      </c>
      <c r="J105" s="32">
        <v>135.25</v>
      </c>
      <c r="K105" s="53">
        <v>72.8</v>
      </c>
      <c r="L105" s="46">
        <f t="shared" si="4"/>
        <v>70.212500000000006</v>
      </c>
      <c r="M105" s="53" t="s">
        <v>360</v>
      </c>
    </row>
    <row r="106" spans="1:13" s="33" customFormat="1" ht="32.25" customHeight="1">
      <c r="A106" s="87"/>
      <c r="B106" s="87"/>
      <c r="C106" s="87"/>
      <c r="D106" s="108"/>
      <c r="E106" s="87"/>
      <c r="F106" s="87"/>
      <c r="G106" s="50">
        <v>3</v>
      </c>
      <c r="H106" s="3" t="s">
        <v>152</v>
      </c>
      <c r="I106" s="30" t="s">
        <v>345</v>
      </c>
      <c r="J106" s="32">
        <v>127.5</v>
      </c>
      <c r="K106" s="53">
        <v>74.599999999999994</v>
      </c>
      <c r="L106" s="46">
        <f t="shared" si="4"/>
        <v>69.174999999999997</v>
      </c>
      <c r="M106" s="53" t="s">
        <v>360</v>
      </c>
    </row>
    <row r="107" spans="1:13" s="33" customFormat="1" ht="32.25" customHeight="1">
      <c r="A107" s="85" t="s">
        <v>154</v>
      </c>
      <c r="B107" s="85" t="s">
        <v>155</v>
      </c>
      <c r="C107" s="85" t="s">
        <v>156</v>
      </c>
      <c r="D107" s="100">
        <v>221059001</v>
      </c>
      <c r="E107" s="85">
        <v>1</v>
      </c>
      <c r="F107" s="95">
        <v>2</v>
      </c>
      <c r="G107" s="65">
        <v>1</v>
      </c>
      <c r="H107" s="74" t="s">
        <v>157</v>
      </c>
      <c r="I107" s="67" t="s">
        <v>348</v>
      </c>
      <c r="J107" s="66">
        <v>115.25</v>
      </c>
      <c r="K107" s="62">
        <v>73.2</v>
      </c>
      <c r="L107" s="68">
        <f t="shared" si="4"/>
        <v>65.412499999999994</v>
      </c>
      <c r="M107" s="83" t="s">
        <v>393</v>
      </c>
    </row>
    <row r="108" spans="1:13" s="33" customFormat="1" ht="32.25" customHeight="1">
      <c r="A108" s="86"/>
      <c r="B108" s="87"/>
      <c r="C108" s="87"/>
      <c r="D108" s="108"/>
      <c r="E108" s="87"/>
      <c r="F108" s="87"/>
      <c r="G108" s="50">
        <v>2</v>
      </c>
      <c r="H108" s="4" t="s">
        <v>158</v>
      </c>
      <c r="I108" s="30" t="s">
        <v>347</v>
      </c>
      <c r="J108" s="32">
        <v>113.25</v>
      </c>
      <c r="K108" s="53">
        <v>70.400000000000006</v>
      </c>
      <c r="L108" s="46">
        <f t="shared" si="4"/>
        <v>63.512500000000003</v>
      </c>
      <c r="M108" s="83" t="s">
        <v>393</v>
      </c>
    </row>
    <row r="109" spans="1:13" s="33" customFormat="1" ht="32.25" customHeight="1">
      <c r="A109" s="86"/>
      <c r="B109" s="85" t="s">
        <v>159</v>
      </c>
      <c r="C109" s="85" t="s">
        <v>160</v>
      </c>
      <c r="D109" s="100">
        <v>221059002</v>
      </c>
      <c r="E109" s="85">
        <v>1</v>
      </c>
      <c r="F109" s="95">
        <v>3</v>
      </c>
      <c r="G109" s="54">
        <v>1</v>
      </c>
      <c r="H109" s="55" t="s">
        <v>161</v>
      </c>
      <c r="I109" s="63" t="s">
        <v>351</v>
      </c>
      <c r="J109" s="57">
        <v>138.25</v>
      </c>
      <c r="K109" s="58">
        <v>78</v>
      </c>
      <c r="L109" s="59">
        <f t="shared" si="4"/>
        <v>73.5625</v>
      </c>
      <c r="M109" s="58" t="s">
        <v>366</v>
      </c>
    </row>
    <row r="110" spans="1:13" s="33" customFormat="1" ht="32.25" customHeight="1">
      <c r="A110" s="86"/>
      <c r="B110" s="86"/>
      <c r="C110" s="86"/>
      <c r="D110" s="107"/>
      <c r="E110" s="86"/>
      <c r="F110" s="86"/>
      <c r="G110" s="50">
        <v>2</v>
      </c>
      <c r="H110" s="3" t="s">
        <v>162</v>
      </c>
      <c r="I110" s="30" t="s">
        <v>350</v>
      </c>
      <c r="J110" s="32">
        <v>122.5</v>
      </c>
      <c r="K110" s="53">
        <v>76</v>
      </c>
      <c r="L110" s="46">
        <f t="shared" si="4"/>
        <v>68.625</v>
      </c>
      <c r="M110" s="53" t="s">
        <v>360</v>
      </c>
    </row>
    <row r="111" spans="1:13" s="33" customFormat="1" ht="32.25" customHeight="1">
      <c r="A111" s="87"/>
      <c r="B111" s="87"/>
      <c r="C111" s="87"/>
      <c r="D111" s="108"/>
      <c r="E111" s="87"/>
      <c r="F111" s="87"/>
      <c r="G111" s="50">
        <v>3</v>
      </c>
      <c r="H111" s="3" t="s">
        <v>163</v>
      </c>
      <c r="I111" s="30" t="s">
        <v>349</v>
      </c>
      <c r="J111" s="32">
        <v>120</v>
      </c>
      <c r="K111" s="53">
        <v>74.2</v>
      </c>
      <c r="L111" s="46">
        <f t="shared" si="4"/>
        <v>67.099999999999994</v>
      </c>
      <c r="M111" s="53" t="s">
        <v>360</v>
      </c>
    </row>
    <row r="112" spans="1:13" s="33" customFormat="1" ht="32.25" customHeight="1">
      <c r="A112" s="85" t="s">
        <v>164</v>
      </c>
      <c r="B112" s="85" t="s">
        <v>165</v>
      </c>
      <c r="C112" s="85" t="s">
        <v>166</v>
      </c>
      <c r="D112" s="100">
        <v>221059101</v>
      </c>
      <c r="E112" s="85">
        <v>1</v>
      </c>
      <c r="F112" s="95">
        <v>3</v>
      </c>
      <c r="G112" s="54">
        <v>1</v>
      </c>
      <c r="H112" s="55" t="s">
        <v>167</v>
      </c>
      <c r="I112" s="63" t="s">
        <v>353</v>
      </c>
      <c r="J112" s="57">
        <v>126.25</v>
      </c>
      <c r="K112" s="58">
        <v>72.400000000000006</v>
      </c>
      <c r="L112" s="59">
        <f t="shared" si="4"/>
        <v>67.762500000000003</v>
      </c>
      <c r="M112" s="58" t="s">
        <v>366</v>
      </c>
    </row>
    <row r="113" spans="1:13" s="33" customFormat="1" ht="32.25" customHeight="1">
      <c r="A113" s="86"/>
      <c r="B113" s="86"/>
      <c r="C113" s="86"/>
      <c r="D113" s="107"/>
      <c r="E113" s="86"/>
      <c r="F113" s="86"/>
      <c r="G113" s="50">
        <v>2</v>
      </c>
      <c r="H113" s="3" t="s">
        <v>168</v>
      </c>
      <c r="I113" s="30" t="s">
        <v>354</v>
      </c>
      <c r="J113" s="32">
        <v>123.25</v>
      </c>
      <c r="K113" s="53">
        <v>70.8</v>
      </c>
      <c r="L113" s="46">
        <f t="shared" si="4"/>
        <v>66.212500000000006</v>
      </c>
      <c r="M113" s="53" t="s">
        <v>360</v>
      </c>
    </row>
    <row r="114" spans="1:13" s="33" customFormat="1" ht="32.25" customHeight="1">
      <c r="A114" s="87"/>
      <c r="B114" s="87"/>
      <c r="C114" s="87"/>
      <c r="D114" s="108"/>
      <c r="E114" s="87"/>
      <c r="F114" s="87"/>
      <c r="G114" s="50">
        <v>3</v>
      </c>
      <c r="H114" s="3" t="s">
        <v>169</v>
      </c>
      <c r="I114" s="30" t="s">
        <v>352</v>
      </c>
      <c r="J114" s="32">
        <v>119.25</v>
      </c>
      <c r="K114" s="53">
        <v>69</v>
      </c>
      <c r="L114" s="46">
        <f t="shared" si="4"/>
        <v>64.3125</v>
      </c>
      <c r="M114" s="53" t="s">
        <v>360</v>
      </c>
    </row>
    <row r="115" spans="1:13" ht="45" customHeight="1"/>
    <row r="116" spans="1:13" ht="45" customHeight="1"/>
    <row r="117" spans="1:13" ht="45" customHeight="1"/>
    <row r="118" spans="1:13" ht="45" customHeight="1"/>
    <row r="119" spans="1:13" ht="45" customHeight="1"/>
    <row r="120" spans="1:13" ht="45" customHeight="1"/>
    <row r="121" spans="1:13" ht="45" customHeight="1"/>
    <row r="122" spans="1:13" ht="45" customHeight="1"/>
    <row r="123" spans="1:13" ht="45" customHeight="1"/>
  </sheetData>
  <sortState ref="H4:O6">
    <sortCondition descending="1" ref="L4:L6"/>
  </sortState>
  <mergeCells count="168">
    <mergeCell ref="A12:A13"/>
    <mergeCell ref="A10:A11"/>
    <mergeCell ref="A4:A9"/>
    <mergeCell ref="A1:M1"/>
    <mergeCell ref="H2:J2"/>
    <mergeCell ref="H16:J16"/>
    <mergeCell ref="H29:J29"/>
    <mergeCell ref="H42:J42"/>
    <mergeCell ref="H56:J56"/>
    <mergeCell ref="A41:M41"/>
    <mergeCell ref="A37:A40"/>
    <mergeCell ref="A31:A36"/>
    <mergeCell ref="A28:M28"/>
    <mergeCell ref="A23:A27"/>
    <mergeCell ref="A18:A22"/>
    <mergeCell ref="A15:M15"/>
    <mergeCell ref="F12:F13"/>
    <mergeCell ref="E12:E13"/>
    <mergeCell ref="C12:C13"/>
    <mergeCell ref="B47:B49"/>
    <mergeCell ref="C47:C49"/>
    <mergeCell ref="C31:C33"/>
    <mergeCell ref="E31:E33"/>
    <mergeCell ref="B12:B13"/>
    <mergeCell ref="H71:J71"/>
    <mergeCell ref="H87:J87"/>
    <mergeCell ref="H102:J102"/>
    <mergeCell ref="D104:D106"/>
    <mergeCell ref="D64:D65"/>
    <mergeCell ref="D66:D68"/>
    <mergeCell ref="D44:D46"/>
    <mergeCell ref="D47:D49"/>
    <mergeCell ref="D51:D52"/>
    <mergeCell ref="E51:E52"/>
    <mergeCell ref="F44:F46"/>
    <mergeCell ref="E47:E49"/>
    <mergeCell ref="F47:F49"/>
    <mergeCell ref="D112:D114"/>
    <mergeCell ref="B112:B114"/>
    <mergeCell ref="C112:C114"/>
    <mergeCell ref="E112:E114"/>
    <mergeCell ref="F112:F114"/>
    <mergeCell ref="E107:E108"/>
    <mergeCell ref="F107:F108"/>
    <mergeCell ref="B109:B111"/>
    <mergeCell ref="C109:C111"/>
    <mergeCell ref="B107:B108"/>
    <mergeCell ref="C107:C108"/>
    <mergeCell ref="D107:D108"/>
    <mergeCell ref="D109:D111"/>
    <mergeCell ref="E109:E111"/>
    <mergeCell ref="F109:F111"/>
    <mergeCell ref="B104:B106"/>
    <mergeCell ref="C104:C106"/>
    <mergeCell ref="E104:E106"/>
    <mergeCell ref="F104:F106"/>
    <mergeCell ref="C96:C99"/>
    <mergeCell ref="E96:E99"/>
    <mergeCell ref="F96:F99"/>
    <mergeCell ref="F79:F84"/>
    <mergeCell ref="B89:B90"/>
    <mergeCell ref="C89:C90"/>
    <mergeCell ref="E89:E90"/>
    <mergeCell ref="F89:F90"/>
    <mergeCell ref="B91:B95"/>
    <mergeCell ref="C91:C95"/>
    <mergeCell ref="D89:D90"/>
    <mergeCell ref="D91:D95"/>
    <mergeCell ref="D96:D99"/>
    <mergeCell ref="E91:E95"/>
    <mergeCell ref="F91:F95"/>
    <mergeCell ref="B96:B99"/>
    <mergeCell ref="B64:B65"/>
    <mergeCell ref="C64:C65"/>
    <mergeCell ref="E64:E65"/>
    <mergeCell ref="F64:F65"/>
    <mergeCell ref="B73:B78"/>
    <mergeCell ref="C73:C78"/>
    <mergeCell ref="E73:E78"/>
    <mergeCell ref="F73:F78"/>
    <mergeCell ref="B79:B84"/>
    <mergeCell ref="C79:C84"/>
    <mergeCell ref="E79:E84"/>
    <mergeCell ref="D73:D78"/>
    <mergeCell ref="D79:D84"/>
    <mergeCell ref="B18:B22"/>
    <mergeCell ref="C18:C20"/>
    <mergeCell ref="E18:E20"/>
    <mergeCell ref="B34:B36"/>
    <mergeCell ref="C34:C36"/>
    <mergeCell ref="E34:E36"/>
    <mergeCell ref="F51:F52"/>
    <mergeCell ref="F34:F36"/>
    <mergeCell ref="B37:B38"/>
    <mergeCell ref="C37:C38"/>
    <mergeCell ref="E37:E38"/>
    <mergeCell ref="F37:F38"/>
    <mergeCell ref="D34:D36"/>
    <mergeCell ref="D37:D38"/>
    <mergeCell ref="D39:D40"/>
    <mergeCell ref="B39:B40"/>
    <mergeCell ref="C39:C40"/>
    <mergeCell ref="E39:E40"/>
    <mergeCell ref="F39:F40"/>
    <mergeCell ref="B44:B46"/>
    <mergeCell ref="C44:C46"/>
    <mergeCell ref="E44:E46"/>
    <mergeCell ref="B51:B52"/>
    <mergeCell ref="C51:C52"/>
    <mergeCell ref="B4:B6"/>
    <mergeCell ref="C4:C6"/>
    <mergeCell ref="E4:E6"/>
    <mergeCell ref="F4:F6"/>
    <mergeCell ref="B7:B9"/>
    <mergeCell ref="C7:C9"/>
    <mergeCell ref="E7:E9"/>
    <mergeCell ref="D10:D11"/>
    <mergeCell ref="D12:D13"/>
    <mergeCell ref="D7:D9"/>
    <mergeCell ref="D4:D6"/>
    <mergeCell ref="A44:A46"/>
    <mergeCell ref="A47:A49"/>
    <mergeCell ref="A51:A52"/>
    <mergeCell ref="A58:A65"/>
    <mergeCell ref="A66:A69"/>
    <mergeCell ref="F7:F9"/>
    <mergeCell ref="B10:B11"/>
    <mergeCell ref="C10:C11"/>
    <mergeCell ref="E10:E11"/>
    <mergeCell ref="F10:F11"/>
    <mergeCell ref="B23:B25"/>
    <mergeCell ref="C23:C25"/>
    <mergeCell ref="E23:E25"/>
    <mergeCell ref="F23:F25"/>
    <mergeCell ref="F18:F20"/>
    <mergeCell ref="C21:C22"/>
    <mergeCell ref="E21:E22"/>
    <mergeCell ref="F21:F22"/>
    <mergeCell ref="D23:D25"/>
    <mergeCell ref="D21:D22"/>
    <mergeCell ref="D18:D20"/>
    <mergeCell ref="D31:D33"/>
    <mergeCell ref="F31:F33"/>
    <mergeCell ref="B31:B33"/>
    <mergeCell ref="A89:A99"/>
    <mergeCell ref="A104:A106"/>
    <mergeCell ref="A107:A111"/>
    <mergeCell ref="A112:A114"/>
    <mergeCell ref="A54:M54"/>
    <mergeCell ref="A70:M70"/>
    <mergeCell ref="A86:M86"/>
    <mergeCell ref="A101:M101"/>
    <mergeCell ref="A73:A85"/>
    <mergeCell ref="A55:M55"/>
    <mergeCell ref="B66:B69"/>
    <mergeCell ref="C66:C68"/>
    <mergeCell ref="E66:E68"/>
    <mergeCell ref="F66:F68"/>
    <mergeCell ref="B58:B60"/>
    <mergeCell ref="C58:C60"/>
    <mergeCell ref="E58:E60"/>
    <mergeCell ref="F58:F60"/>
    <mergeCell ref="B61:B63"/>
    <mergeCell ref="C61:C63"/>
    <mergeCell ref="E61:E63"/>
    <mergeCell ref="F61:F63"/>
    <mergeCell ref="D58:D60"/>
    <mergeCell ref="D61:D63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7" fitToHeight="0" orientation="portrait" r:id="rId1"/>
  <headerFooter>
    <oddHeader>&amp;C&amp;14房山区2020年度考试录用公务员综合成绩汇总表</oddHead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topLeftCell="A46" zoomScale="80" zoomScaleNormal="80" workbookViewId="0">
      <selection activeCell="P61" sqref="P61"/>
    </sheetView>
  </sheetViews>
  <sheetFormatPr defaultRowHeight="12"/>
  <cols>
    <col min="1" max="1" width="13.875" style="11" bestFit="1" customWidth="1"/>
    <col min="2" max="2" width="11" style="11" customWidth="1"/>
    <col min="3" max="3" width="9.375" style="11" customWidth="1"/>
    <col min="4" max="4" width="9.875" style="21" customWidth="1"/>
    <col min="5" max="5" width="6.375" style="11" customWidth="1"/>
    <col min="6" max="7" width="5.5" style="11" bestFit="1" customWidth="1"/>
    <col min="8" max="8" width="7.5" style="11" bestFit="1" customWidth="1"/>
    <col min="9" max="9" width="13.875" style="27" bestFit="1" customWidth="1"/>
    <col min="10" max="10" width="8.5" style="13" customWidth="1"/>
    <col min="11" max="11" width="9.5" style="16" bestFit="1" customWidth="1"/>
    <col min="12" max="12" width="9.5" style="16" customWidth="1"/>
    <col min="13" max="13" width="9.625" style="11" customWidth="1"/>
    <col min="14" max="254" width="9" style="11"/>
    <col min="255" max="255" width="11" style="11" customWidth="1"/>
    <col min="256" max="256" width="9" style="11"/>
    <col min="257" max="257" width="10.375" style="11" customWidth="1"/>
    <col min="258" max="258" width="11.625" style="11" customWidth="1"/>
    <col min="259" max="260" width="7.875" style="11" customWidth="1"/>
    <col min="261" max="261" width="24" style="11" customWidth="1"/>
    <col min="262" max="262" width="8.5" style="11" customWidth="1"/>
    <col min="263" max="510" width="9" style="11"/>
    <col min="511" max="511" width="11" style="11" customWidth="1"/>
    <col min="512" max="512" width="9" style="11"/>
    <col min="513" max="513" width="10.375" style="11" customWidth="1"/>
    <col min="514" max="514" width="11.625" style="11" customWidth="1"/>
    <col min="515" max="516" width="7.875" style="11" customWidth="1"/>
    <col min="517" max="517" width="24" style="11" customWidth="1"/>
    <col min="518" max="518" width="8.5" style="11" customWidth="1"/>
    <col min="519" max="766" width="9" style="11"/>
    <col min="767" max="767" width="11" style="11" customWidth="1"/>
    <col min="768" max="768" width="9" style="11"/>
    <col min="769" max="769" width="10.375" style="11" customWidth="1"/>
    <col min="770" max="770" width="11.625" style="11" customWidth="1"/>
    <col min="771" max="772" width="7.875" style="11" customWidth="1"/>
    <col min="773" max="773" width="24" style="11" customWidth="1"/>
    <col min="774" max="774" width="8.5" style="11" customWidth="1"/>
    <col min="775" max="1022" width="9" style="11"/>
    <col min="1023" max="1023" width="11" style="11" customWidth="1"/>
    <col min="1024" max="1024" width="9" style="11"/>
    <col min="1025" max="1025" width="10.375" style="11" customWidth="1"/>
    <col min="1026" max="1026" width="11.625" style="11" customWidth="1"/>
    <col min="1027" max="1028" width="7.875" style="11" customWidth="1"/>
    <col min="1029" max="1029" width="24" style="11" customWidth="1"/>
    <col min="1030" max="1030" width="8.5" style="11" customWidth="1"/>
    <col min="1031" max="1278" width="9" style="11"/>
    <col min="1279" max="1279" width="11" style="11" customWidth="1"/>
    <col min="1280" max="1280" width="9" style="11"/>
    <col min="1281" max="1281" width="10.375" style="11" customWidth="1"/>
    <col min="1282" max="1282" width="11.625" style="11" customWidth="1"/>
    <col min="1283" max="1284" width="7.875" style="11" customWidth="1"/>
    <col min="1285" max="1285" width="24" style="11" customWidth="1"/>
    <col min="1286" max="1286" width="8.5" style="11" customWidth="1"/>
    <col min="1287" max="1534" width="9" style="11"/>
    <col min="1535" max="1535" width="11" style="11" customWidth="1"/>
    <col min="1536" max="1536" width="9" style="11"/>
    <col min="1537" max="1537" width="10.375" style="11" customWidth="1"/>
    <col min="1538" max="1538" width="11.625" style="11" customWidth="1"/>
    <col min="1539" max="1540" width="7.875" style="11" customWidth="1"/>
    <col min="1541" max="1541" width="24" style="11" customWidth="1"/>
    <col min="1542" max="1542" width="8.5" style="11" customWidth="1"/>
    <col min="1543" max="1790" width="9" style="11"/>
    <col min="1791" max="1791" width="11" style="11" customWidth="1"/>
    <col min="1792" max="1792" width="9" style="11"/>
    <col min="1793" max="1793" width="10.375" style="11" customWidth="1"/>
    <col min="1794" max="1794" width="11.625" style="11" customWidth="1"/>
    <col min="1795" max="1796" width="7.875" style="11" customWidth="1"/>
    <col min="1797" max="1797" width="24" style="11" customWidth="1"/>
    <col min="1798" max="1798" width="8.5" style="11" customWidth="1"/>
    <col min="1799" max="2046" width="9" style="11"/>
    <col min="2047" max="2047" width="11" style="11" customWidth="1"/>
    <col min="2048" max="2048" width="9" style="11"/>
    <col min="2049" max="2049" width="10.375" style="11" customWidth="1"/>
    <col min="2050" max="2050" width="11.625" style="11" customWidth="1"/>
    <col min="2051" max="2052" width="7.875" style="11" customWidth="1"/>
    <col min="2053" max="2053" width="24" style="11" customWidth="1"/>
    <col min="2054" max="2054" width="8.5" style="11" customWidth="1"/>
    <col min="2055" max="2302" width="9" style="11"/>
    <col min="2303" max="2303" width="11" style="11" customWidth="1"/>
    <col min="2304" max="2304" width="9" style="11"/>
    <col min="2305" max="2305" width="10.375" style="11" customWidth="1"/>
    <col min="2306" max="2306" width="11.625" style="11" customWidth="1"/>
    <col min="2307" max="2308" width="7.875" style="11" customWidth="1"/>
    <col min="2309" max="2309" width="24" style="11" customWidth="1"/>
    <col min="2310" max="2310" width="8.5" style="11" customWidth="1"/>
    <col min="2311" max="2558" width="9" style="11"/>
    <col min="2559" max="2559" width="11" style="11" customWidth="1"/>
    <col min="2560" max="2560" width="9" style="11"/>
    <col min="2561" max="2561" width="10.375" style="11" customWidth="1"/>
    <col min="2562" max="2562" width="11.625" style="11" customWidth="1"/>
    <col min="2563" max="2564" width="7.875" style="11" customWidth="1"/>
    <col min="2565" max="2565" width="24" style="11" customWidth="1"/>
    <col min="2566" max="2566" width="8.5" style="11" customWidth="1"/>
    <col min="2567" max="2814" width="9" style="11"/>
    <col min="2815" max="2815" width="11" style="11" customWidth="1"/>
    <col min="2816" max="2816" width="9" style="11"/>
    <col min="2817" max="2817" width="10.375" style="11" customWidth="1"/>
    <col min="2818" max="2818" width="11.625" style="11" customWidth="1"/>
    <col min="2819" max="2820" width="7.875" style="11" customWidth="1"/>
    <col min="2821" max="2821" width="24" style="11" customWidth="1"/>
    <col min="2822" max="2822" width="8.5" style="11" customWidth="1"/>
    <col min="2823" max="3070" width="9" style="11"/>
    <col min="3071" max="3071" width="11" style="11" customWidth="1"/>
    <col min="3072" max="3072" width="9" style="11"/>
    <col min="3073" max="3073" width="10.375" style="11" customWidth="1"/>
    <col min="3074" max="3074" width="11.625" style="11" customWidth="1"/>
    <col min="3075" max="3076" width="7.875" style="11" customWidth="1"/>
    <col min="3077" max="3077" width="24" style="11" customWidth="1"/>
    <col min="3078" max="3078" width="8.5" style="11" customWidth="1"/>
    <col min="3079" max="3326" width="9" style="11"/>
    <col min="3327" max="3327" width="11" style="11" customWidth="1"/>
    <col min="3328" max="3328" width="9" style="11"/>
    <col min="3329" max="3329" width="10.375" style="11" customWidth="1"/>
    <col min="3330" max="3330" width="11.625" style="11" customWidth="1"/>
    <col min="3331" max="3332" width="7.875" style="11" customWidth="1"/>
    <col min="3333" max="3333" width="24" style="11" customWidth="1"/>
    <col min="3334" max="3334" width="8.5" style="11" customWidth="1"/>
    <col min="3335" max="3582" width="9" style="11"/>
    <col min="3583" max="3583" width="11" style="11" customWidth="1"/>
    <col min="3584" max="3584" width="9" style="11"/>
    <col min="3585" max="3585" width="10.375" style="11" customWidth="1"/>
    <col min="3586" max="3586" width="11.625" style="11" customWidth="1"/>
    <col min="3587" max="3588" width="7.875" style="11" customWidth="1"/>
    <col min="3589" max="3589" width="24" style="11" customWidth="1"/>
    <col min="3590" max="3590" width="8.5" style="11" customWidth="1"/>
    <col min="3591" max="3838" width="9" style="11"/>
    <col min="3839" max="3839" width="11" style="11" customWidth="1"/>
    <col min="3840" max="3840" width="9" style="11"/>
    <col min="3841" max="3841" width="10.375" style="11" customWidth="1"/>
    <col min="3842" max="3842" width="11.625" style="11" customWidth="1"/>
    <col min="3843" max="3844" width="7.875" style="11" customWidth="1"/>
    <col min="3845" max="3845" width="24" style="11" customWidth="1"/>
    <col min="3846" max="3846" width="8.5" style="11" customWidth="1"/>
    <col min="3847" max="4094" width="9" style="11"/>
    <col min="4095" max="4095" width="11" style="11" customWidth="1"/>
    <col min="4096" max="4096" width="9" style="11"/>
    <col min="4097" max="4097" width="10.375" style="11" customWidth="1"/>
    <col min="4098" max="4098" width="11.625" style="11" customWidth="1"/>
    <col min="4099" max="4100" width="7.875" style="11" customWidth="1"/>
    <col min="4101" max="4101" width="24" style="11" customWidth="1"/>
    <col min="4102" max="4102" width="8.5" style="11" customWidth="1"/>
    <col min="4103" max="4350" width="9" style="11"/>
    <col min="4351" max="4351" width="11" style="11" customWidth="1"/>
    <col min="4352" max="4352" width="9" style="11"/>
    <col min="4353" max="4353" width="10.375" style="11" customWidth="1"/>
    <col min="4354" max="4354" width="11.625" style="11" customWidth="1"/>
    <col min="4355" max="4356" width="7.875" style="11" customWidth="1"/>
    <col min="4357" max="4357" width="24" style="11" customWidth="1"/>
    <col min="4358" max="4358" width="8.5" style="11" customWidth="1"/>
    <col min="4359" max="4606" width="9" style="11"/>
    <col min="4607" max="4607" width="11" style="11" customWidth="1"/>
    <col min="4608" max="4608" width="9" style="11"/>
    <col min="4609" max="4609" width="10.375" style="11" customWidth="1"/>
    <col min="4610" max="4610" width="11.625" style="11" customWidth="1"/>
    <col min="4611" max="4612" width="7.875" style="11" customWidth="1"/>
    <col min="4613" max="4613" width="24" style="11" customWidth="1"/>
    <col min="4614" max="4614" width="8.5" style="11" customWidth="1"/>
    <col min="4615" max="4862" width="9" style="11"/>
    <col min="4863" max="4863" width="11" style="11" customWidth="1"/>
    <col min="4864" max="4864" width="9" style="11"/>
    <col min="4865" max="4865" width="10.375" style="11" customWidth="1"/>
    <col min="4866" max="4866" width="11.625" style="11" customWidth="1"/>
    <col min="4867" max="4868" width="7.875" style="11" customWidth="1"/>
    <col min="4869" max="4869" width="24" style="11" customWidth="1"/>
    <col min="4870" max="4870" width="8.5" style="11" customWidth="1"/>
    <col min="4871" max="5118" width="9" style="11"/>
    <col min="5119" max="5119" width="11" style="11" customWidth="1"/>
    <col min="5120" max="5120" width="9" style="11"/>
    <col min="5121" max="5121" width="10.375" style="11" customWidth="1"/>
    <col min="5122" max="5122" width="11.625" style="11" customWidth="1"/>
    <col min="5123" max="5124" width="7.875" style="11" customWidth="1"/>
    <col min="5125" max="5125" width="24" style="11" customWidth="1"/>
    <col min="5126" max="5126" width="8.5" style="11" customWidth="1"/>
    <col min="5127" max="5374" width="9" style="11"/>
    <col min="5375" max="5375" width="11" style="11" customWidth="1"/>
    <col min="5376" max="5376" width="9" style="11"/>
    <col min="5377" max="5377" width="10.375" style="11" customWidth="1"/>
    <col min="5378" max="5378" width="11.625" style="11" customWidth="1"/>
    <col min="5379" max="5380" width="7.875" style="11" customWidth="1"/>
    <col min="5381" max="5381" width="24" style="11" customWidth="1"/>
    <col min="5382" max="5382" width="8.5" style="11" customWidth="1"/>
    <col min="5383" max="5630" width="9" style="11"/>
    <col min="5631" max="5631" width="11" style="11" customWidth="1"/>
    <col min="5632" max="5632" width="9" style="11"/>
    <col min="5633" max="5633" width="10.375" style="11" customWidth="1"/>
    <col min="5634" max="5634" width="11.625" style="11" customWidth="1"/>
    <col min="5635" max="5636" width="7.875" style="11" customWidth="1"/>
    <col min="5637" max="5637" width="24" style="11" customWidth="1"/>
    <col min="5638" max="5638" width="8.5" style="11" customWidth="1"/>
    <col min="5639" max="5886" width="9" style="11"/>
    <col min="5887" max="5887" width="11" style="11" customWidth="1"/>
    <col min="5888" max="5888" width="9" style="11"/>
    <col min="5889" max="5889" width="10.375" style="11" customWidth="1"/>
    <col min="5890" max="5890" width="11.625" style="11" customWidth="1"/>
    <col min="5891" max="5892" width="7.875" style="11" customWidth="1"/>
    <col min="5893" max="5893" width="24" style="11" customWidth="1"/>
    <col min="5894" max="5894" width="8.5" style="11" customWidth="1"/>
    <col min="5895" max="6142" width="9" style="11"/>
    <col min="6143" max="6143" width="11" style="11" customWidth="1"/>
    <col min="6144" max="6144" width="9" style="11"/>
    <col min="6145" max="6145" width="10.375" style="11" customWidth="1"/>
    <col min="6146" max="6146" width="11.625" style="11" customWidth="1"/>
    <col min="6147" max="6148" width="7.875" style="11" customWidth="1"/>
    <col min="6149" max="6149" width="24" style="11" customWidth="1"/>
    <col min="6150" max="6150" width="8.5" style="11" customWidth="1"/>
    <col min="6151" max="6398" width="9" style="11"/>
    <col min="6399" max="6399" width="11" style="11" customWidth="1"/>
    <col min="6400" max="6400" width="9" style="11"/>
    <col min="6401" max="6401" width="10.375" style="11" customWidth="1"/>
    <col min="6402" max="6402" width="11.625" style="11" customWidth="1"/>
    <col min="6403" max="6404" width="7.875" style="11" customWidth="1"/>
    <col min="6405" max="6405" width="24" style="11" customWidth="1"/>
    <col min="6406" max="6406" width="8.5" style="11" customWidth="1"/>
    <col min="6407" max="6654" width="9" style="11"/>
    <col min="6655" max="6655" width="11" style="11" customWidth="1"/>
    <col min="6656" max="6656" width="9" style="11"/>
    <col min="6657" max="6657" width="10.375" style="11" customWidth="1"/>
    <col min="6658" max="6658" width="11.625" style="11" customWidth="1"/>
    <col min="6659" max="6660" width="7.875" style="11" customWidth="1"/>
    <col min="6661" max="6661" width="24" style="11" customWidth="1"/>
    <col min="6662" max="6662" width="8.5" style="11" customWidth="1"/>
    <col min="6663" max="6910" width="9" style="11"/>
    <col min="6911" max="6911" width="11" style="11" customWidth="1"/>
    <col min="6912" max="6912" width="9" style="11"/>
    <col min="6913" max="6913" width="10.375" style="11" customWidth="1"/>
    <col min="6914" max="6914" width="11.625" style="11" customWidth="1"/>
    <col min="6915" max="6916" width="7.875" style="11" customWidth="1"/>
    <col min="6917" max="6917" width="24" style="11" customWidth="1"/>
    <col min="6918" max="6918" width="8.5" style="11" customWidth="1"/>
    <col min="6919" max="7166" width="9" style="11"/>
    <col min="7167" max="7167" width="11" style="11" customWidth="1"/>
    <col min="7168" max="7168" width="9" style="11"/>
    <col min="7169" max="7169" width="10.375" style="11" customWidth="1"/>
    <col min="7170" max="7170" width="11.625" style="11" customWidth="1"/>
    <col min="7171" max="7172" width="7.875" style="11" customWidth="1"/>
    <col min="7173" max="7173" width="24" style="11" customWidth="1"/>
    <col min="7174" max="7174" width="8.5" style="11" customWidth="1"/>
    <col min="7175" max="7422" width="9" style="11"/>
    <col min="7423" max="7423" width="11" style="11" customWidth="1"/>
    <col min="7424" max="7424" width="9" style="11"/>
    <col min="7425" max="7425" width="10.375" style="11" customWidth="1"/>
    <col min="7426" max="7426" width="11.625" style="11" customWidth="1"/>
    <col min="7427" max="7428" width="7.875" style="11" customWidth="1"/>
    <col min="7429" max="7429" width="24" style="11" customWidth="1"/>
    <col min="7430" max="7430" width="8.5" style="11" customWidth="1"/>
    <col min="7431" max="7678" width="9" style="11"/>
    <col min="7679" max="7679" width="11" style="11" customWidth="1"/>
    <col min="7680" max="7680" width="9" style="11"/>
    <col min="7681" max="7681" width="10.375" style="11" customWidth="1"/>
    <col min="7682" max="7682" width="11.625" style="11" customWidth="1"/>
    <col min="7683" max="7684" width="7.875" style="11" customWidth="1"/>
    <col min="7685" max="7685" width="24" style="11" customWidth="1"/>
    <col min="7686" max="7686" width="8.5" style="11" customWidth="1"/>
    <col min="7687" max="7934" width="9" style="11"/>
    <col min="7935" max="7935" width="11" style="11" customWidth="1"/>
    <col min="7936" max="7936" width="9" style="11"/>
    <col min="7937" max="7937" width="10.375" style="11" customWidth="1"/>
    <col min="7938" max="7938" width="11.625" style="11" customWidth="1"/>
    <col min="7939" max="7940" width="7.875" style="11" customWidth="1"/>
    <col min="7941" max="7941" width="24" style="11" customWidth="1"/>
    <col min="7942" max="7942" width="8.5" style="11" customWidth="1"/>
    <col min="7943" max="8190" width="9" style="11"/>
    <col min="8191" max="8191" width="11" style="11" customWidth="1"/>
    <col min="8192" max="8192" width="9" style="11"/>
    <col min="8193" max="8193" width="10.375" style="11" customWidth="1"/>
    <col min="8194" max="8194" width="11.625" style="11" customWidth="1"/>
    <col min="8195" max="8196" width="7.875" style="11" customWidth="1"/>
    <col min="8197" max="8197" width="24" style="11" customWidth="1"/>
    <col min="8198" max="8198" width="8.5" style="11" customWidth="1"/>
    <col min="8199" max="8446" width="9" style="11"/>
    <col min="8447" max="8447" width="11" style="11" customWidth="1"/>
    <col min="8448" max="8448" width="9" style="11"/>
    <col min="8449" max="8449" width="10.375" style="11" customWidth="1"/>
    <col min="8450" max="8450" width="11.625" style="11" customWidth="1"/>
    <col min="8451" max="8452" width="7.875" style="11" customWidth="1"/>
    <col min="8453" max="8453" width="24" style="11" customWidth="1"/>
    <col min="8454" max="8454" width="8.5" style="11" customWidth="1"/>
    <col min="8455" max="8702" width="9" style="11"/>
    <col min="8703" max="8703" width="11" style="11" customWidth="1"/>
    <col min="8704" max="8704" width="9" style="11"/>
    <col min="8705" max="8705" width="10.375" style="11" customWidth="1"/>
    <col min="8706" max="8706" width="11.625" style="11" customWidth="1"/>
    <col min="8707" max="8708" width="7.875" style="11" customWidth="1"/>
    <col min="8709" max="8709" width="24" style="11" customWidth="1"/>
    <col min="8710" max="8710" width="8.5" style="11" customWidth="1"/>
    <col min="8711" max="8958" width="9" style="11"/>
    <col min="8959" max="8959" width="11" style="11" customWidth="1"/>
    <col min="8960" max="8960" width="9" style="11"/>
    <col min="8961" max="8961" width="10.375" style="11" customWidth="1"/>
    <col min="8962" max="8962" width="11.625" style="11" customWidth="1"/>
    <col min="8963" max="8964" width="7.875" style="11" customWidth="1"/>
    <col min="8965" max="8965" width="24" style="11" customWidth="1"/>
    <col min="8966" max="8966" width="8.5" style="11" customWidth="1"/>
    <col min="8967" max="9214" width="9" style="11"/>
    <col min="9215" max="9215" width="11" style="11" customWidth="1"/>
    <col min="9216" max="9216" width="9" style="11"/>
    <col min="9217" max="9217" width="10.375" style="11" customWidth="1"/>
    <col min="9218" max="9218" width="11.625" style="11" customWidth="1"/>
    <col min="9219" max="9220" width="7.875" style="11" customWidth="1"/>
    <col min="9221" max="9221" width="24" style="11" customWidth="1"/>
    <col min="9222" max="9222" width="8.5" style="11" customWidth="1"/>
    <col min="9223" max="9470" width="9" style="11"/>
    <col min="9471" max="9471" width="11" style="11" customWidth="1"/>
    <col min="9472" max="9472" width="9" style="11"/>
    <col min="9473" max="9473" width="10.375" style="11" customWidth="1"/>
    <col min="9474" max="9474" width="11.625" style="11" customWidth="1"/>
    <col min="9475" max="9476" width="7.875" style="11" customWidth="1"/>
    <col min="9477" max="9477" width="24" style="11" customWidth="1"/>
    <col min="9478" max="9478" width="8.5" style="11" customWidth="1"/>
    <col min="9479" max="9726" width="9" style="11"/>
    <col min="9727" max="9727" width="11" style="11" customWidth="1"/>
    <col min="9728" max="9728" width="9" style="11"/>
    <col min="9729" max="9729" width="10.375" style="11" customWidth="1"/>
    <col min="9730" max="9730" width="11.625" style="11" customWidth="1"/>
    <col min="9731" max="9732" width="7.875" style="11" customWidth="1"/>
    <col min="9733" max="9733" width="24" style="11" customWidth="1"/>
    <col min="9734" max="9734" width="8.5" style="11" customWidth="1"/>
    <col min="9735" max="9982" width="9" style="11"/>
    <col min="9983" max="9983" width="11" style="11" customWidth="1"/>
    <col min="9984" max="9984" width="9" style="11"/>
    <col min="9985" max="9985" width="10.375" style="11" customWidth="1"/>
    <col min="9986" max="9986" width="11.625" style="11" customWidth="1"/>
    <col min="9987" max="9988" width="7.875" style="11" customWidth="1"/>
    <col min="9989" max="9989" width="24" style="11" customWidth="1"/>
    <col min="9990" max="9990" width="8.5" style="11" customWidth="1"/>
    <col min="9991" max="10238" width="9" style="11"/>
    <col min="10239" max="10239" width="11" style="11" customWidth="1"/>
    <col min="10240" max="10240" width="9" style="11"/>
    <col min="10241" max="10241" width="10.375" style="11" customWidth="1"/>
    <col min="10242" max="10242" width="11.625" style="11" customWidth="1"/>
    <col min="10243" max="10244" width="7.875" style="11" customWidth="1"/>
    <col min="10245" max="10245" width="24" style="11" customWidth="1"/>
    <col min="10246" max="10246" width="8.5" style="11" customWidth="1"/>
    <col min="10247" max="10494" width="9" style="11"/>
    <col min="10495" max="10495" width="11" style="11" customWidth="1"/>
    <col min="10496" max="10496" width="9" style="11"/>
    <col min="10497" max="10497" width="10.375" style="11" customWidth="1"/>
    <col min="10498" max="10498" width="11.625" style="11" customWidth="1"/>
    <col min="10499" max="10500" width="7.875" style="11" customWidth="1"/>
    <col min="10501" max="10501" width="24" style="11" customWidth="1"/>
    <col min="10502" max="10502" width="8.5" style="11" customWidth="1"/>
    <col min="10503" max="10750" width="9" style="11"/>
    <col min="10751" max="10751" width="11" style="11" customWidth="1"/>
    <col min="10752" max="10752" width="9" style="11"/>
    <col min="10753" max="10753" width="10.375" style="11" customWidth="1"/>
    <col min="10754" max="10754" width="11.625" style="11" customWidth="1"/>
    <col min="10755" max="10756" width="7.875" style="11" customWidth="1"/>
    <col min="10757" max="10757" width="24" style="11" customWidth="1"/>
    <col min="10758" max="10758" width="8.5" style="11" customWidth="1"/>
    <col min="10759" max="11006" width="9" style="11"/>
    <col min="11007" max="11007" width="11" style="11" customWidth="1"/>
    <col min="11008" max="11008" width="9" style="11"/>
    <col min="11009" max="11009" width="10.375" style="11" customWidth="1"/>
    <col min="11010" max="11010" width="11.625" style="11" customWidth="1"/>
    <col min="11011" max="11012" width="7.875" style="11" customWidth="1"/>
    <col min="11013" max="11013" width="24" style="11" customWidth="1"/>
    <col min="11014" max="11014" width="8.5" style="11" customWidth="1"/>
    <col min="11015" max="11262" width="9" style="11"/>
    <col min="11263" max="11263" width="11" style="11" customWidth="1"/>
    <col min="11264" max="11264" width="9" style="11"/>
    <col min="11265" max="11265" width="10.375" style="11" customWidth="1"/>
    <col min="11266" max="11266" width="11.625" style="11" customWidth="1"/>
    <col min="11267" max="11268" width="7.875" style="11" customWidth="1"/>
    <col min="11269" max="11269" width="24" style="11" customWidth="1"/>
    <col min="11270" max="11270" width="8.5" style="11" customWidth="1"/>
    <col min="11271" max="11518" width="9" style="11"/>
    <col min="11519" max="11519" width="11" style="11" customWidth="1"/>
    <col min="11520" max="11520" width="9" style="11"/>
    <col min="11521" max="11521" width="10.375" style="11" customWidth="1"/>
    <col min="11522" max="11522" width="11.625" style="11" customWidth="1"/>
    <col min="11523" max="11524" width="7.875" style="11" customWidth="1"/>
    <col min="11525" max="11525" width="24" style="11" customWidth="1"/>
    <col min="11526" max="11526" width="8.5" style="11" customWidth="1"/>
    <col min="11527" max="11774" width="9" style="11"/>
    <col min="11775" max="11775" width="11" style="11" customWidth="1"/>
    <col min="11776" max="11776" width="9" style="11"/>
    <col min="11777" max="11777" width="10.375" style="11" customWidth="1"/>
    <col min="11778" max="11778" width="11.625" style="11" customWidth="1"/>
    <col min="11779" max="11780" width="7.875" style="11" customWidth="1"/>
    <col min="11781" max="11781" width="24" style="11" customWidth="1"/>
    <col min="11782" max="11782" width="8.5" style="11" customWidth="1"/>
    <col min="11783" max="12030" width="9" style="11"/>
    <col min="12031" max="12031" width="11" style="11" customWidth="1"/>
    <col min="12032" max="12032" width="9" style="11"/>
    <col min="12033" max="12033" width="10.375" style="11" customWidth="1"/>
    <col min="12034" max="12034" width="11.625" style="11" customWidth="1"/>
    <col min="12035" max="12036" width="7.875" style="11" customWidth="1"/>
    <col min="12037" max="12037" width="24" style="11" customWidth="1"/>
    <col min="12038" max="12038" width="8.5" style="11" customWidth="1"/>
    <col min="12039" max="12286" width="9" style="11"/>
    <col min="12287" max="12287" width="11" style="11" customWidth="1"/>
    <col min="12288" max="12288" width="9" style="11"/>
    <col min="12289" max="12289" width="10.375" style="11" customWidth="1"/>
    <col min="12290" max="12290" width="11.625" style="11" customWidth="1"/>
    <col min="12291" max="12292" width="7.875" style="11" customWidth="1"/>
    <col min="12293" max="12293" width="24" style="11" customWidth="1"/>
    <col min="12294" max="12294" width="8.5" style="11" customWidth="1"/>
    <col min="12295" max="12542" width="9" style="11"/>
    <col min="12543" max="12543" width="11" style="11" customWidth="1"/>
    <col min="12544" max="12544" width="9" style="11"/>
    <col min="12545" max="12545" width="10.375" style="11" customWidth="1"/>
    <col min="12546" max="12546" width="11.625" style="11" customWidth="1"/>
    <col min="12547" max="12548" width="7.875" style="11" customWidth="1"/>
    <col min="12549" max="12549" width="24" style="11" customWidth="1"/>
    <col min="12550" max="12550" width="8.5" style="11" customWidth="1"/>
    <col min="12551" max="12798" width="9" style="11"/>
    <col min="12799" max="12799" width="11" style="11" customWidth="1"/>
    <col min="12800" max="12800" width="9" style="11"/>
    <col min="12801" max="12801" width="10.375" style="11" customWidth="1"/>
    <col min="12802" max="12802" width="11.625" style="11" customWidth="1"/>
    <col min="12803" max="12804" width="7.875" style="11" customWidth="1"/>
    <col min="12805" max="12805" width="24" style="11" customWidth="1"/>
    <col min="12806" max="12806" width="8.5" style="11" customWidth="1"/>
    <col min="12807" max="13054" width="9" style="11"/>
    <col min="13055" max="13055" width="11" style="11" customWidth="1"/>
    <col min="13056" max="13056" width="9" style="11"/>
    <col min="13057" max="13057" width="10.375" style="11" customWidth="1"/>
    <col min="13058" max="13058" width="11.625" style="11" customWidth="1"/>
    <col min="13059" max="13060" width="7.875" style="11" customWidth="1"/>
    <col min="13061" max="13061" width="24" style="11" customWidth="1"/>
    <col min="13062" max="13062" width="8.5" style="11" customWidth="1"/>
    <col min="13063" max="13310" width="9" style="11"/>
    <col min="13311" max="13311" width="11" style="11" customWidth="1"/>
    <col min="13312" max="13312" width="9" style="11"/>
    <col min="13313" max="13313" width="10.375" style="11" customWidth="1"/>
    <col min="13314" max="13314" width="11.625" style="11" customWidth="1"/>
    <col min="13315" max="13316" width="7.875" style="11" customWidth="1"/>
    <col min="13317" max="13317" width="24" style="11" customWidth="1"/>
    <col min="13318" max="13318" width="8.5" style="11" customWidth="1"/>
    <col min="13319" max="13566" width="9" style="11"/>
    <col min="13567" max="13567" width="11" style="11" customWidth="1"/>
    <col min="13568" max="13568" width="9" style="11"/>
    <col min="13569" max="13569" width="10.375" style="11" customWidth="1"/>
    <col min="13570" max="13570" width="11.625" style="11" customWidth="1"/>
    <col min="13571" max="13572" width="7.875" style="11" customWidth="1"/>
    <col min="13573" max="13573" width="24" style="11" customWidth="1"/>
    <col min="13574" max="13574" width="8.5" style="11" customWidth="1"/>
    <col min="13575" max="13822" width="9" style="11"/>
    <col min="13823" max="13823" width="11" style="11" customWidth="1"/>
    <col min="13824" max="13824" width="9" style="11"/>
    <col min="13825" max="13825" width="10.375" style="11" customWidth="1"/>
    <col min="13826" max="13826" width="11.625" style="11" customWidth="1"/>
    <col min="13827" max="13828" width="7.875" style="11" customWidth="1"/>
    <col min="13829" max="13829" width="24" style="11" customWidth="1"/>
    <col min="13830" max="13830" width="8.5" style="11" customWidth="1"/>
    <col min="13831" max="14078" width="9" style="11"/>
    <col min="14079" max="14079" width="11" style="11" customWidth="1"/>
    <col min="14080" max="14080" width="9" style="11"/>
    <col min="14081" max="14081" width="10.375" style="11" customWidth="1"/>
    <col min="14082" max="14082" width="11.625" style="11" customWidth="1"/>
    <col min="14083" max="14084" width="7.875" style="11" customWidth="1"/>
    <col min="14085" max="14085" width="24" style="11" customWidth="1"/>
    <col min="14086" max="14086" width="8.5" style="11" customWidth="1"/>
    <col min="14087" max="14334" width="9" style="11"/>
    <col min="14335" max="14335" width="11" style="11" customWidth="1"/>
    <col min="14336" max="14336" width="9" style="11"/>
    <col min="14337" max="14337" width="10.375" style="11" customWidth="1"/>
    <col min="14338" max="14338" width="11.625" style="11" customWidth="1"/>
    <col min="14339" max="14340" width="7.875" style="11" customWidth="1"/>
    <col min="14341" max="14341" width="24" style="11" customWidth="1"/>
    <col min="14342" max="14342" width="8.5" style="11" customWidth="1"/>
    <col min="14343" max="14590" width="9" style="11"/>
    <col min="14591" max="14591" width="11" style="11" customWidth="1"/>
    <col min="14592" max="14592" width="9" style="11"/>
    <col min="14593" max="14593" width="10.375" style="11" customWidth="1"/>
    <col min="14594" max="14594" width="11.625" style="11" customWidth="1"/>
    <col min="14595" max="14596" width="7.875" style="11" customWidth="1"/>
    <col min="14597" max="14597" width="24" style="11" customWidth="1"/>
    <col min="14598" max="14598" width="8.5" style="11" customWidth="1"/>
    <col min="14599" max="14846" width="9" style="11"/>
    <col min="14847" max="14847" width="11" style="11" customWidth="1"/>
    <col min="14848" max="14848" width="9" style="11"/>
    <col min="14849" max="14849" width="10.375" style="11" customWidth="1"/>
    <col min="14850" max="14850" width="11.625" style="11" customWidth="1"/>
    <col min="14851" max="14852" width="7.875" style="11" customWidth="1"/>
    <col min="14853" max="14853" width="24" style="11" customWidth="1"/>
    <col min="14854" max="14854" width="8.5" style="11" customWidth="1"/>
    <col min="14855" max="15102" width="9" style="11"/>
    <col min="15103" max="15103" width="11" style="11" customWidth="1"/>
    <col min="15104" max="15104" width="9" style="11"/>
    <col min="15105" max="15105" width="10.375" style="11" customWidth="1"/>
    <col min="15106" max="15106" width="11.625" style="11" customWidth="1"/>
    <col min="15107" max="15108" width="7.875" style="11" customWidth="1"/>
    <col min="15109" max="15109" width="24" style="11" customWidth="1"/>
    <col min="15110" max="15110" width="8.5" style="11" customWidth="1"/>
    <col min="15111" max="15358" width="9" style="11"/>
    <col min="15359" max="15359" width="11" style="11" customWidth="1"/>
    <col min="15360" max="15360" width="9" style="11"/>
    <col min="15361" max="15361" width="10.375" style="11" customWidth="1"/>
    <col min="15362" max="15362" width="11.625" style="11" customWidth="1"/>
    <col min="15363" max="15364" width="7.875" style="11" customWidth="1"/>
    <col min="15365" max="15365" width="24" style="11" customWidth="1"/>
    <col min="15366" max="15366" width="8.5" style="11" customWidth="1"/>
    <col min="15367" max="15614" width="9" style="11"/>
    <col min="15615" max="15615" width="11" style="11" customWidth="1"/>
    <col min="15616" max="15616" width="9" style="11"/>
    <col min="15617" max="15617" width="10.375" style="11" customWidth="1"/>
    <col min="15618" max="15618" width="11.625" style="11" customWidth="1"/>
    <col min="15619" max="15620" width="7.875" style="11" customWidth="1"/>
    <col min="15621" max="15621" width="24" style="11" customWidth="1"/>
    <col min="15622" max="15622" width="8.5" style="11" customWidth="1"/>
    <col min="15623" max="15870" width="9" style="11"/>
    <col min="15871" max="15871" width="11" style="11" customWidth="1"/>
    <col min="15872" max="15872" width="9" style="11"/>
    <col min="15873" max="15873" width="10.375" style="11" customWidth="1"/>
    <col min="15874" max="15874" width="11.625" style="11" customWidth="1"/>
    <col min="15875" max="15876" width="7.875" style="11" customWidth="1"/>
    <col min="15877" max="15877" width="24" style="11" customWidth="1"/>
    <col min="15878" max="15878" width="8.5" style="11" customWidth="1"/>
    <col min="15879" max="16126" width="9" style="11"/>
    <col min="16127" max="16127" width="11" style="11" customWidth="1"/>
    <col min="16128" max="16128" width="9" style="11"/>
    <col min="16129" max="16129" width="10.375" style="11" customWidth="1"/>
    <col min="16130" max="16130" width="11.625" style="11" customWidth="1"/>
    <col min="16131" max="16132" width="7.875" style="11" customWidth="1"/>
    <col min="16133" max="16133" width="24" style="11" customWidth="1"/>
    <col min="16134" max="16134" width="8.5" style="11" customWidth="1"/>
    <col min="16135" max="16384" width="9" style="11"/>
  </cols>
  <sheetData>
    <row r="1" spans="1:13" ht="19.5" customHeight="1">
      <c r="A1" s="88" t="s">
        <v>317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6.5" customHeight="1">
      <c r="A2" s="77"/>
      <c r="B2" s="77"/>
      <c r="C2" s="77"/>
      <c r="D2" s="79"/>
      <c r="E2" s="77"/>
      <c r="F2" s="77"/>
      <c r="G2" s="77"/>
      <c r="H2" s="119" t="s">
        <v>380</v>
      </c>
      <c r="I2" s="119"/>
      <c r="J2" s="119"/>
      <c r="K2" s="80"/>
      <c r="L2" s="80"/>
      <c r="M2" s="81"/>
    </row>
    <row r="3" spans="1:13" s="22" customFormat="1" ht="27" customHeight="1">
      <c r="A3" s="2" t="s">
        <v>376</v>
      </c>
      <c r="B3" s="2" t="s">
        <v>361</v>
      </c>
      <c r="C3" s="2" t="s">
        <v>362</v>
      </c>
      <c r="D3" s="17" t="s">
        <v>375</v>
      </c>
      <c r="E3" s="2" t="s">
        <v>374</v>
      </c>
      <c r="F3" s="2" t="s">
        <v>3</v>
      </c>
      <c r="G3" s="2" t="s">
        <v>315</v>
      </c>
      <c r="H3" s="2" t="s">
        <v>316</v>
      </c>
      <c r="I3" s="17" t="s">
        <v>303</v>
      </c>
      <c r="J3" s="9" t="s">
        <v>304</v>
      </c>
      <c r="K3" s="23" t="s">
        <v>384</v>
      </c>
      <c r="L3" s="23" t="s">
        <v>386</v>
      </c>
      <c r="M3" s="28" t="s">
        <v>322</v>
      </c>
    </row>
    <row r="4" spans="1:13" s="12" customFormat="1" ht="37.5" customHeight="1">
      <c r="A4" s="110" t="s">
        <v>170</v>
      </c>
      <c r="B4" s="110" t="s">
        <v>51</v>
      </c>
      <c r="C4" s="110" t="s">
        <v>171</v>
      </c>
      <c r="D4" s="112">
        <v>241059901</v>
      </c>
      <c r="E4" s="110">
        <v>1</v>
      </c>
      <c r="F4" s="115">
        <v>3</v>
      </c>
      <c r="G4" s="54">
        <v>1</v>
      </c>
      <c r="H4" s="55" t="s">
        <v>173</v>
      </c>
      <c r="I4" s="71" t="s">
        <v>297</v>
      </c>
      <c r="J4" s="57">
        <v>125</v>
      </c>
      <c r="K4" s="72">
        <v>83</v>
      </c>
      <c r="L4" s="59">
        <f>J4*0.25+K4*0.5</f>
        <v>72.75</v>
      </c>
      <c r="M4" s="72" t="s">
        <v>366</v>
      </c>
    </row>
    <row r="5" spans="1:13" s="12" customFormat="1" ht="37.5" customHeight="1">
      <c r="A5" s="110"/>
      <c r="B5" s="110"/>
      <c r="C5" s="110"/>
      <c r="D5" s="113"/>
      <c r="E5" s="110"/>
      <c r="F5" s="115"/>
      <c r="G5" s="14">
        <v>2</v>
      </c>
      <c r="H5" s="3" t="s">
        <v>172</v>
      </c>
      <c r="I5" s="24" t="s">
        <v>296</v>
      </c>
      <c r="J5" s="32">
        <v>126.5</v>
      </c>
      <c r="K5" s="70">
        <v>82</v>
      </c>
      <c r="L5" s="46">
        <f>J5*0.25+K5*0.5</f>
        <v>72.625</v>
      </c>
      <c r="M5" s="70" t="s">
        <v>381</v>
      </c>
    </row>
    <row r="6" spans="1:13" s="12" customFormat="1" ht="37.5" customHeight="1">
      <c r="A6" s="110"/>
      <c r="B6" s="110"/>
      <c r="C6" s="110"/>
      <c r="D6" s="114"/>
      <c r="E6" s="110"/>
      <c r="F6" s="115"/>
      <c r="G6" s="14">
        <v>3</v>
      </c>
      <c r="H6" s="3" t="s">
        <v>174</v>
      </c>
      <c r="I6" s="24" t="s">
        <v>298</v>
      </c>
      <c r="J6" s="32">
        <v>123.75</v>
      </c>
      <c r="K6" s="70">
        <v>68</v>
      </c>
      <c r="L6" s="46">
        <f>J6*0.25+K6*0.5</f>
        <v>64.9375</v>
      </c>
      <c r="M6" s="70" t="s">
        <v>381</v>
      </c>
    </row>
    <row r="7" spans="1:13" s="12" customFormat="1" ht="37.5" customHeight="1">
      <c r="A7" s="110"/>
      <c r="B7" s="110" t="s">
        <v>175</v>
      </c>
      <c r="C7" s="110" t="s">
        <v>176</v>
      </c>
      <c r="D7" s="100">
        <v>241059902</v>
      </c>
      <c r="E7" s="110">
        <v>1</v>
      </c>
      <c r="F7" s="115">
        <v>3</v>
      </c>
      <c r="G7" s="54">
        <v>1</v>
      </c>
      <c r="H7" s="57" t="s">
        <v>178</v>
      </c>
      <c r="I7" s="71" t="s">
        <v>300</v>
      </c>
      <c r="J7" s="57">
        <v>126.75</v>
      </c>
      <c r="K7" s="72">
        <v>81.8</v>
      </c>
      <c r="L7" s="59">
        <f>J7*0.25+K7*0.5</f>
        <v>72.587500000000006</v>
      </c>
      <c r="M7" s="72" t="s">
        <v>366</v>
      </c>
    </row>
    <row r="8" spans="1:13" s="12" customFormat="1" ht="37.5" customHeight="1">
      <c r="A8" s="110"/>
      <c r="B8" s="110"/>
      <c r="C8" s="110"/>
      <c r="D8" s="101"/>
      <c r="E8" s="110"/>
      <c r="F8" s="115"/>
      <c r="G8" s="50">
        <v>2</v>
      </c>
      <c r="H8" s="15" t="s">
        <v>179</v>
      </c>
      <c r="I8" s="24" t="s">
        <v>301</v>
      </c>
      <c r="J8" s="32">
        <v>111.75</v>
      </c>
      <c r="K8" s="70">
        <v>73</v>
      </c>
      <c r="L8" s="46">
        <f>J8*0.25+K8*0.5</f>
        <v>64.4375</v>
      </c>
      <c r="M8" s="70" t="s">
        <v>381</v>
      </c>
    </row>
    <row r="9" spans="1:13" s="12" customFormat="1" ht="37.5" customHeight="1">
      <c r="A9" s="110"/>
      <c r="B9" s="110"/>
      <c r="C9" s="110"/>
      <c r="D9" s="102"/>
      <c r="E9" s="110"/>
      <c r="F9" s="115"/>
      <c r="G9" s="50">
        <v>3</v>
      </c>
      <c r="H9" s="3" t="s">
        <v>177</v>
      </c>
      <c r="I9" s="24" t="s">
        <v>299</v>
      </c>
      <c r="J9" s="32">
        <v>113.25</v>
      </c>
      <c r="K9" s="70" t="s">
        <v>387</v>
      </c>
      <c r="L9" s="46" t="s">
        <v>391</v>
      </c>
      <c r="M9" s="70" t="s">
        <v>381</v>
      </c>
    </row>
    <row r="10" spans="1:13" s="12" customFormat="1" ht="37.5" customHeight="1">
      <c r="A10" s="110"/>
      <c r="B10" s="10" t="s">
        <v>180</v>
      </c>
      <c r="C10" s="10" t="s">
        <v>27</v>
      </c>
      <c r="D10" s="20">
        <v>241059903</v>
      </c>
      <c r="E10" s="10">
        <v>1</v>
      </c>
      <c r="F10" s="14">
        <v>1</v>
      </c>
      <c r="G10" s="54">
        <v>1</v>
      </c>
      <c r="H10" s="55" t="s">
        <v>181</v>
      </c>
      <c r="I10" s="71" t="s">
        <v>302</v>
      </c>
      <c r="J10" s="57">
        <v>70.150000000000006</v>
      </c>
      <c r="K10" s="72">
        <v>78</v>
      </c>
      <c r="L10" s="60">
        <f>J10*0.5+K10*0.5</f>
        <v>74.075000000000003</v>
      </c>
      <c r="M10" s="72" t="s">
        <v>366</v>
      </c>
    </row>
    <row r="11" spans="1:13" s="12" customFormat="1" ht="37.5" customHeight="1">
      <c r="A11" s="110" t="s">
        <v>182</v>
      </c>
      <c r="B11" s="110" t="s">
        <v>57</v>
      </c>
      <c r="C11" s="110" t="s">
        <v>183</v>
      </c>
      <c r="D11" s="100">
        <v>241060101</v>
      </c>
      <c r="E11" s="110">
        <v>1</v>
      </c>
      <c r="F11" s="115">
        <v>3</v>
      </c>
      <c r="G11" s="54">
        <v>1</v>
      </c>
      <c r="H11" s="55" t="s">
        <v>184</v>
      </c>
      <c r="I11" s="56">
        <v>111101700730</v>
      </c>
      <c r="J11" s="57">
        <v>137</v>
      </c>
      <c r="K11" s="72">
        <v>72</v>
      </c>
      <c r="L11" s="59">
        <f>J11*0.25+K11*0.5</f>
        <v>70.25</v>
      </c>
      <c r="M11" s="72" t="s">
        <v>366</v>
      </c>
    </row>
    <row r="12" spans="1:13" s="12" customFormat="1" ht="37.5" customHeight="1">
      <c r="A12" s="110"/>
      <c r="B12" s="110"/>
      <c r="C12" s="110"/>
      <c r="D12" s="101"/>
      <c r="E12" s="110"/>
      <c r="F12" s="115"/>
      <c r="G12" s="50">
        <v>2</v>
      </c>
      <c r="H12" s="3" t="s">
        <v>185</v>
      </c>
      <c r="I12" s="25">
        <v>111101700809</v>
      </c>
      <c r="J12" s="32">
        <v>123.5</v>
      </c>
      <c r="K12" s="70">
        <v>76.8</v>
      </c>
      <c r="L12" s="46">
        <f>J12*0.25+K12*0.5</f>
        <v>69.275000000000006</v>
      </c>
      <c r="M12" s="70" t="s">
        <v>381</v>
      </c>
    </row>
    <row r="13" spans="1:13" s="12" customFormat="1" ht="37.5" customHeight="1">
      <c r="A13" s="110"/>
      <c r="B13" s="110"/>
      <c r="C13" s="110"/>
      <c r="D13" s="102"/>
      <c r="E13" s="110"/>
      <c r="F13" s="115"/>
      <c r="G13" s="50">
        <v>3</v>
      </c>
      <c r="H13" s="3" t="s">
        <v>186</v>
      </c>
      <c r="I13" s="25">
        <v>111101003016</v>
      </c>
      <c r="J13" s="32">
        <v>118.5</v>
      </c>
      <c r="K13" s="70">
        <v>65.2</v>
      </c>
      <c r="L13" s="46">
        <f>J13*0.25+K13*0.5</f>
        <v>62.225000000000001</v>
      </c>
      <c r="M13" s="70" t="s">
        <v>381</v>
      </c>
    </row>
    <row r="14" spans="1:13" ht="37.5" customHeight="1">
      <c r="A14" s="35"/>
      <c r="B14" s="35"/>
      <c r="C14" s="35"/>
      <c r="D14" s="36"/>
      <c r="E14" s="35"/>
      <c r="F14" s="37"/>
      <c r="G14" s="37"/>
      <c r="H14" s="38"/>
      <c r="I14" s="39"/>
      <c r="J14" s="40"/>
      <c r="K14" s="49"/>
      <c r="L14" s="49"/>
      <c r="M14" s="41"/>
    </row>
    <row r="15" spans="1:13" ht="37.5" customHeight="1">
      <c r="A15" s="88" t="s">
        <v>318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ht="37.5" customHeight="1">
      <c r="A16" s="77"/>
      <c r="B16" s="77"/>
      <c r="C16" s="77"/>
      <c r="D16" s="79"/>
      <c r="E16" s="77"/>
      <c r="F16" s="77"/>
      <c r="G16" s="77"/>
      <c r="H16" s="119" t="s">
        <v>382</v>
      </c>
      <c r="I16" s="119"/>
      <c r="J16" s="119"/>
      <c r="K16" s="80"/>
      <c r="L16" s="80"/>
      <c r="M16" s="81"/>
    </row>
    <row r="17" spans="1:13" s="22" customFormat="1" ht="37.5" customHeight="1">
      <c r="A17" s="2" t="s">
        <v>376</v>
      </c>
      <c r="B17" s="2" t="s">
        <v>361</v>
      </c>
      <c r="C17" s="2" t="s">
        <v>362</v>
      </c>
      <c r="D17" s="17" t="s">
        <v>313</v>
      </c>
      <c r="E17" s="2" t="s">
        <v>314</v>
      </c>
      <c r="F17" s="2" t="s">
        <v>3</v>
      </c>
      <c r="G17" s="2" t="s">
        <v>315</v>
      </c>
      <c r="H17" s="2" t="s">
        <v>316</v>
      </c>
      <c r="I17" s="17" t="s">
        <v>303</v>
      </c>
      <c r="J17" s="9" t="s">
        <v>304</v>
      </c>
      <c r="K17" s="23" t="s">
        <v>321</v>
      </c>
      <c r="L17" s="23" t="s">
        <v>386</v>
      </c>
      <c r="M17" s="28" t="s">
        <v>322</v>
      </c>
    </row>
    <row r="18" spans="1:13" s="12" customFormat="1" ht="37.5" customHeight="1">
      <c r="A18" s="111" t="s">
        <v>187</v>
      </c>
      <c r="B18" s="111" t="s">
        <v>188</v>
      </c>
      <c r="C18" s="111" t="s">
        <v>189</v>
      </c>
      <c r="D18" s="118" t="s">
        <v>244</v>
      </c>
      <c r="E18" s="116">
        <v>1</v>
      </c>
      <c r="F18" s="115">
        <v>3</v>
      </c>
      <c r="G18" s="54">
        <v>1</v>
      </c>
      <c r="H18" s="55" t="s">
        <v>190</v>
      </c>
      <c r="I18" s="71" t="s">
        <v>272</v>
      </c>
      <c r="J18" s="57">
        <v>143</v>
      </c>
      <c r="K18" s="72">
        <v>85.8</v>
      </c>
      <c r="L18" s="59">
        <f t="shared" ref="L18:L26" si="0">J18*0.25+K18*0.5</f>
        <v>78.650000000000006</v>
      </c>
      <c r="M18" s="72" t="s">
        <v>366</v>
      </c>
    </row>
    <row r="19" spans="1:13" s="12" customFormat="1" ht="37.5" customHeight="1">
      <c r="A19" s="111"/>
      <c r="B19" s="111"/>
      <c r="C19" s="111"/>
      <c r="D19" s="118"/>
      <c r="E19" s="116"/>
      <c r="F19" s="115"/>
      <c r="G19" s="14">
        <v>2</v>
      </c>
      <c r="H19" s="3" t="s">
        <v>192</v>
      </c>
      <c r="I19" s="24" t="s">
        <v>274</v>
      </c>
      <c r="J19" s="45">
        <v>132.5</v>
      </c>
      <c r="K19" s="70">
        <v>72.8</v>
      </c>
      <c r="L19" s="46">
        <f t="shared" si="0"/>
        <v>69.525000000000006</v>
      </c>
      <c r="M19" s="70" t="s">
        <v>360</v>
      </c>
    </row>
    <row r="20" spans="1:13" s="12" customFormat="1" ht="37.5" customHeight="1">
      <c r="A20" s="111"/>
      <c r="B20" s="111"/>
      <c r="C20" s="111"/>
      <c r="D20" s="118"/>
      <c r="E20" s="116"/>
      <c r="F20" s="115"/>
      <c r="G20" s="14">
        <v>3</v>
      </c>
      <c r="H20" s="3" t="s">
        <v>191</v>
      </c>
      <c r="I20" s="24" t="s">
        <v>273</v>
      </c>
      <c r="J20" s="32">
        <v>133.75</v>
      </c>
      <c r="K20" s="70">
        <v>70.400000000000006</v>
      </c>
      <c r="L20" s="46">
        <f t="shared" si="0"/>
        <v>68.637500000000003</v>
      </c>
      <c r="M20" s="70" t="s">
        <v>371</v>
      </c>
    </row>
    <row r="21" spans="1:13" s="12" customFormat="1" ht="37.5" customHeight="1">
      <c r="A21" s="111"/>
      <c r="B21" s="111" t="s">
        <v>193</v>
      </c>
      <c r="C21" s="111" t="s">
        <v>194</v>
      </c>
      <c r="D21" s="118" t="s">
        <v>245</v>
      </c>
      <c r="E21" s="111" t="s">
        <v>101</v>
      </c>
      <c r="F21" s="115">
        <v>3</v>
      </c>
      <c r="G21" s="54">
        <v>1</v>
      </c>
      <c r="H21" s="55" t="s">
        <v>195</v>
      </c>
      <c r="I21" s="71" t="s">
        <v>275</v>
      </c>
      <c r="J21" s="57">
        <v>149.25</v>
      </c>
      <c r="K21" s="72">
        <v>79.8</v>
      </c>
      <c r="L21" s="59">
        <f t="shared" si="0"/>
        <v>77.212500000000006</v>
      </c>
      <c r="M21" s="72" t="s">
        <v>366</v>
      </c>
    </row>
    <row r="22" spans="1:13" s="12" customFormat="1" ht="37.5" customHeight="1">
      <c r="A22" s="111"/>
      <c r="B22" s="111"/>
      <c r="C22" s="111"/>
      <c r="D22" s="118"/>
      <c r="E22" s="111"/>
      <c r="F22" s="115"/>
      <c r="G22" s="50">
        <v>2</v>
      </c>
      <c r="H22" s="3" t="s">
        <v>196</v>
      </c>
      <c r="I22" s="24" t="s">
        <v>276</v>
      </c>
      <c r="J22" s="32">
        <v>128.25</v>
      </c>
      <c r="K22" s="70">
        <v>86.6</v>
      </c>
      <c r="L22" s="46">
        <f t="shared" si="0"/>
        <v>75.362499999999997</v>
      </c>
      <c r="M22" s="70" t="s">
        <v>360</v>
      </c>
    </row>
    <row r="23" spans="1:13" s="12" customFormat="1" ht="37.5" customHeight="1">
      <c r="A23" s="111"/>
      <c r="B23" s="111"/>
      <c r="C23" s="111"/>
      <c r="D23" s="118"/>
      <c r="E23" s="111"/>
      <c r="F23" s="115"/>
      <c r="G23" s="50">
        <v>3</v>
      </c>
      <c r="H23" s="3" t="s">
        <v>197</v>
      </c>
      <c r="I23" s="24" t="s">
        <v>277</v>
      </c>
      <c r="J23" s="32">
        <v>127.25</v>
      </c>
      <c r="K23" s="70">
        <v>85.8</v>
      </c>
      <c r="L23" s="46">
        <f t="shared" si="0"/>
        <v>74.712500000000006</v>
      </c>
      <c r="M23" s="70" t="s">
        <v>371</v>
      </c>
    </row>
    <row r="24" spans="1:13" s="12" customFormat="1" ht="37.5" customHeight="1">
      <c r="A24" s="110" t="s">
        <v>198</v>
      </c>
      <c r="B24" s="110" t="s">
        <v>199</v>
      </c>
      <c r="C24" s="110" t="s">
        <v>200</v>
      </c>
      <c r="D24" s="117">
        <v>831057401</v>
      </c>
      <c r="E24" s="111" t="s">
        <v>101</v>
      </c>
      <c r="F24" s="115">
        <v>3</v>
      </c>
      <c r="G24" s="54">
        <v>1</v>
      </c>
      <c r="H24" s="55" t="s">
        <v>201</v>
      </c>
      <c r="I24" s="56">
        <v>111101002801</v>
      </c>
      <c r="J24" s="57">
        <v>137.75</v>
      </c>
      <c r="K24" s="72">
        <v>87.2</v>
      </c>
      <c r="L24" s="59">
        <f t="shared" si="0"/>
        <v>78.037499999999994</v>
      </c>
      <c r="M24" s="72" t="s">
        <v>366</v>
      </c>
    </row>
    <row r="25" spans="1:13" s="12" customFormat="1" ht="37.5" customHeight="1">
      <c r="A25" s="110"/>
      <c r="B25" s="110"/>
      <c r="C25" s="110"/>
      <c r="D25" s="117"/>
      <c r="E25" s="111"/>
      <c r="F25" s="115"/>
      <c r="G25" s="50">
        <v>2</v>
      </c>
      <c r="H25" s="15" t="s">
        <v>202</v>
      </c>
      <c r="I25" s="26" t="s">
        <v>358</v>
      </c>
      <c r="J25" s="32">
        <v>129</v>
      </c>
      <c r="K25" s="70">
        <v>76</v>
      </c>
      <c r="L25" s="46">
        <f t="shared" si="0"/>
        <v>70.25</v>
      </c>
      <c r="M25" s="70" t="s">
        <v>360</v>
      </c>
    </row>
    <row r="26" spans="1:13" s="12" customFormat="1" ht="37.5" customHeight="1">
      <c r="A26" s="110"/>
      <c r="B26" s="110"/>
      <c r="C26" s="110"/>
      <c r="D26" s="117"/>
      <c r="E26" s="111"/>
      <c r="F26" s="115"/>
      <c r="G26" s="50">
        <v>3</v>
      </c>
      <c r="H26" s="15" t="s">
        <v>203</v>
      </c>
      <c r="I26" s="26" t="s">
        <v>357</v>
      </c>
      <c r="J26" s="32">
        <v>117.75</v>
      </c>
      <c r="K26" s="70">
        <v>69.400000000000006</v>
      </c>
      <c r="L26" s="46">
        <f t="shared" si="0"/>
        <v>64.137500000000003</v>
      </c>
      <c r="M26" s="70" t="s">
        <v>371</v>
      </c>
    </row>
    <row r="27" spans="1:13" ht="37.5" customHeight="1">
      <c r="A27" s="88" t="s">
        <v>319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3" ht="37.5" customHeight="1">
      <c r="A28" s="77"/>
      <c r="B28" s="77"/>
      <c r="C28" s="77"/>
      <c r="D28" s="79"/>
      <c r="E28" s="77"/>
      <c r="F28" s="77"/>
      <c r="G28" s="77"/>
      <c r="H28" s="119" t="s">
        <v>392</v>
      </c>
      <c r="I28" s="119"/>
      <c r="J28" s="119"/>
      <c r="K28" s="80"/>
      <c r="L28" s="80"/>
      <c r="M28" s="81"/>
    </row>
    <row r="29" spans="1:13" s="22" customFormat="1" ht="37.5" customHeight="1">
      <c r="A29" s="2" t="s">
        <v>376</v>
      </c>
      <c r="B29" s="2" t="s">
        <v>361</v>
      </c>
      <c r="C29" s="2" t="s">
        <v>362</v>
      </c>
      <c r="D29" s="17" t="s">
        <v>313</v>
      </c>
      <c r="E29" s="2" t="s">
        <v>314</v>
      </c>
      <c r="F29" s="2" t="s">
        <v>3</v>
      </c>
      <c r="G29" s="2" t="s">
        <v>315</v>
      </c>
      <c r="H29" s="2" t="s">
        <v>316</v>
      </c>
      <c r="I29" s="17" t="s">
        <v>303</v>
      </c>
      <c r="J29" s="9" t="s">
        <v>304</v>
      </c>
      <c r="K29" s="23" t="s">
        <v>321</v>
      </c>
      <c r="L29" s="23" t="s">
        <v>386</v>
      </c>
      <c r="M29" s="28" t="s">
        <v>322</v>
      </c>
    </row>
    <row r="30" spans="1:13" s="12" customFormat="1" ht="37.5" customHeight="1">
      <c r="A30" s="110" t="s">
        <v>204</v>
      </c>
      <c r="B30" s="110" t="s">
        <v>205</v>
      </c>
      <c r="C30" s="110" t="s">
        <v>206</v>
      </c>
      <c r="D30" s="100">
        <v>241057701</v>
      </c>
      <c r="E30" s="110">
        <v>1</v>
      </c>
      <c r="F30" s="115">
        <v>3</v>
      </c>
      <c r="G30" s="54">
        <v>1</v>
      </c>
      <c r="H30" s="57" t="s">
        <v>209</v>
      </c>
      <c r="I30" s="63" t="s">
        <v>355</v>
      </c>
      <c r="J30" s="57">
        <v>121.5</v>
      </c>
      <c r="K30" s="72">
        <v>78.400000000000006</v>
      </c>
      <c r="L30" s="59">
        <f t="shared" ref="L30:L35" si="1">J30*0.25+K30*0.5</f>
        <v>69.575000000000003</v>
      </c>
      <c r="M30" s="72" t="s">
        <v>366</v>
      </c>
    </row>
    <row r="31" spans="1:13" s="12" customFormat="1" ht="37.5" customHeight="1">
      <c r="A31" s="110"/>
      <c r="B31" s="110"/>
      <c r="C31" s="110"/>
      <c r="D31" s="101"/>
      <c r="E31" s="110"/>
      <c r="F31" s="115"/>
      <c r="G31" s="50">
        <v>2</v>
      </c>
      <c r="H31" s="15" t="s">
        <v>208</v>
      </c>
      <c r="I31" s="52" t="s">
        <v>356</v>
      </c>
      <c r="J31" s="32">
        <v>129.25</v>
      </c>
      <c r="K31" s="70">
        <v>69.8</v>
      </c>
      <c r="L31" s="46">
        <f t="shared" si="1"/>
        <v>67.212500000000006</v>
      </c>
      <c r="M31" s="70" t="s">
        <v>360</v>
      </c>
    </row>
    <row r="32" spans="1:13" s="12" customFormat="1" ht="37.5" customHeight="1">
      <c r="A32" s="110"/>
      <c r="B32" s="110"/>
      <c r="C32" s="110"/>
      <c r="D32" s="102"/>
      <c r="E32" s="110"/>
      <c r="F32" s="115"/>
      <c r="G32" s="50">
        <v>3</v>
      </c>
      <c r="H32" s="3" t="s">
        <v>207</v>
      </c>
      <c r="I32" s="25">
        <v>111101701321</v>
      </c>
      <c r="J32" s="32">
        <v>122</v>
      </c>
      <c r="K32" s="70">
        <v>73.2</v>
      </c>
      <c r="L32" s="46">
        <f t="shared" si="1"/>
        <v>67.099999999999994</v>
      </c>
      <c r="M32" s="70" t="s">
        <v>371</v>
      </c>
    </row>
    <row r="33" spans="1:13" s="12" customFormat="1" ht="37.5" customHeight="1">
      <c r="A33" s="110"/>
      <c r="B33" s="110" t="s">
        <v>210</v>
      </c>
      <c r="C33" s="110" t="s">
        <v>211</v>
      </c>
      <c r="D33" s="100">
        <v>241057702</v>
      </c>
      <c r="E33" s="110">
        <v>1</v>
      </c>
      <c r="F33" s="115">
        <v>3</v>
      </c>
      <c r="G33" s="54">
        <v>1</v>
      </c>
      <c r="H33" s="55" t="s">
        <v>212</v>
      </c>
      <c r="I33" s="56">
        <v>111101700109</v>
      </c>
      <c r="J33" s="57">
        <v>127</v>
      </c>
      <c r="K33" s="72">
        <v>85.6</v>
      </c>
      <c r="L33" s="59">
        <f t="shared" si="1"/>
        <v>74.55</v>
      </c>
      <c r="M33" s="72" t="s">
        <v>366</v>
      </c>
    </row>
    <row r="34" spans="1:13" s="12" customFormat="1" ht="37.5" customHeight="1">
      <c r="A34" s="110"/>
      <c r="B34" s="110"/>
      <c r="C34" s="110"/>
      <c r="D34" s="101"/>
      <c r="E34" s="110"/>
      <c r="F34" s="115"/>
      <c r="G34" s="50">
        <v>2</v>
      </c>
      <c r="H34" s="3" t="s">
        <v>213</v>
      </c>
      <c r="I34" s="25">
        <v>111101701912</v>
      </c>
      <c r="J34" s="32">
        <v>113.25</v>
      </c>
      <c r="K34" s="70">
        <v>73.599999999999994</v>
      </c>
      <c r="L34" s="46">
        <f t="shared" si="1"/>
        <v>65.112499999999997</v>
      </c>
      <c r="M34" s="70" t="s">
        <v>360</v>
      </c>
    </row>
    <row r="35" spans="1:13" s="12" customFormat="1" ht="37.5" customHeight="1">
      <c r="A35" s="110"/>
      <c r="B35" s="110"/>
      <c r="C35" s="110"/>
      <c r="D35" s="102"/>
      <c r="E35" s="110"/>
      <c r="F35" s="115"/>
      <c r="G35" s="50">
        <v>3</v>
      </c>
      <c r="H35" s="3" t="s">
        <v>214</v>
      </c>
      <c r="I35" s="25">
        <v>111101701528</v>
      </c>
      <c r="J35" s="32">
        <v>100.5</v>
      </c>
      <c r="K35" s="70">
        <v>72.8</v>
      </c>
      <c r="L35" s="46">
        <f t="shared" si="1"/>
        <v>61.524999999999999</v>
      </c>
      <c r="M35" s="70" t="s">
        <v>371</v>
      </c>
    </row>
    <row r="36" spans="1:13" s="12" customFormat="1" ht="37.5" customHeight="1">
      <c r="A36" s="110" t="s">
        <v>215</v>
      </c>
      <c r="B36" s="110" t="s">
        <v>216</v>
      </c>
      <c r="C36" s="10" t="s">
        <v>217</v>
      </c>
      <c r="D36" s="20">
        <v>231058003</v>
      </c>
      <c r="E36" s="10">
        <v>1</v>
      </c>
      <c r="F36" s="14">
        <v>1</v>
      </c>
      <c r="G36" s="54">
        <v>1</v>
      </c>
      <c r="H36" s="55" t="s">
        <v>218</v>
      </c>
      <c r="I36" s="56">
        <v>111100201013</v>
      </c>
      <c r="J36" s="57">
        <v>65.55</v>
      </c>
      <c r="K36" s="72">
        <v>79.2</v>
      </c>
      <c r="L36" s="60">
        <f>J36*0.5+K36*0.5</f>
        <v>72.375</v>
      </c>
      <c r="M36" s="72" t="s">
        <v>366</v>
      </c>
    </row>
    <row r="37" spans="1:13" s="12" customFormat="1" ht="37.5" customHeight="1">
      <c r="A37" s="110"/>
      <c r="B37" s="110"/>
      <c r="C37" s="110" t="s">
        <v>219</v>
      </c>
      <c r="D37" s="100">
        <v>231058004</v>
      </c>
      <c r="E37" s="110">
        <v>1</v>
      </c>
      <c r="F37" s="115">
        <v>2</v>
      </c>
      <c r="G37" s="54">
        <v>1</v>
      </c>
      <c r="H37" s="55" t="s">
        <v>383</v>
      </c>
      <c r="I37" s="56">
        <v>111100200914</v>
      </c>
      <c r="J37" s="57">
        <v>67.2</v>
      </c>
      <c r="K37" s="72">
        <v>82.4</v>
      </c>
      <c r="L37" s="60">
        <f>J37*0.5+K37*0.5</f>
        <v>74.800000000000011</v>
      </c>
      <c r="M37" s="72" t="s">
        <v>366</v>
      </c>
    </row>
    <row r="38" spans="1:13" s="12" customFormat="1" ht="37.5" customHeight="1">
      <c r="A38" s="110"/>
      <c r="B38" s="110"/>
      <c r="C38" s="110"/>
      <c r="D38" s="102"/>
      <c r="E38" s="110"/>
      <c r="F38" s="115"/>
      <c r="G38" s="14">
        <v>2</v>
      </c>
      <c r="H38" s="3" t="s">
        <v>220</v>
      </c>
      <c r="I38" s="25">
        <v>111100200505</v>
      </c>
      <c r="J38" s="32">
        <v>57.25</v>
      </c>
      <c r="K38" s="70">
        <v>74.400000000000006</v>
      </c>
      <c r="L38" s="47">
        <f>J38*0.5+K38*0.5</f>
        <v>65.825000000000003</v>
      </c>
      <c r="M38" s="70" t="s">
        <v>360</v>
      </c>
    </row>
    <row r="39" spans="1:13" ht="37.5" customHeight="1">
      <c r="A39" s="89" t="s">
        <v>320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1:13" ht="37.5" customHeight="1">
      <c r="A40" s="77"/>
      <c r="B40" s="77"/>
      <c r="C40" s="77"/>
      <c r="D40" s="79"/>
      <c r="E40" s="77"/>
      <c r="F40" s="77"/>
      <c r="G40" s="77"/>
      <c r="H40" s="119" t="s">
        <v>370</v>
      </c>
      <c r="I40" s="119"/>
      <c r="J40" s="119"/>
      <c r="K40" s="80"/>
      <c r="L40" s="80"/>
      <c r="M40" s="81"/>
    </row>
    <row r="41" spans="1:13" s="22" customFormat="1" ht="37.5" customHeight="1">
      <c r="A41" s="2" t="s">
        <v>0</v>
      </c>
      <c r="B41" s="2" t="s">
        <v>1</v>
      </c>
      <c r="C41" s="2" t="s">
        <v>2</v>
      </c>
      <c r="D41" s="17" t="s">
        <v>313</v>
      </c>
      <c r="E41" s="2" t="s">
        <v>314</v>
      </c>
      <c r="F41" s="2" t="s">
        <v>3</v>
      </c>
      <c r="G41" s="2" t="s">
        <v>315</v>
      </c>
      <c r="H41" s="2" t="s">
        <v>316</v>
      </c>
      <c r="I41" s="17" t="s">
        <v>303</v>
      </c>
      <c r="J41" s="9" t="s">
        <v>304</v>
      </c>
      <c r="K41" s="23" t="s">
        <v>321</v>
      </c>
      <c r="L41" s="23" t="s">
        <v>386</v>
      </c>
      <c r="M41" s="28" t="s">
        <v>322</v>
      </c>
    </row>
    <row r="42" spans="1:13" s="12" customFormat="1" ht="37.5" customHeight="1">
      <c r="A42" s="110" t="s">
        <v>221</v>
      </c>
      <c r="B42" s="110" t="s">
        <v>222</v>
      </c>
      <c r="C42" s="110" t="s">
        <v>223</v>
      </c>
      <c r="D42" s="100">
        <v>241059801</v>
      </c>
      <c r="E42" s="110">
        <v>1</v>
      </c>
      <c r="F42" s="115">
        <v>3</v>
      </c>
      <c r="G42" s="54">
        <v>1</v>
      </c>
      <c r="H42" s="55" t="s">
        <v>224</v>
      </c>
      <c r="I42" s="56">
        <v>11100201901</v>
      </c>
      <c r="J42" s="57">
        <v>66.400000000000006</v>
      </c>
      <c r="K42" s="72">
        <v>81.2</v>
      </c>
      <c r="L42" s="60">
        <f>J42*0.5+K42*0.5</f>
        <v>73.800000000000011</v>
      </c>
      <c r="M42" s="72" t="s">
        <v>366</v>
      </c>
    </row>
    <row r="43" spans="1:13" s="12" customFormat="1" ht="37.5" customHeight="1">
      <c r="A43" s="110"/>
      <c r="B43" s="110"/>
      <c r="C43" s="110"/>
      <c r="D43" s="101"/>
      <c r="E43" s="110"/>
      <c r="F43" s="115"/>
      <c r="G43" s="14">
        <v>2</v>
      </c>
      <c r="H43" s="3" t="s">
        <v>225</v>
      </c>
      <c r="I43" s="25">
        <v>111100201610</v>
      </c>
      <c r="J43" s="32">
        <v>64.8</v>
      </c>
      <c r="K43" s="70">
        <v>79</v>
      </c>
      <c r="L43" s="47">
        <f>J43*0.5+K43*0.5</f>
        <v>71.900000000000006</v>
      </c>
      <c r="M43" s="70" t="s">
        <v>360</v>
      </c>
    </row>
    <row r="44" spans="1:13" s="12" customFormat="1" ht="37.5" customHeight="1">
      <c r="A44" s="110"/>
      <c r="B44" s="110"/>
      <c r="C44" s="110"/>
      <c r="D44" s="102"/>
      <c r="E44" s="110"/>
      <c r="F44" s="115"/>
      <c r="G44" s="14">
        <v>3</v>
      </c>
      <c r="H44" s="3" t="s">
        <v>226</v>
      </c>
      <c r="I44" s="25">
        <v>111052301911</v>
      </c>
      <c r="J44" s="32">
        <v>63</v>
      </c>
      <c r="K44" s="70">
        <v>75.599999999999994</v>
      </c>
      <c r="L44" s="47">
        <f>J44*0.5+K44*0.5</f>
        <v>69.3</v>
      </c>
      <c r="M44" s="70" t="s">
        <v>371</v>
      </c>
    </row>
    <row r="45" spans="1:13" s="12" customFormat="1" ht="37.5" customHeight="1">
      <c r="A45" s="110" t="s">
        <v>227</v>
      </c>
      <c r="B45" s="110" t="s">
        <v>80</v>
      </c>
      <c r="C45" s="110" t="s">
        <v>228</v>
      </c>
      <c r="D45" s="100">
        <v>231059701</v>
      </c>
      <c r="E45" s="110">
        <v>1</v>
      </c>
      <c r="F45" s="115">
        <v>3</v>
      </c>
      <c r="G45" s="54">
        <v>1</v>
      </c>
      <c r="H45" s="55" t="s">
        <v>229</v>
      </c>
      <c r="I45" s="56">
        <v>111101700705</v>
      </c>
      <c r="J45" s="57">
        <v>125.75</v>
      </c>
      <c r="K45" s="72">
        <v>77.400000000000006</v>
      </c>
      <c r="L45" s="59">
        <f>J45*0.25+K45*0.5</f>
        <v>70.137500000000003</v>
      </c>
      <c r="M45" s="72" t="s">
        <v>366</v>
      </c>
    </row>
    <row r="46" spans="1:13" s="12" customFormat="1" ht="37.5" customHeight="1">
      <c r="A46" s="110"/>
      <c r="B46" s="110"/>
      <c r="C46" s="110"/>
      <c r="D46" s="101"/>
      <c r="E46" s="110"/>
      <c r="F46" s="115"/>
      <c r="G46" s="50">
        <v>2</v>
      </c>
      <c r="H46" s="3" t="s">
        <v>231</v>
      </c>
      <c r="I46" s="25">
        <v>111101702121</v>
      </c>
      <c r="J46" s="32">
        <v>122</v>
      </c>
      <c r="K46" s="70">
        <v>76.2</v>
      </c>
      <c r="L46" s="46">
        <f>J46*0.25+K46*0.5</f>
        <v>68.599999999999994</v>
      </c>
      <c r="M46" s="70" t="s">
        <v>360</v>
      </c>
    </row>
    <row r="47" spans="1:13" s="12" customFormat="1" ht="37.5" customHeight="1">
      <c r="A47" s="110"/>
      <c r="B47" s="110"/>
      <c r="C47" s="110"/>
      <c r="D47" s="102"/>
      <c r="E47" s="110"/>
      <c r="F47" s="115"/>
      <c r="G47" s="50">
        <v>3</v>
      </c>
      <c r="H47" s="3" t="s">
        <v>230</v>
      </c>
      <c r="I47" s="25">
        <v>111101002930</v>
      </c>
      <c r="J47" s="32">
        <v>123</v>
      </c>
      <c r="K47" s="70">
        <v>71</v>
      </c>
      <c r="L47" s="46">
        <f>J47*0.25+K47*0.5</f>
        <v>66.25</v>
      </c>
      <c r="M47" s="70" t="s">
        <v>371</v>
      </c>
    </row>
    <row r="48" spans="1:13" s="12" customFormat="1" ht="37.5" customHeight="1">
      <c r="A48" s="110"/>
      <c r="B48" s="110" t="s">
        <v>232</v>
      </c>
      <c r="C48" s="110" t="s">
        <v>233</v>
      </c>
      <c r="D48" s="100">
        <v>231059702</v>
      </c>
      <c r="E48" s="110">
        <v>1</v>
      </c>
      <c r="F48" s="115">
        <v>3</v>
      </c>
      <c r="G48" s="54">
        <v>1</v>
      </c>
      <c r="H48" s="55" t="s">
        <v>235</v>
      </c>
      <c r="I48" s="56">
        <v>111100201729</v>
      </c>
      <c r="J48" s="57">
        <v>71.75</v>
      </c>
      <c r="K48" s="72">
        <v>79.8</v>
      </c>
      <c r="L48" s="60">
        <f>J48*0.5+K48*0.5</f>
        <v>75.775000000000006</v>
      </c>
      <c r="M48" s="72" t="s">
        <v>366</v>
      </c>
    </row>
    <row r="49" spans="1:13" s="12" customFormat="1" ht="37.5" customHeight="1">
      <c r="A49" s="110"/>
      <c r="B49" s="110"/>
      <c r="C49" s="110"/>
      <c r="D49" s="101"/>
      <c r="E49" s="110"/>
      <c r="F49" s="115"/>
      <c r="G49" s="14">
        <v>2</v>
      </c>
      <c r="H49" s="3" t="s">
        <v>234</v>
      </c>
      <c r="I49" s="25">
        <v>111100201017</v>
      </c>
      <c r="J49" s="32">
        <v>72.45</v>
      </c>
      <c r="K49" s="70">
        <v>78.400000000000006</v>
      </c>
      <c r="L49" s="47">
        <f>J49*0.5+K49*0.5</f>
        <v>75.425000000000011</v>
      </c>
      <c r="M49" s="70" t="s">
        <v>360</v>
      </c>
    </row>
    <row r="50" spans="1:13" s="12" customFormat="1" ht="37.5" customHeight="1">
      <c r="A50" s="110"/>
      <c r="B50" s="110"/>
      <c r="C50" s="110"/>
      <c r="D50" s="102"/>
      <c r="E50" s="110"/>
      <c r="F50" s="115"/>
      <c r="G50" s="14">
        <v>3</v>
      </c>
      <c r="H50" s="3" t="s">
        <v>236</v>
      </c>
      <c r="I50" s="25">
        <v>111071601613</v>
      </c>
      <c r="J50" s="32">
        <v>70.75</v>
      </c>
      <c r="K50" s="70">
        <v>73.599999999999994</v>
      </c>
      <c r="L50" s="47">
        <f>J50*0.5+K50*0.5</f>
        <v>72.174999999999997</v>
      </c>
      <c r="M50" s="70" t="s">
        <v>371</v>
      </c>
    </row>
    <row r="51" spans="1:13" s="12" customFormat="1" ht="37.5" customHeight="1">
      <c r="A51" s="110" t="s">
        <v>237</v>
      </c>
      <c r="B51" s="110" t="s">
        <v>238</v>
      </c>
      <c r="C51" s="110" t="s">
        <v>239</v>
      </c>
      <c r="D51" s="100">
        <v>241060201</v>
      </c>
      <c r="E51" s="111" t="s">
        <v>101</v>
      </c>
      <c r="F51" s="115">
        <v>2</v>
      </c>
      <c r="G51" s="54">
        <v>1</v>
      </c>
      <c r="H51" s="55" t="s">
        <v>240</v>
      </c>
      <c r="I51" s="71" t="s">
        <v>294</v>
      </c>
      <c r="J51" s="57">
        <v>120</v>
      </c>
      <c r="K51" s="72">
        <v>84.2</v>
      </c>
      <c r="L51" s="59">
        <f>J51*0.25+K51*0.5</f>
        <v>72.099999999999994</v>
      </c>
      <c r="M51" s="72" t="s">
        <v>366</v>
      </c>
    </row>
    <row r="52" spans="1:13" s="12" customFormat="1" ht="37.5" customHeight="1">
      <c r="A52" s="110"/>
      <c r="B52" s="110"/>
      <c r="C52" s="110"/>
      <c r="D52" s="102"/>
      <c r="E52" s="111"/>
      <c r="F52" s="115"/>
      <c r="G52" s="50">
        <v>2</v>
      </c>
      <c r="H52" s="15" t="s">
        <v>241</v>
      </c>
      <c r="I52" s="24" t="s">
        <v>295</v>
      </c>
      <c r="J52" s="32">
        <v>111.5</v>
      </c>
      <c r="K52" s="70">
        <v>76.400000000000006</v>
      </c>
      <c r="L52" s="46">
        <f>J52*0.25+K52*0.5</f>
        <v>66.075000000000003</v>
      </c>
      <c r="M52" s="70" t="s">
        <v>360</v>
      </c>
    </row>
  </sheetData>
  <autoFilter ref="K1:K52"/>
  <mergeCells count="82">
    <mergeCell ref="H2:J2"/>
    <mergeCell ref="H16:J16"/>
    <mergeCell ref="H28:J28"/>
    <mergeCell ref="H40:J40"/>
    <mergeCell ref="E51:E52"/>
    <mergeCell ref="F51:F52"/>
    <mergeCell ref="F33:F35"/>
    <mergeCell ref="E21:E23"/>
    <mergeCell ref="E7:E9"/>
    <mergeCell ref="D51:D52"/>
    <mergeCell ref="D48:D50"/>
    <mergeCell ref="D45:D47"/>
    <mergeCell ref="E42:E44"/>
    <mergeCell ref="F42:F44"/>
    <mergeCell ref="D42:D44"/>
    <mergeCell ref="E45:E47"/>
    <mergeCell ref="F45:F47"/>
    <mergeCell ref="E48:E50"/>
    <mergeCell ref="F48:F50"/>
    <mergeCell ref="B51:B52"/>
    <mergeCell ref="C51:C52"/>
    <mergeCell ref="B48:B50"/>
    <mergeCell ref="C48:C50"/>
    <mergeCell ref="C42:C44"/>
    <mergeCell ref="B45:B47"/>
    <mergeCell ref="C45:C47"/>
    <mergeCell ref="B36:B38"/>
    <mergeCell ref="B30:B32"/>
    <mergeCell ref="C30:C32"/>
    <mergeCell ref="E30:E32"/>
    <mergeCell ref="F30:F32"/>
    <mergeCell ref="B33:B35"/>
    <mergeCell ref="C33:C35"/>
    <mergeCell ref="E33:E35"/>
    <mergeCell ref="C37:C38"/>
    <mergeCell ref="E37:E38"/>
    <mergeCell ref="F37:F38"/>
    <mergeCell ref="D24:D26"/>
    <mergeCell ref="D21:D23"/>
    <mergeCell ref="D18:D20"/>
    <mergeCell ref="F21:F23"/>
    <mergeCell ref="E24:E26"/>
    <mergeCell ref="F24:F26"/>
    <mergeCell ref="C11:C13"/>
    <mergeCell ref="E11:E13"/>
    <mergeCell ref="F11:F13"/>
    <mergeCell ref="B18:B20"/>
    <mergeCell ref="C18:C20"/>
    <mergeCell ref="E18:E20"/>
    <mergeCell ref="F18:F20"/>
    <mergeCell ref="A42:A44"/>
    <mergeCell ref="A45:A50"/>
    <mergeCell ref="A51:A52"/>
    <mergeCell ref="D11:D13"/>
    <mergeCell ref="D7:D9"/>
    <mergeCell ref="B11:B13"/>
    <mergeCell ref="B7:B9"/>
    <mergeCell ref="C7:C9"/>
    <mergeCell ref="B21:B23"/>
    <mergeCell ref="C21:C23"/>
    <mergeCell ref="B24:B26"/>
    <mergeCell ref="C24:C26"/>
    <mergeCell ref="D37:D38"/>
    <mergeCell ref="D33:D35"/>
    <mergeCell ref="D30:D32"/>
    <mergeCell ref="B42:B44"/>
    <mergeCell ref="A1:M1"/>
    <mergeCell ref="A15:M15"/>
    <mergeCell ref="A27:M27"/>
    <mergeCell ref="A39:M39"/>
    <mergeCell ref="A4:A10"/>
    <mergeCell ref="A11:A13"/>
    <mergeCell ref="A18:A23"/>
    <mergeCell ref="A24:A26"/>
    <mergeCell ref="A30:A35"/>
    <mergeCell ref="A36:A38"/>
    <mergeCell ref="D4:D6"/>
    <mergeCell ref="F7:F9"/>
    <mergeCell ref="B4:B6"/>
    <mergeCell ref="C4:C6"/>
    <mergeCell ref="E4:E6"/>
    <mergeCell ref="F4:F6"/>
  </mergeCells>
  <phoneticPr fontId="1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76" fitToHeight="0" orientation="portrait" r:id="rId1"/>
  <headerFooter>
    <oddHeader>&amp;C&amp;22房山区2020年度考试录用公务员综合成绩汇总表</oddHead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第一批（6月6日）</vt:lpstr>
      <vt:lpstr>第一批（6月7日）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cp:lastPrinted>2020-06-09T03:18:15Z</cp:lastPrinted>
  <dcterms:created xsi:type="dcterms:W3CDTF">2020-05-29T09:35:32Z</dcterms:created>
  <dcterms:modified xsi:type="dcterms:W3CDTF">2020-06-09T03:24:55Z</dcterms:modified>
</cp:coreProperties>
</file>