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 codeName="ThisWorkbook"/>
  <bookViews>
    <workbookView xWindow="480" yWindow="120" windowWidth="8505" windowHeight="4530" tabRatio="790" activeTab="11"/>
  </bookViews>
  <sheets>
    <sheet name="临床医学" sheetId="7" r:id="rId1"/>
    <sheet name="麻醉学" sheetId="8" r:id="rId2"/>
    <sheet name="医学影像学" sheetId="9" r:id="rId3"/>
    <sheet name="医学影像技术" sheetId="10" r:id="rId4"/>
    <sheet name="医学检验技术" sheetId="13" r:id="rId5"/>
    <sheet name="康复治疗学" sheetId="14" r:id="rId6"/>
    <sheet name="药学" sheetId="15" r:id="rId7"/>
    <sheet name="财会金融类" sheetId="16" r:id="rId8"/>
    <sheet name="信息管理与信息系统" sheetId="17" r:id="rId9"/>
    <sheet name="管理类" sheetId="19" r:id="rId10"/>
    <sheet name="护理" sheetId="11" r:id="rId11"/>
    <sheet name="助产" sheetId="12" r:id="rId12"/>
  </sheets>
  <definedNames>
    <definedName name="_xlnm.Print_Titles" localSheetId="7">财会金融类!$1:$4</definedName>
    <definedName name="_xlnm.Print_Titles" localSheetId="10">护理!$1:$4</definedName>
    <definedName name="_xlnm.Print_Titles" localSheetId="0">临床医学!$1:$4</definedName>
    <definedName name="_xlnm.Print_Titles" localSheetId="4">医学检验技术!$1:$4</definedName>
  </definedNames>
  <calcPr calcId="144525"/>
</workbook>
</file>

<file path=xl/calcChain.xml><?xml version="1.0" encoding="utf-8"?>
<calcChain xmlns="http://schemas.openxmlformats.org/spreadsheetml/2006/main">
  <c r="G5" i="12" l="1"/>
  <c r="G10" i="12"/>
  <c r="G8" i="12"/>
  <c r="G9" i="12"/>
  <c r="G6" i="12"/>
  <c r="G11" i="12"/>
  <c r="G12" i="12"/>
  <c r="G15" i="12"/>
  <c r="G16" i="12"/>
  <c r="G14" i="12"/>
  <c r="G13" i="12"/>
  <c r="G17" i="12"/>
  <c r="G18" i="12"/>
  <c r="G7" i="12"/>
  <c r="E5" i="12"/>
  <c r="H5" i="12" s="1"/>
  <c r="E10" i="12"/>
  <c r="H10" i="12" s="1"/>
  <c r="E8" i="12"/>
  <c r="H8" i="12" s="1"/>
  <c r="E9" i="12"/>
  <c r="H9" i="12" s="1"/>
  <c r="E6" i="12"/>
  <c r="H6" i="12" s="1"/>
  <c r="E11" i="12"/>
  <c r="H11" i="12" s="1"/>
  <c r="E12" i="12"/>
  <c r="H12" i="12" s="1"/>
  <c r="E15" i="12"/>
  <c r="H15" i="12" s="1"/>
  <c r="E16" i="12"/>
  <c r="H16" i="12" s="1"/>
  <c r="E14" i="12"/>
  <c r="H14" i="12" s="1"/>
  <c r="E13" i="12"/>
  <c r="H13" i="12" s="1"/>
  <c r="E17" i="12"/>
  <c r="H17" i="12" s="1"/>
  <c r="E19" i="12"/>
  <c r="H19" i="12" s="1"/>
  <c r="E18" i="12"/>
  <c r="H18" i="12" s="1"/>
  <c r="E7" i="12"/>
  <c r="H7" i="12" s="1"/>
  <c r="H9" i="11"/>
  <c r="H23" i="11"/>
  <c r="H18" i="11"/>
  <c r="H20" i="11"/>
  <c r="H21" i="11"/>
  <c r="H28" i="11"/>
  <c r="H8" i="11"/>
  <c r="H14" i="11"/>
  <c r="H27" i="11"/>
  <c r="H10" i="11"/>
  <c r="H19" i="11"/>
  <c r="H31" i="11"/>
  <c r="H32" i="11"/>
  <c r="H22" i="11"/>
  <c r="G9" i="11"/>
  <c r="G6" i="11"/>
  <c r="G23" i="11"/>
  <c r="G5" i="11"/>
  <c r="G18" i="11"/>
  <c r="G16" i="11"/>
  <c r="H34" i="11"/>
  <c r="G12" i="11"/>
  <c r="G20" i="11"/>
  <c r="G26" i="11"/>
  <c r="G21" i="11"/>
  <c r="G15" i="11"/>
  <c r="G28" i="11"/>
  <c r="G13" i="11"/>
  <c r="G8" i="11"/>
  <c r="G29" i="11"/>
  <c r="G14" i="11"/>
  <c r="G11" i="11"/>
  <c r="G27" i="11"/>
  <c r="G24" i="11"/>
  <c r="G10" i="11"/>
  <c r="G17" i="11"/>
  <c r="G19" i="11"/>
  <c r="G25" i="11"/>
  <c r="G31" i="11"/>
  <c r="G32" i="11"/>
  <c r="G30" i="11"/>
  <c r="G22" i="11"/>
  <c r="G33" i="11"/>
  <c r="E9" i="11"/>
  <c r="E6" i="11"/>
  <c r="H6" i="11" s="1"/>
  <c r="E23" i="11"/>
  <c r="E5" i="11"/>
  <c r="H5" i="11" s="1"/>
  <c r="E18" i="11"/>
  <c r="E16" i="11"/>
  <c r="H16" i="11" s="1"/>
  <c r="E34" i="11"/>
  <c r="E12" i="11"/>
  <c r="H12" i="11" s="1"/>
  <c r="E20" i="11"/>
  <c r="E26" i="11"/>
  <c r="H26" i="11" s="1"/>
  <c r="E21" i="11"/>
  <c r="E15" i="11"/>
  <c r="H15" i="11" s="1"/>
  <c r="E28" i="11"/>
  <c r="E13" i="11"/>
  <c r="H13" i="11" s="1"/>
  <c r="E8" i="11"/>
  <c r="E29" i="11"/>
  <c r="H29" i="11" s="1"/>
  <c r="E14" i="11"/>
  <c r="E11" i="11"/>
  <c r="H11" i="11" s="1"/>
  <c r="E27" i="11"/>
  <c r="E24" i="11"/>
  <c r="H24" i="11" s="1"/>
  <c r="E10" i="11"/>
  <c r="E17" i="11"/>
  <c r="H17" i="11" s="1"/>
  <c r="E19" i="11"/>
  <c r="E25" i="11"/>
  <c r="H25" i="11" s="1"/>
  <c r="E31" i="11"/>
  <c r="E35" i="11"/>
  <c r="H35" i="11" s="1"/>
  <c r="E32" i="11"/>
  <c r="E30" i="11"/>
  <c r="H30" i="11" s="1"/>
  <c r="E22" i="11"/>
  <c r="E33" i="11"/>
  <c r="H33" i="11" s="1"/>
  <c r="E7" i="11"/>
  <c r="G7" i="11"/>
  <c r="H7" i="11" s="1"/>
  <c r="H7" i="19"/>
  <c r="H5" i="19"/>
  <c r="H6" i="19"/>
  <c r="G5" i="19"/>
  <c r="E6" i="19"/>
  <c r="E7" i="19"/>
  <c r="E5" i="19"/>
  <c r="G6" i="17"/>
  <c r="G5" i="17"/>
  <c r="E7" i="17"/>
  <c r="E6" i="17"/>
  <c r="H6" i="17" s="1"/>
  <c r="E5" i="17"/>
  <c r="H5" i="17" s="1"/>
  <c r="G5" i="16"/>
  <c r="G8" i="16"/>
  <c r="G12" i="16"/>
  <c r="G7" i="16"/>
  <c r="G13" i="16"/>
  <c r="G19" i="16"/>
  <c r="G15" i="16"/>
  <c r="G16" i="16"/>
  <c r="G20" i="16"/>
  <c r="G10" i="16"/>
  <c r="G14" i="16"/>
  <c r="G17" i="16"/>
  <c r="G9" i="16"/>
  <c r="G11" i="16"/>
  <c r="G18" i="16"/>
  <c r="G22" i="16"/>
  <c r="G21" i="16"/>
  <c r="G6" i="16"/>
  <c r="H7" i="17" l="1"/>
  <c r="E5" i="16"/>
  <c r="H5" i="16" s="1"/>
  <c r="E8" i="16"/>
  <c r="H8" i="16" s="1"/>
  <c r="E12" i="16"/>
  <c r="H12" i="16" s="1"/>
  <c r="E7" i="16"/>
  <c r="H7" i="16" s="1"/>
  <c r="E13" i="16"/>
  <c r="H13" i="16" s="1"/>
  <c r="E19" i="16"/>
  <c r="H19" i="16" s="1"/>
  <c r="E15" i="16"/>
  <c r="H15" i="16" s="1"/>
  <c r="E16" i="16"/>
  <c r="H16" i="16" s="1"/>
  <c r="E20" i="16"/>
  <c r="H20" i="16" s="1"/>
  <c r="E10" i="16"/>
  <c r="H10" i="16" s="1"/>
  <c r="E14" i="16"/>
  <c r="H14" i="16" s="1"/>
  <c r="E17" i="16"/>
  <c r="H17" i="16" s="1"/>
  <c r="E9" i="16"/>
  <c r="H9" i="16" s="1"/>
  <c r="E11" i="16"/>
  <c r="H11" i="16" s="1"/>
  <c r="E18" i="16"/>
  <c r="H18" i="16" s="1"/>
  <c r="E22" i="16"/>
  <c r="H22" i="16" s="1"/>
  <c r="E21" i="16"/>
  <c r="H21" i="16" s="1"/>
  <c r="E6" i="16"/>
  <c r="H6" i="16" s="1"/>
  <c r="G5" i="15"/>
  <c r="G9" i="15"/>
  <c r="G7" i="15"/>
  <c r="G8" i="15"/>
  <c r="G11" i="15"/>
  <c r="G10" i="15"/>
  <c r="G12" i="15"/>
  <c r="G13" i="15"/>
  <c r="G14" i="15"/>
  <c r="G6" i="15"/>
  <c r="E5" i="15"/>
  <c r="H5" i="15" s="1"/>
  <c r="E9" i="15"/>
  <c r="H9" i="15" s="1"/>
  <c r="E7" i="15"/>
  <c r="H7" i="15" s="1"/>
  <c r="E8" i="15"/>
  <c r="H8" i="15" s="1"/>
  <c r="E15" i="15"/>
  <c r="H15" i="15" s="1"/>
  <c r="E11" i="15"/>
  <c r="H11" i="15" s="1"/>
  <c r="E10" i="15"/>
  <c r="H10" i="15" s="1"/>
  <c r="E16" i="15"/>
  <c r="H16" i="15" s="1"/>
  <c r="E12" i="15"/>
  <c r="H12" i="15" s="1"/>
  <c r="E13" i="15"/>
  <c r="H13" i="15" s="1"/>
  <c r="E14" i="15"/>
  <c r="H14" i="15" s="1"/>
  <c r="E6" i="15"/>
  <c r="H6" i="15" s="1"/>
  <c r="G6" i="14"/>
  <c r="G10" i="14"/>
  <c r="G7" i="14"/>
  <c r="G8" i="14"/>
  <c r="G9" i="14"/>
  <c r="G5" i="14"/>
  <c r="E6" i="14"/>
  <c r="H6" i="14" s="1"/>
  <c r="E10" i="14"/>
  <c r="H10" i="14" s="1"/>
  <c r="E7" i="14"/>
  <c r="H7" i="14" s="1"/>
  <c r="E8" i="14"/>
  <c r="H8" i="14" s="1"/>
  <c r="E9" i="14"/>
  <c r="H9" i="14" s="1"/>
  <c r="E5" i="14"/>
  <c r="H5" i="14" s="1"/>
  <c r="G6" i="13"/>
  <c r="G8" i="13"/>
  <c r="G7" i="13"/>
  <c r="G9" i="13"/>
  <c r="G11" i="13"/>
  <c r="G12" i="13"/>
  <c r="G10" i="13"/>
  <c r="G13" i="13"/>
  <c r="G15" i="13"/>
  <c r="G14" i="13"/>
  <c r="G5" i="13"/>
  <c r="E6" i="13"/>
  <c r="H6" i="13" s="1"/>
  <c r="E8" i="13"/>
  <c r="H8" i="13" s="1"/>
  <c r="E7" i="13"/>
  <c r="H7" i="13" s="1"/>
  <c r="E9" i="13"/>
  <c r="H9" i="13" s="1"/>
  <c r="E11" i="13"/>
  <c r="H11" i="13" s="1"/>
  <c r="E12" i="13"/>
  <c r="H12" i="13" s="1"/>
  <c r="E10" i="13"/>
  <c r="H10" i="13" s="1"/>
  <c r="E13" i="13"/>
  <c r="H13" i="13" s="1"/>
  <c r="E16" i="13"/>
  <c r="H16" i="13" s="1"/>
  <c r="E15" i="13"/>
  <c r="H15" i="13" s="1"/>
  <c r="E14" i="13"/>
  <c r="H14" i="13" s="1"/>
  <c r="E5" i="13"/>
  <c r="H5" i="13" s="1"/>
  <c r="H6" i="10"/>
  <c r="H7" i="10"/>
  <c r="H8" i="10"/>
  <c r="H5" i="10"/>
  <c r="G6" i="10"/>
  <c r="G7" i="10"/>
  <c r="G8" i="10"/>
  <c r="G5" i="10"/>
  <c r="E6" i="10"/>
  <c r="E7" i="10"/>
  <c r="E8" i="10"/>
  <c r="E5" i="10"/>
  <c r="G6" i="9"/>
  <c r="G7" i="9"/>
  <c r="G8" i="9"/>
  <c r="G10" i="9"/>
  <c r="G9" i="9"/>
  <c r="G5" i="9"/>
  <c r="E6" i="9"/>
  <c r="H6" i="9" s="1"/>
  <c r="E11" i="9"/>
  <c r="H11" i="9" s="1"/>
  <c r="E7" i="9"/>
  <c r="H7" i="9" s="1"/>
  <c r="E8" i="9"/>
  <c r="H8" i="9" s="1"/>
  <c r="E10" i="9"/>
  <c r="H10" i="9" s="1"/>
  <c r="E9" i="9"/>
  <c r="H9" i="9" s="1"/>
  <c r="E5" i="9"/>
  <c r="H5" i="9" s="1"/>
  <c r="G6" i="8"/>
  <c r="G8" i="8"/>
  <c r="G9" i="8"/>
  <c r="G7" i="8"/>
  <c r="G10" i="8"/>
  <c r="G5" i="8"/>
  <c r="E6" i="8"/>
  <c r="H6" i="8" s="1"/>
  <c r="E8" i="8"/>
  <c r="H8" i="8" s="1"/>
  <c r="E9" i="8"/>
  <c r="H9" i="8" s="1"/>
  <c r="E7" i="8"/>
  <c r="H7" i="8" s="1"/>
  <c r="E10" i="8"/>
  <c r="H10" i="8" s="1"/>
  <c r="E11" i="8"/>
  <c r="H11" i="8" s="1"/>
  <c r="E5" i="8"/>
  <c r="H5" i="8" s="1"/>
  <c r="H6" i="7"/>
  <c r="H7" i="7"/>
  <c r="H9" i="7"/>
  <c r="H19" i="7"/>
  <c r="H10" i="7"/>
  <c r="H12" i="7"/>
  <c r="H20" i="7"/>
  <c r="G6" i="7"/>
  <c r="G13" i="7"/>
  <c r="G7" i="7"/>
  <c r="G8" i="7"/>
  <c r="H22" i="7"/>
  <c r="G17" i="7"/>
  <c r="G9" i="7"/>
  <c r="G11" i="7"/>
  <c r="G19" i="7"/>
  <c r="G15" i="7"/>
  <c r="G10" i="7"/>
  <c r="G14" i="7"/>
  <c r="G12" i="7"/>
  <c r="G18" i="7"/>
  <c r="G20" i="7"/>
  <c r="G16" i="7"/>
  <c r="H23" i="7"/>
  <c r="G21" i="7"/>
  <c r="G5" i="7"/>
  <c r="E11" i="7"/>
  <c r="H11" i="7" s="1"/>
  <c r="E19" i="7"/>
  <c r="E15" i="7"/>
  <c r="H15" i="7" s="1"/>
  <c r="E10" i="7"/>
  <c r="E14" i="7"/>
  <c r="H14" i="7" s="1"/>
  <c r="E12" i="7"/>
  <c r="E18" i="7"/>
  <c r="H18" i="7" s="1"/>
  <c r="E20" i="7"/>
  <c r="E16" i="7"/>
  <c r="H16" i="7" s="1"/>
  <c r="E23" i="7"/>
  <c r="E21" i="7"/>
  <c r="H21" i="7" s="1"/>
  <c r="E6" i="7"/>
  <c r="E13" i="7"/>
  <c r="H13" i="7" s="1"/>
  <c r="E7" i="7"/>
  <c r="E8" i="7"/>
  <c r="H8" i="7" s="1"/>
  <c r="E22" i="7"/>
  <c r="E17" i="7"/>
  <c r="H17" i="7" s="1"/>
  <c r="E9" i="7"/>
  <c r="E5" i="7"/>
  <c r="H5" i="7" s="1"/>
</calcChain>
</file>

<file path=xl/sharedStrings.xml><?xml version="1.0" encoding="utf-8"?>
<sst xmlns="http://schemas.openxmlformats.org/spreadsheetml/2006/main" count="329" uniqueCount="183">
  <si>
    <t>张洁</t>
  </si>
  <si>
    <t>王雅茹</t>
  </si>
  <si>
    <t>蔡扬眉</t>
  </si>
  <si>
    <t>李娜</t>
  </si>
  <si>
    <t>畅婷</t>
  </si>
  <si>
    <t>杨钰</t>
  </si>
  <si>
    <t>姚威成</t>
  </si>
  <si>
    <t>张晓</t>
  </si>
  <si>
    <t>史亮</t>
  </si>
  <si>
    <t>于亚男</t>
  </si>
  <si>
    <t>张荣荣</t>
  </si>
  <si>
    <t>李飞</t>
  </si>
  <si>
    <t>杨雅丽</t>
  </si>
  <si>
    <t>赵桂玉</t>
  </si>
  <si>
    <t>张苗苗</t>
  </si>
  <si>
    <t>柴博亿</t>
  </si>
  <si>
    <t>吴梦敏</t>
  </si>
  <si>
    <t>范姣</t>
  </si>
  <si>
    <t>董阁</t>
  </si>
  <si>
    <t>王景</t>
  </si>
  <si>
    <t>梁玉奇</t>
  </si>
  <si>
    <t>任俊豪</t>
  </si>
  <si>
    <t>董燕妮</t>
  </si>
  <si>
    <t>许鑫旺</t>
  </si>
  <si>
    <t>杨婉莹</t>
  </si>
  <si>
    <t>李祥伶</t>
  </si>
  <si>
    <t>白小莉</t>
    <phoneticPr fontId="3" type="noConversion"/>
  </si>
  <si>
    <t>丁华星</t>
  </si>
  <si>
    <t>董向涛</t>
  </si>
  <si>
    <t>乔岩</t>
  </si>
  <si>
    <t>薛子薇</t>
  </si>
  <si>
    <t>王涛</t>
  </si>
  <si>
    <t>程欣</t>
  </si>
  <si>
    <t>薛颖超</t>
  </si>
  <si>
    <t>何星</t>
  </si>
  <si>
    <t>焦田霞</t>
  </si>
  <si>
    <t>王莹</t>
  </si>
  <si>
    <t>裴咪</t>
    <phoneticPr fontId="3" type="noConversion"/>
  </si>
  <si>
    <t>薛晓凡</t>
    <phoneticPr fontId="3" type="noConversion"/>
  </si>
  <si>
    <t>王欣</t>
  </si>
  <si>
    <t>狄鑫</t>
  </si>
  <si>
    <t>陈晓茜</t>
  </si>
  <si>
    <t>丁舒</t>
  </si>
  <si>
    <t>张小玺</t>
  </si>
  <si>
    <t>韩亚茹</t>
  </si>
  <si>
    <t>张雨欣</t>
  </si>
  <si>
    <t>朱娇月</t>
  </si>
  <si>
    <t>王丹妮</t>
  </si>
  <si>
    <t>贾智园</t>
  </si>
  <si>
    <t>王璐</t>
  </si>
  <si>
    <t>杨国颖</t>
  </si>
  <si>
    <t>韩菁</t>
  </si>
  <si>
    <t>吕亚楠</t>
  </si>
  <si>
    <t>亢启航</t>
  </si>
  <si>
    <t>陈亚丽</t>
  </si>
  <si>
    <t>薛瑶</t>
  </si>
  <si>
    <t>杨媚</t>
  </si>
  <si>
    <t>武佳红</t>
  </si>
  <si>
    <t>令狐梦妮</t>
  </si>
  <si>
    <t>李笑</t>
  </si>
  <si>
    <t>闫金蕾</t>
  </si>
  <si>
    <t>史欢欢</t>
  </si>
  <si>
    <t>郑丹</t>
  </si>
  <si>
    <t>赵钿铭</t>
  </si>
  <si>
    <t>刘艳艳</t>
  </si>
  <si>
    <t>董美燕</t>
  </si>
  <si>
    <t>荀晶晶</t>
  </si>
  <si>
    <t>田阳</t>
  </si>
  <si>
    <t>韩琴</t>
  </si>
  <si>
    <t>冯双双</t>
  </si>
  <si>
    <t>杨茜楠</t>
  </si>
  <si>
    <t>崔哲晓</t>
  </si>
  <si>
    <t>何明静</t>
  </si>
  <si>
    <t>杨楠</t>
  </si>
  <si>
    <t>张倩</t>
  </si>
  <si>
    <t>杨小婷</t>
  </si>
  <si>
    <t>陈青</t>
  </si>
  <si>
    <t>杜晓倩</t>
  </si>
  <si>
    <t>刘佳佳</t>
  </si>
  <si>
    <t>张晨燕</t>
  </si>
  <si>
    <t>方志琴</t>
  </si>
  <si>
    <t>杨欣娇</t>
  </si>
  <si>
    <t>高晓红</t>
  </si>
  <si>
    <t>韩雪</t>
  </si>
  <si>
    <t>史维维</t>
    <phoneticPr fontId="3" type="noConversion"/>
  </si>
  <si>
    <t>李岈熙</t>
    <phoneticPr fontId="3" type="noConversion"/>
  </si>
  <si>
    <t>薛媛媛</t>
  </si>
  <si>
    <t>赵赛丹</t>
  </si>
  <si>
    <t>马辰</t>
  </si>
  <si>
    <t>蒋雷圆</t>
  </si>
  <si>
    <t>王玲玲</t>
  </si>
  <si>
    <t>郭文文</t>
  </si>
  <si>
    <t>罗菲</t>
  </si>
  <si>
    <t>郭紫怡</t>
  </si>
  <si>
    <t>刘思倩</t>
  </si>
  <si>
    <t>杨文柯</t>
  </si>
  <si>
    <t>高鑫迪</t>
  </si>
  <si>
    <t>任亚丽</t>
  </si>
  <si>
    <t>王珂</t>
  </si>
  <si>
    <t>何江峡</t>
  </si>
  <si>
    <t>武国芳</t>
  </si>
  <si>
    <t>李姝佳</t>
  </si>
  <si>
    <t>牛雅岚</t>
    <phoneticPr fontId="3" type="noConversion"/>
  </si>
  <si>
    <t>张丹宁</t>
    <phoneticPr fontId="3" type="noConversion"/>
  </si>
  <si>
    <t>陈泉超</t>
  </si>
  <si>
    <t>张馨戈</t>
  </si>
  <si>
    <t>安倩云</t>
  </si>
  <si>
    <t>汤世杰</t>
  </si>
  <si>
    <t>梁安钰</t>
  </si>
  <si>
    <t>高宇</t>
  </si>
  <si>
    <t>贺鹏飞</t>
  </si>
  <si>
    <t>郝艳丽</t>
  </si>
  <si>
    <t>段晶晶</t>
  </si>
  <si>
    <t>姚家乐</t>
    <phoneticPr fontId="3" type="noConversion"/>
  </si>
  <si>
    <t>李蓉</t>
    <phoneticPr fontId="3" type="noConversion"/>
  </si>
  <si>
    <t>王梦梦</t>
    <phoneticPr fontId="3" type="noConversion"/>
  </si>
  <si>
    <t>张怡丹</t>
  </si>
  <si>
    <t>孙康</t>
  </si>
  <si>
    <t>王姝丽</t>
  </si>
  <si>
    <t>杨钧洁</t>
  </si>
  <si>
    <t>解惠晶</t>
  </si>
  <si>
    <t>王聪娟</t>
  </si>
  <si>
    <t>董奕萱</t>
  </si>
  <si>
    <t>王梦婷</t>
  </si>
  <si>
    <t>昝茹婷</t>
  </si>
  <si>
    <t>王奕斌</t>
  </si>
  <si>
    <t>侯丹</t>
  </si>
  <si>
    <t>邹素娟</t>
  </si>
  <si>
    <t>杨瑞</t>
  </si>
  <si>
    <t>程晓鑫</t>
  </si>
  <si>
    <t>王文静</t>
  </si>
  <si>
    <t>侯依林</t>
  </si>
  <si>
    <t>王世泽</t>
  </si>
  <si>
    <t>王宁</t>
    <phoneticPr fontId="3" type="noConversion"/>
  </si>
  <si>
    <t>陈福岭</t>
    <phoneticPr fontId="1" type="noConversion"/>
  </si>
  <si>
    <t>序号</t>
  </si>
  <si>
    <t>姓名</t>
  </si>
  <si>
    <t>考号</t>
  </si>
  <si>
    <t>笔试成绩</t>
  </si>
  <si>
    <t>王田</t>
    <phoneticPr fontId="5" type="noConversion"/>
  </si>
  <si>
    <t>2020年公开招聘工作人员总成绩（临床医学）</t>
    <phoneticPr fontId="5" type="noConversion"/>
  </si>
  <si>
    <t>面试成绩</t>
    <phoneticPr fontId="5" type="noConversion"/>
  </si>
  <si>
    <t>笔试成绩折分60%</t>
    <phoneticPr fontId="5" type="noConversion"/>
  </si>
  <si>
    <t>面试成绩折分40%</t>
    <phoneticPr fontId="5" type="noConversion"/>
  </si>
  <si>
    <t>总分</t>
    <phoneticPr fontId="5" type="noConversion"/>
  </si>
  <si>
    <t>备注</t>
    <phoneticPr fontId="5" type="noConversion"/>
  </si>
  <si>
    <t>2020年公开招聘工作人员总成绩（麻醉学）</t>
    <phoneticPr fontId="5" type="noConversion"/>
  </si>
  <si>
    <t>2020年公开招聘工作人员总成绩（医学影像学）</t>
    <phoneticPr fontId="5" type="noConversion"/>
  </si>
  <si>
    <t>2020年公开招聘工作人员总成绩（医学影像技术）</t>
    <phoneticPr fontId="5" type="noConversion"/>
  </si>
  <si>
    <t>2020年公开招聘工作人员总成绩（医学检验技术）</t>
    <phoneticPr fontId="5" type="noConversion"/>
  </si>
  <si>
    <t>总分</t>
    <phoneticPr fontId="5" type="noConversion"/>
  </si>
  <si>
    <t>2020年公开招聘工作人员总成绩（药学）</t>
    <phoneticPr fontId="5" type="noConversion"/>
  </si>
  <si>
    <t>2020年公开招聘工作人员总成绩（财会金融类）</t>
    <phoneticPr fontId="5" type="noConversion"/>
  </si>
  <si>
    <t>2020年公开招聘工作人员总成绩（信息管理与信息系统）</t>
    <phoneticPr fontId="5" type="noConversion"/>
  </si>
  <si>
    <t>2020年公开招聘工作人员总成绩（康复治疗学）</t>
    <phoneticPr fontId="5" type="noConversion"/>
  </si>
  <si>
    <t>2020年公开招聘工作人员总成绩（管理类（质量工程方向））</t>
    <phoneticPr fontId="5" type="noConversion"/>
  </si>
  <si>
    <t>笔试成绩折分40%</t>
    <phoneticPr fontId="5" type="noConversion"/>
  </si>
  <si>
    <t>面试成绩折分60%</t>
    <phoneticPr fontId="5" type="noConversion"/>
  </si>
  <si>
    <t>2020年公开招聘工作人员总成绩（护理）</t>
    <phoneticPr fontId="5" type="noConversion"/>
  </si>
  <si>
    <t>2020年公开招聘工作人员总成绩（助产）</t>
    <phoneticPr fontId="5" type="noConversion"/>
  </si>
  <si>
    <t>缺考</t>
    <phoneticPr fontId="5" type="noConversion"/>
  </si>
  <si>
    <t>缺考</t>
    <phoneticPr fontId="5" type="noConversion"/>
  </si>
  <si>
    <t>缺考</t>
    <phoneticPr fontId="1" type="noConversion"/>
  </si>
  <si>
    <t>缺考</t>
    <phoneticPr fontId="5" type="noConversion"/>
  </si>
  <si>
    <t>缺考</t>
    <phoneticPr fontId="5" type="noConversion"/>
  </si>
  <si>
    <t>统分员：                                        监督员：</t>
    <phoneticPr fontId="5" type="noConversion"/>
  </si>
  <si>
    <t>统分员：                                        监督员：</t>
    <phoneticPr fontId="5" type="noConversion"/>
  </si>
  <si>
    <t>统分员：                                          监督员：</t>
    <phoneticPr fontId="5" type="noConversion"/>
  </si>
  <si>
    <t>统分员：                                        监督员：</t>
    <phoneticPr fontId="5" type="noConversion"/>
  </si>
  <si>
    <t>统分员：                                        监督员：</t>
    <phoneticPr fontId="5" type="noConversion"/>
  </si>
  <si>
    <t>统分员：                                        监督员：</t>
    <phoneticPr fontId="5" type="noConversion"/>
  </si>
  <si>
    <t>统分员：                                        监督员：</t>
    <phoneticPr fontId="5" type="noConversion"/>
  </si>
  <si>
    <t>统分员：                                        监督员：</t>
    <phoneticPr fontId="5" type="noConversion"/>
  </si>
  <si>
    <t>进入体检环节</t>
    <phoneticPr fontId="5" type="noConversion"/>
  </si>
  <si>
    <t>进入体检环节</t>
    <phoneticPr fontId="5" type="noConversion"/>
  </si>
  <si>
    <t>进入体检环节</t>
    <phoneticPr fontId="5" type="noConversion"/>
  </si>
  <si>
    <t>进入体检环节</t>
    <phoneticPr fontId="5" type="noConversion"/>
  </si>
  <si>
    <t>进入体检环节</t>
    <phoneticPr fontId="5" type="noConversion"/>
  </si>
  <si>
    <t>进入体检环节</t>
    <phoneticPr fontId="5" type="noConversion"/>
  </si>
  <si>
    <t>进入体检环节</t>
    <phoneticPr fontId="5" type="noConversion"/>
  </si>
  <si>
    <t>进入体检环节</t>
    <phoneticPr fontId="1" type="noConversion"/>
  </si>
  <si>
    <t>进入体检环节</t>
    <phoneticPr fontId="5" type="noConversion"/>
  </si>
  <si>
    <t>进入体检环节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</si>
</sst>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17">
    <font>
      <sz val="12"/>
      <name val="宋体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</font>
    <font>
      <sz val="9"/>
      <name val="宋体"/>
      <family val="3"/>
      <charset val="134"/>
    </font>
    <font>
      <sz val="14"/>
      <name val="宋体"/>
      <family val="3"/>
      <charset val="134"/>
    </font>
    <font>
      <sz val="18"/>
      <name val="黑体"/>
      <family val="3"/>
      <charset val="134"/>
    </font>
    <font>
      <sz val="14"/>
      <name val="仿宋"/>
      <family val="3"/>
      <charset val="134"/>
    </font>
    <font>
      <sz val="12"/>
      <color rgb="FFFF0000"/>
      <name val="宋体"/>
      <family val="3"/>
      <charset val="134"/>
    </font>
    <font>
      <sz val="14"/>
      <color theme="1"/>
      <name val="宋体"/>
      <family val="3"/>
      <charset val="134"/>
    </font>
    <font>
      <sz val="18"/>
      <color theme="1"/>
      <name val="黑体"/>
      <family val="3"/>
      <charset val="134"/>
    </font>
    <font>
      <sz val="14"/>
      <color theme="1"/>
      <name val="仿宋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/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vertical="center"/>
    </xf>
    <xf numFmtId="49" fontId="8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4" fillId="0" borderId="0" xfId="0" applyFont="1"/>
    <xf numFmtId="0" fontId="10" fillId="0" borderId="0" xfId="0" applyFont="1"/>
    <xf numFmtId="0" fontId="4" fillId="0" borderId="0" xfId="0" applyFont="1" applyAlignment="1">
      <alignment vertical="center"/>
    </xf>
    <xf numFmtId="176" fontId="4" fillId="0" borderId="0" xfId="0" applyNumberFormat="1" applyFont="1"/>
    <xf numFmtId="49" fontId="12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49" fontId="1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49" fontId="10" fillId="0" borderId="1" xfId="0" applyNumberFormat="1" applyFont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31" fontId="4" fillId="0" borderId="4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 wrapText="1"/>
    </xf>
    <xf numFmtId="31" fontId="2" fillId="0" borderId="4" xfId="0" applyNumberFormat="1" applyFont="1" applyBorder="1" applyAlignment="1">
      <alignment horizontal="right"/>
    </xf>
  </cellXfs>
  <cellStyles count="1">
    <cellStyle name="常规" xfId="0" builtinId="0"/>
  </cellStyles>
  <dxfs count="4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J5" sqref="J5"/>
    </sheetView>
  </sheetViews>
  <sheetFormatPr defaultColWidth="9" defaultRowHeight="18.75"/>
  <cols>
    <col min="1" max="1" width="11" style="15" customWidth="1"/>
    <col min="2" max="2" width="9.25" style="24" customWidth="1"/>
    <col min="3" max="3" width="15.25" style="24" customWidth="1"/>
    <col min="4" max="4" width="14.125" style="15" customWidth="1"/>
    <col min="5" max="5" width="17.25" style="15" customWidth="1"/>
    <col min="6" max="6" width="17.25" style="17" customWidth="1"/>
    <col min="7" max="7" width="15.875" style="15" customWidth="1"/>
    <col min="8" max="8" width="9" style="15"/>
    <col min="9" max="9" width="13.25" style="15" customWidth="1"/>
    <col min="10" max="16384" width="9" style="15"/>
  </cols>
  <sheetData>
    <row r="1" spans="1:9">
      <c r="B1" s="15"/>
      <c r="C1" s="16"/>
    </row>
    <row r="2" spans="1:9" ht="46.15" customHeight="1">
      <c r="A2" s="43" t="s">
        <v>140</v>
      </c>
      <c r="B2" s="43"/>
      <c r="C2" s="43"/>
      <c r="D2" s="43"/>
      <c r="E2" s="43"/>
      <c r="F2" s="43"/>
      <c r="G2" s="43"/>
      <c r="H2" s="43"/>
      <c r="I2" s="43"/>
    </row>
    <row r="3" spans="1:9" ht="18.75" customHeight="1">
      <c r="B3" s="15"/>
      <c r="C3" s="16"/>
      <c r="D3" s="44">
        <v>43989</v>
      </c>
      <c r="E3" s="44"/>
      <c r="F3" s="44"/>
      <c r="G3" s="44"/>
      <c r="H3" s="44"/>
      <c r="I3" s="44"/>
    </row>
    <row r="4" spans="1:9" s="21" customFormat="1" ht="24.4" customHeight="1">
      <c r="A4" s="7" t="s">
        <v>135</v>
      </c>
      <c r="B4" s="19" t="s">
        <v>136</v>
      </c>
      <c r="C4" s="19" t="s">
        <v>137</v>
      </c>
      <c r="D4" s="7" t="s">
        <v>138</v>
      </c>
      <c r="E4" s="7" t="s">
        <v>142</v>
      </c>
      <c r="F4" s="7" t="s">
        <v>141</v>
      </c>
      <c r="G4" s="7" t="s">
        <v>143</v>
      </c>
      <c r="H4" s="7" t="s">
        <v>144</v>
      </c>
      <c r="I4" s="7" t="s">
        <v>145</v>
      </c>
    </row>
    <row r="5" spans="1:9" s="34" customFormat="1" ht="24.4" customHeight="1">
      <c r="A5" s="6">
        <v>1</v>
      </c>
      <c r="B5" s="4" t="s">
        <v>19</v>
      </c>
      <c r="C5" s="2">
        <v>2020014</v>
      </c>
      <c r="D5" s="6">
        <v>71</v>
      </c>
      <c r="E5" s="6">
        <f t="shared" ref="E5:E23" si="0">D5*0.6</f>
        <v>42.6</v>
      </c>
      <c r="F5" s="13">
        <v>83.2</v>
      </c>
      <c r="G5" s="35">
        <f t="shared" ref="G5:G21" si="1">F5*0.4</f>
        <v>33.28</v>
      </c>
      <c r="H5" s="35">
        <f t="shared" ref="H5:H23" si="2">E5+G5</f>
        <v>75.88</v>
      </c>
      <c r="I5" s="38" t="s">
        <v>174</v>
      </c>
    </row>
    <row r="6" spans="1:9" s="25" customFormat="1" ht="24.4" customHeight="1">
      <c r="A6" s="6">
        <v>2</v>
      </c>
      <c r="B6" s="4" t="s">
        <v>12</v>
      </c>
      <c r="C6" s="2">
        <v>2020004</v>
      </c>
      <c r="D6" s="6">
        <v>69</v>
      </c>
      <c r="E6" s="6">
        <f t="shared" si="0"/>
        <v>41.4</v>
      </c>
      <c r="F6" s="13">
        <v>80.599999999999994</v>
      </c>
      <c r="G6" s="35">
        <f t="shared" si="1"/>
        <v>32.24</v>
      </c>
      <c r="H6" s="35">
        <f t="shared" si="2"/>
        <v>73.64</v>
      </c>
      <c r="I6" s="38" t="s">
        <v>173</v>
      </c>
    </row>
    <row r="7" spans="1:9" s="25" customFormat="1" ht="24.4" customHeight="1">
      <c r="A7" s="6">
        <v>3</v>
      </c>
      <c r="B7" s="4" t="s">
        <v>17</v>
      </c>
      <c r="C7" s="2">
        <v>2020011</v>
      </c>
      <c r="D7" s="6">
        <v>64</v>
      </c>
      <c r="E7" s="6">
        <f t="shared" si="0"/>
        <v>38.4</v>
      </c>
      <c r="F7" s="13">
        <v>84.1</v>
      </c>
      <c r="G7" s="35">
        <f t="shared" si="1"/>
        <v>33.64</v>
      </c>
      <c r="H7" s="35">
        <f t="shared" si="2"/>
        <v>72.039999999999992</v>
      </c>
      <c r="I7" s="38" t="s">
        <v>173</v>
      </c>
    </row>
    <row r="8" spans="1:9" s="25" customFormat="1" ht="24.4" customHeight="1">
      <c r="A8" s="6">
        <v>4</v>
      </c>
      <c r="B8" s="4" t="s">
        <v>22</v>
      </c>
      <c r="C8" s="2">
        <v>2020019</v>
      </c>
      <c r="D8" s="6">
        <v>64</v>
      </c>
      <c r="E8" s="6">
        <f t="shared" si="0"/>
        <v>38.4</v>
      </c>
      <c r="F8" s="13">
        <v>79.400000000000006</v>
      </c>
      <c r="G8" s="35">
        <f t="shared" si="1"/>
        <v>31.760000000000005</v>
      </c>
      <c r="H8" s="35">
        <f t="shared" si="2"/>
        <v>70.16</v>
      </c>
      <c r="I8" s="38" t="s">
        <v>173</v>
      </c>
    </row>
    <row r="9" spans="1:9" s="25" customFormat="1" ht="24.4" customHeight="1">
      <c r="A9" s="6">
        <v>5</v>
      </c>
      <c r="B9" s="4" t="s">
        <v>15</v>
      </c>
      <c r="C9" s="2">
        <v>2020009</v>
      </c>
      <c r="D9" s="6">
        <v>63</v>
      </c>
      <c r="E9" s="6">
        <f t="shared" si="0"/>
        <v>37.799999999999997</v>
      </c>
      <c r="F9" s="13">
        <v>80.400000000000006</v>
      </c>
      <c r="G9" s="35">
        <f t="shared" si="1"/>
        <v>32.160000000000004</v>
      </c>
      <c r="H9" s="35">
        <f t="shared" si="2"/>
        <v>69.960000000000008</v>
      </c>
      <c r="I9" s="38" t="s">
        <v>173</v>
      </c>
    </row>
    <row r="10" spans="1:9" s="25" customFormat="1" ht="24.4" customHeight="1">
      <c r="A10" s="6">
        <v>6</v>
      </c>
      <c r="B10" s="36" t="s">
        <v>9</v>
      </c>
      <c r="C10" s="37">
        <v>2020001</v>
      </c>
      <c r="D10" s="35">
        <v>58</v>
      </c>
      <c r="E10" s="6">
        <f t="shared" si="0"/>
        <v>34.799999999999997</v>
      </c>
      <c r="F10" s="13">
        <v>87.2</v>
      </c>
      <c r="G10" s="35">
        <f t="shared" si="1"/>
        <v>34.880000000000003</v>
      </c>
      <c r="H10" s="35">
        <f t="shared" si="2"/>
        <v>69.680000000000007</v>
      </c>
      <c r="I10" s="38" t="s">
        <v>173</v>
      </c>
    </row>
    <row r="11" spans="1:9" s="25" customFormat="1" ht="24.4" customHeight="1">
      <c r="A11" s="6">
        <v>7</v>
      </c>
      <c r="B11" s="4" t="s">
        <v>24</v>
      </c>
      <c r="C11" s="2">
        <v>2020021</v>
      </c>
      <c r="D11" s="6">
        <v>62</v>
      </c>
      <c r="E11" s="6">
        <f t="shared" si="0"/>
        <v>37.199999999999996</v>
      </c>
      <c r="F11" s="13">
        <v>81</v>
      </c>
      <c r="G11" s="35">
        <f t="shared" si="1"/>
        <v>32.4</v>
      </c>
      <c r="H11" s="35">
        <f t="shared" si="2"/>
        <v>69.599999999999994</v>
      </c>
      <c r="I11" s="38" t="s">
        <v>173</v>
      </c>
    </row>
    <row r="12" spans="1:9" s="25" customFormat="1" ht="24.4" customHeight="1">
      <c r="A12" s="6">
        <v>8</v>
      </c>
      <c r="B12" s="4" t="s">
        <v>14</v>
      </c>
      <c r="C12" s="2">
        <v>2020008</v>
      </c>
      <c r="D12" s="6">
        <v>58</v>
      </c>
      <c r="E12" s="6">
        <f t="shared" si="0"/>
        <v>34.799999999999997</v>
      </c>
      <c r="F12" s="13">
        <v>85.6</v>
      </c>
      <c r="G12" s="35">
        <f t="shared" si="1"/>
        <v>34.24</v>
      </c>
      <c r="H12" s="35">
        <f t="shared" si="2"/>
        <v>69.039999999999992</v>
      </c>
      <c r="I12" s="38" t="s">
        <v>173</v>
      </c>
    </row>
    <row r="13" spans="1:9" s="25" customFormat="1" ht="24.4" customHeight="1">
      <c r="A13" s="6">
        <v>9</v>
      </c>
      <c r="B13" s="4" t="s">
        <v>134</v>
      </c>
      <c r="C13" s="2">
        <v>2020022</v>
      </c>
      <c r="D13" s="6">
        <v>65</v>
      </c>
      <c r="E13" s="6">
        <f t="shared" si="0"/>
        <v>39</v>
      </c>
      <c r="F13" s="13">
        <v>74.8</v>
      </c>
      <c r="G13" s="35">
        <f t="shared" si="1"/>
        <v>29.92</v>
      </c>
      <c r="H13" s="35">
        <f t="shared" si="2"/>
        <v>68.92</v>
      </c>
      <c r="I13" s="14"/>
    </row>
    <row r="14" spans="1:9" s="25" customFormat="1" ht="24.4" customHeight="1">
      <c r="A14" s="6">
        <v>10</v>
      </c>
      <c r="B14" s="4" t="s">
        <v>11</v>
      </c>
      <c r="C14" s="2">
        <v>2020003</v>
      </c>
      <c r="D14" s="6">
        <v>58</v>
      </c>
      <c r="E14" s="6">
        <f t="shared" si="0"/>
        <v>34.799999999999997</v>
      </c>
      <c r="F14" s="13">
        <v>84.4</v>
      </c>
      <c r="G14" s="35">
        <f t="shared" si="1"/>
        <v>33.760000000000005</v>
      </c>
      <c r="H14" s="35">
        <f t="shared" si="2"/>
        <v>68.56</v>
      </c>
      <c r="I14" s="14"/>
    </row>
    <row r="15" spans="1:9" s="25" customFormat="1" ht="24.4" customHeight="1">
      <c r="A15" s="6">
        <v>11</v>
      </c>
      <c r="B15" s="4" t="s">
        <v>25</v>
      </c>
      <c r="C15" s="2">
        <v>2020023</v>
      </c>
      <c r="D15" s="6">
        <v>59</v>
      </c>
      <c r="E15" s="6">
        <f t="shared" si="0"/>
        <v>35.4</v>
      </c>
      <c r="F15" s="13">
        <v>81.7</v>
      </c>
      <c r="G15" s="35">
        <f t="shared" si="1"/>
        <v>32.68</v>
      </c>
      <c r="H15" s="35">
        <f t="shared" si="2"/>
        <v>68.08</v>
      </c>
      <c r="I15" s="14"/>
    </row>
    <row r="16" spans="1:9" s="25" customFormat="1" ht="24.4" customHeight="1">
      <c r="A16" s="6">
        <v>12</v>
      </c>
      <c r="B16" s="4" t="s">
        <v>20</v>
      </c>
      <c r="C16" s="2">
        <v>2020017</v>
      </c>
      <c r="D16" s="6">
        <v>57</v>
      </c>
      <c r="E16" s="6">
        <f t="shared" si="0"/>
        <v>34.199999999999996</v>
      </c>
      <c r="F16" s="13">
        <v>84</v>
      </c>
      <c r="G16" s="35">
        <f t="shared" si="1"/>
        <v>33.6</v>
      </c>
      <c r="H16" s="35">
        <f t="shared" si="2"/>
        <v>67.8</v>
      </c>
      <c r="I16" s="14"/>
    </row>
    <row r="17" spans="1:9" s="25" customFormat="1" ht="24.4" customHeight="1">
      <c r="A17" s="6">
        <v>13</v>
      </c>
      <c r="B17" s="4" t="s">
        <v>10</v>
      </c>
      <c r="C17" s="2">
        <v>2020002</v>
      </c>
      <c r="D17" s="6">
        <v>63</v>
      </c>
      <c r="E17" s="6">
        <f t="shared" si="0"/>
        <v>37.799999999999997</v>
      </c>
      <c r="F17" s="13">
        <v>74.7</v>
      </c>
      <c r="G17" s="35">
        <f t="shared" si="1"/>
        <v>29.880000000000003</v>
      </c>
      <c r="H17" s="35">
        <f t="shared" si="2"/>
        <v>67.680000000000007</v>
      </c>
      <c r="I17" s="14"/>
    </row>
    <row r="18" spans="1:9" s="25" customFormat="1" ht="24.4" customHeight="1">
      <c r="A18" s="6">
        <v>14</v>
      </c>
      <c r="B18" s="4" t="s">
        <v>16</v>
      </c>
      <c r="C18" s="2">
        <v>2020010</v>
      </c>
      <c r="D18" s="6">
        <v>57</v>
      </c>
      <c r="E18" s="6">
        <f t="shared" si="0"/>
        <v>34.199999999999996</v>
      </c>
      <c r="F18" s="13">
        <v>82.4</v>
      </c>
      <c r="G18" s="35">
        <f t="shared" si="1"/>
        <v>32.96</v>
      </c>
      <c r="H18" s="35">
        <f t="shared" si="2"/>
        <v>67.16</v>
      </c>
      <c r="I18" s="14"/>
    </row>
    <row r="19" spans="1:9" s="25" customFormat="1" ht="24.4" customHeight="1">
      <c r="A19" s="6">
        <v>15</v>
      </c>
      <c r="B19" s="4" t="s">
        <v>13</v>
      </c>
      <c r="C19" s="2">
        <v>2020007</v>
      </c>
      <c r="D19" s="6">
        <v>59</v>
      </c>
      <c r="E19" s="6">
        <f t="shared" si="0"/>
        <v>35.4</v>
      </c>
      <c r="F19" s="13">
        <v>76</v>
      </c>
      <c r="G19" s="35">
        <f t="shared" si="1"/>
        <v>30.400000000000002</v>
      </c>
      <c r="H19" s="35">
        <f t="shared" si="2"/>
        <v>65.8</v>
      </c>
      <c r="I19" s="14"/>
    </row>
    <row r="20" spans="1:9" s="25" customFormat="1" ht="24.4" customHeight="1">
      <c r="A20" s="6">
        <v>16</v>
      </c>
      <c r="B20" s="4" t="s">
        <v>18</v>
      </c>
      <c r="C20" s="2">
        <v>2020012</v>
      </c>
      <c r="D20" s="6">
        <v>57</v>
      </c>
      <c r="E20" s="6">
        <f t="shared" si="0"/>
        <v>34.199999999999996</v>
      </c>
      <c r="F20" s="13">
        <v>77.400000000000006</v>
      </c>
      <c r="G20" s="35">
        <f t="shared" si="1"/>
        <v>30.960000000000004</v>
      </c>
      <c r="H20" s="35">
        <f t="shared" si="2"/>
        <v>65.16</v>
      </c>
      <c r="I20" s="14"/>
    </row>
    <row r="21" spans="1:9" s="25" customFormat="1" ht="24.4" customHeight="1">
      <c r="A21" s="6">
        <v>17</v>
      </c>
      <c r="B21" s="4" t="s">
        <v>21</v>
      </c>
      <c r="C21" s="2">
        <v>2020018</v>
      </c>
      <c r="D21" s="6">
        <v>52</v>
      </c>
      <c r="E21" s="6">
        <f t="shared" si="0"/>
        <v>31.2</v>
      </c>
      <c r="F21" s="13">
        <v>81.8</v>
      </c>
      <c r="G21" s="35">
        <f t="shared" si="1"/>
        <v>32.72</v>
      </c>
      <c r="H21" s="35">
        <f t="shared" si="2"/>
        <v>63.92</v>
      </c>
      <c r="I21" s="14"/>
    </row>
    <row r="22" spans="1:9" s="26" customFormat="1" ht="24.4" customHeight="1">
      <c r="A22" s="6">
        <v>18</v>
      </c>
      <c r="B22" s="5" t="s">
        <v>26</v>
      </c>
      <c r="C22" s="2">
        <v>2020024</v>
      </c>
      <c r="D22" s="6">
        <v>64</v>
      </c>
      <c r="E22" s="6">
        <f t="shared" si="0"/>
        <v>38.4</v>
      </c>
      <c r="F22" s="13" t="s">
        <v>160</v>
      </c>
      <c r="G22" s="35"/>
      <c r="H22" s="35">
        <f t="shared" si="2"/>
        <v>38.4</v>
      </c>
      <c r="I22" s="23"/>
    </row>
    <row r="23" spans="1:9" s="26" customFormat="1" ht="24.4" customHeight="1">
      <c r="A23" s="6">
        <v>19</v>
      </c>
      <c r="B23" s="4" t="s">
        <v>23</v>
      </c>
      <c r="C23" s="2">
        <v>2020020</v>
      </c>
      <c r="D23" s="6">
        <v>53</v>
      </c>
      <c r="E23" s="6">
        <f t="shared" si="0"/>
        <v>31.799999999999997</v>
      </c>
      <c r="F23" s="13" t="s">
        <v>160</v>
      </c>
      <c r="G23" s="35"/>
      <c r="H23" s="35">
        <f t="shared" si="2"/>
        <v>31.799999999999997</v>
      </c>
      <c r="I23" s="23"/>
    </row>
    <row r="24" spans="1:9" s="26" customFormat="1" ht="24.4" customHeight="1">
      <c r="A24" s="23"/>
      <c r="B24" s="30"/>
      <c r="C24" s="31"/>
      <c r="D24" s="23"/>
      <c r="E24" s="23"/>
      <c r="F24" s="7"/>
      <c r="G24" s="23"/>
      <c r="H24" s="23"/>
      <c r="I24" s="23"/>
    </row>
    <row r="25" spans="1:9" ht="39" customHeight="1">
      <c r="A25" s="42" t="s">
        <v>165</v>
      </c>
      <c r="B25" s="42"/>
      <c r="C25" s="42"/>
      <c r="D25" s="42"/>
      <c r="E25" s="42"/>
      <c r="F25" s="42"/>
    </row>
    <row r="26" spans="1:9">
      <c r="B26" s="15"/>
      <c r="C26" s="16"/>
    </row>
    <row r="27" spans="1:9">
      <c r="B27" s="15"/>
      <c r="C27" s="16"/>
    </row>
    <row r="28" spans="1:9">
      <c r="B28" s="15"/>
      <c r="C28" s="16"/>
    </row>
    <row r="29" spans="1:9">
      <c r="B29" s="15"/>
      <c r="C29" s="16"/>
    </row>
    <row r="30" spans="1:9">
      <c r="B30" s="15"/>
      <c r="C30" s="16"/>
    </row>
    <row r="33" spans="2:3">
      <c r="B33" s="15"/>
      <c r="C33" s="16"/>
    </row>
    <row r="34" spans="2:3">
      <c r="B34" s="15"/>
      <c r="C34" s="16"/>
    </row>
    <row r="35" spans="2:3">
      <c r="B35" s="15"/>
      <c r="C35" s="16"/>
    </row>
  </sheetData>
  <sortState ref="A5:I23">
    <sortCondition descending="1" ref="H5:H23"/>
  </sortState>
  <mergeCells count="3">
    <mergeCell ref="A25:F25"/>
    <mergeCell ref="A2:I2"/>
    <mergeCell ref="D3:I3"/>
  </mergeCells>
  <phoneticPr fontId="5" type="noConversion"/>
  <conditionalFormatting sqref="B5:B23">
    <cfRule type="duplicateValues" dxfId="41" priority="47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J4" sqref="J4"/>
    </sheetView>
  </sheetViews>
  <sheetFormatPr defaultColWidth="9" defaultRowHeight="18.75"/>
  <cols>
    <col min="1" max="1" width="11" style="3" customWidth="1"/>
    <col min="2" max="2" width="9.75" style="12" customWidth="1"/>
    <col min="3" max="3" width="12.875" style="12" customWidth="1"/>
    <col min="4" max="4" width="17.25" style="3" customWidth="1"/>
    <col min="5" max="5" width="17.25" style="9" customWidth="1"/>
    <col min="6" max="6" width="12" style="3" customWidth="1"/>
    <col min="7" max="7" width="18.75" style="3" customWidth="1"/>
    <col min="8" max="8" width="11.75" style="3" customWidth="1"/>
    <col min="9" max="9" width="11.375" style="3" customWidth="1"/>
    <col min="10" max="16384" width="9" style="3"/>
  </cols>
  <sheetData>
    <row r="1" spans="1:9">
      <c r="B1" s="3"/>
      <c r="C1" s="8"/>
    </row>
    <row r="2" spans="1:9" ht="50.45" customHeight="1">
      <c r="A2" s="48" t="s">
        <v>155</v>
      </c>
      <c r="B2" s="48"/>
      <c r="C2" s="48"/>
      <c r="D2" s="48"/>
      <c r="E2" s="48"/>
      <c r="F2" s="48"/>
      <c r="G2" s="48"/>
      <c r="H2" s="48"/>
      <c r="I2" s="48"/>
    </row>
    <row r="3" spans="1:9" ht="18.75" customHeight="1">
      <c r="B3" s="3"/>
      <c r="C3" s="8"/>
      <c r="D3" s="49">
        <v>43989</v>
      </c>
      <c r="E3" s="49"/>
      <c r="F3" s="49"/>
      <c r="G3" s="49"/>
      <c r="H3" s="49"/>
      <c r="I3" s="49"/>
    </row>
    <row r="4" spans="1:9" s="11" customFormat="1" ht="24.4" customHeight="1">
      <c r="A4" s="2" t="s">
        <v>135</v>
      </c>
      <c r="B4" s="10" t="s">
        <v>136</v>
      </c>
      <c r="C4" s="10" t="s">
        <v>137</v>
      </c>
      <c r="D4" s="7" t="s">
        <v>138</v>
      </c>
      <c r="E4" s="2" t="s">
        <v>142</v>
      </c>
      <c r="F4" s="2" t="s">
        <v>141</v>
      </c>
      <c r="G4" s="2" t="s">
        <v>143</v>
      </c>
      <c r="H4" s="2" t="s">
        <v>144</v>
      </c>
      <c r="I4" s="2" t="s">
        <v>145</v>
      </c>
    </row>
    <row r="5" spans="1:9" s="11" customFormat="1" ht="24.4" customHeight="1">
      <c r="A5" s="2">
        <v>1</v>
      </c>
      <c r="B5" s="1" t="s">
        <v>131</v>
      </c>
      <c r="C5" s="2">
        <v>2020375</v>
      </c>
      <c r="D5" s="7">
        <v>85</v>
      </c>
      <c r="E5" s="2">
        <f>D5*0.6</f>
        <v>51</v>
      </c>
      <c r="F5" s="2">
        <v>77</v>
      </c>
      <c r="G5" s="2">
        <f>F5*0.4</f>
        <v>30.8</v>
      </c>
      <c r="H5" s="2">
        <f>E5+G5</f>
        <v>81.8</v>
      </c>
      <c r="I5" s="41" t="s">
        <v>180</v>
      </c>
    </row>
    <row r="6" spans="1:9" s="11" customFormat="1" ht="24.4" customHeight="1">
      <c r="A6" s="2">
        <v>2</v>
      </c>
      <c r="B6" s="2" t="s">
        <v>133</v>
      </c>
      <c r="C6" s="2">
        <v>2020377</v>
      </c>
      <c r="D6" s="7">
        <v>67</v>
      </c>
      <c r="E6" s="2">
        <f t="shared" ref="E6:E7" si="0">D6*0.6</f>
        <v>40.199999999999996</v>
      </c>
      <c r="F6" s="2" t="s">
        <v>162</v>
      </c>
      <c r="G6" s="2"/>
      <c r="H6" s="2">
        <f t="shared" ref="H6:H7" si="1">E6+G6</f>
        <v>40.199999999999996</v>
      </c>
      <c r="I6" s="2"/>
    </row>
    <row r="7" spans="1:9" s="11" customFormat="1" ht="24.4" customHeight="1">
      <c r="A7" s="2">
        <v>3</v>
      </c>
      <c r="B7" s="1" t="s">
        <v>132</v>
      </c>
      <c r="C7" s="2">
        <v>2020376</v>
      </c>
      <c r="D7" s="7">
        <v>49</v>
      </c>
      <c r="E7" s="2">
        <f t="shared" si="0"/>
        <v>29.4</v>
      </c>
      <c r="F7" s="2" t="s">
        <v>162</v>
      </c>
      <c r="G7" s="2"/>
      <c r="H7" s="2">
        <f t="shared" si="1"/>
        <v>29.4</v>
      </c>
      <c r="I7" s="2"/>
    </row>
    <row r="8" spans="1:9" ht="39" customHeight="1">
      <c r="A8" s="46" t="s">
        <v>170</v>
      </c>
      <c r="B8" s="46"/>
      <c r="C8" s="46"/>
      <c r="D8" s="46"/>
      <c r="E8" s="46"/>
    </row>
    <row r="9" spans="1:9">
      <c r="B9" s="3"/>
      <c r="C9" s="8"/>
    </row>
    <row r="10" spans="1:9">
      <c r="B10" s="3"/>
      <c r="C10" s="8"/>
    </row>
    <row r="11" spans="1:9">
      <c r="B11" s="3"/>
      <c r="C11" s="8"/>
    </row>
    <row r="12" spans="1:9">
      <c r="B12" s="3"/>
      <c r="C12" s="8"/>
    </row>
    <row r="13" spans="1:9">
      <c r="B13" s="3"/>
      <c r="C13" s="8"/>
    </row>
    <row r="16" spans="1:9">
      <c r="B16" s="3"/>
      <c r="C16" s="8"/>
    </row>
    <row r="17" spans="2:3">
      <c r="B17" s="3"/>
      <c r="C17" s="8"/>
    </row>
    <row r="18" spans="2:3">
      <c r="B18" s="3"/>
      <c r="C18" s="8"/>
    </row>
  </sheetData>
  <sortState ref="A5:E7">
    <sortCondition descending="1" ref="D5:D7"/>
  </sortState>
  <mergeCells count="3">
    <mergeCell ref="A8:E8"/>
    <mergeCell ref="A2:I2"/>
    <mergeCell ref="D3:I3"/>
  </mergeCells>
  <phoneticPr fontId="1" type="noConversion"/>
  <conditionalFormatting sqref="B7">
    <cfRule type="duplicateValues" dxfId="27" priority="2"/>
  </conditionalFormatting>
  <conditionalFormatting sqref="B7">
    <cfRule type="duplicateValues" dxfId="26" priority="3"/>
  </conditionalFormatting>
  <conditionalFormatting sqref="B5:B7">
    <cfRule type="duplicateValues" dxfId="25" priority="1"/>
  </conditionalFormatting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2" workbookViewId="0">
      <selection activeCell="J5" sqref="J5"/>
    </sheetView>
  </sheetViews>
  <sheetFormatPr defaultColWidth="9" defaultRowHeight="18.75"/>
  <cols>
    <col min="1" max="1" width="7.875" style="15" customWidth="1"/>
    <col min="2" max="2" width="9.75" style="24" customWidth="1"/>
    <col min="3" max="3" width="14.625" style="24" customWidth="1"/>
    <col min="4" max="4" width="17.25" style="15" customWidth="1"/>
    <col min="5" max="5" width="17.25" style="17" customWidth="1"/>
    <col min="6" max="6" width="15.75" style="15" customWidth="1"/>
    <col min="7" max="7" width="16.625" style="18" customWidth="1"/>
    <col min="8" max="8" width="9" style="18"/>
    <col min="9" max="9" width="12.75" style="15" customWidth="1"/>
    <col min="10" max="16384" width="9" style="15"/>
  </cols>
  <sheetData>
    <row r="1" spans="1:9">
      <c r="B1" s="15"/>
      <c r="C1" s="16"/>
    </row>
    <row r="2" spans="1:9" ht="46.15" customHeight="1">
      <c r="A2" s="43" t="s">
        <v>158</v>
      </c>
      <c r="B2" s="43"/>
      <c r="C2" s="43"/>
      <c r="D2" s="43"/>
      <c r="E2" s="43"/>
      <c r="F2" s="43"/>
      <c r="G2" s="43"/>
      <c r="H2" s="43"/>
      <c r="I2" s="43"/>
    </row>
    <row r="3" spans="1:9" ht="18.75" customHeight="1">
      <c r="B3" s="15"/>
      <c r="C3" s="16"/>
      <c r="D3" s="44">
        <v>43989</v>
      </c>
      <c r="E3" s="44"/>
      <c r="F3" s="44"/>
      <c r="G3" s="44"/>
      <c r="H3" s="44"/>
      <c r="I3" s="44"/>
    </row>
    <row r="4" spans="1:9" s="21" customFormat="1" ht="24.4" customHeight="1">
      <c r="A4" s="7" t="s">
        <v>135</v>
      </c>
      <c r="B4" s="19" t="s">
        <v>136</v>
      </c>
      <c r="C4" s="19" t="s">
        <v>137</v>
      </c>
      <c r="D4" s="7" t="s">
        <v>138</v>
      </c>
      <c r="E4" s="7" t="s">
        <v>156</v>
      </c>
      <c r="F4" s="7" t="s">
        <v>141</v>
      </c>
      <c r="G4" s="20" t="s">
        <v>157</v>
      </c>
      <c r="H4" s="20" t="s">
        <v>144</v>
      </c>
      <c r="I4" s="7" t="s">
        <v>145</v>
      </c>
    </row>
    <row r="5" spans="1:9" s="21" customFormat="1" ht="24.4" customHeight="1">
      <c r="A5" s="7">
        <v>1</v>
      </c>
      <c r="B5" s="7" t="s">
        <v>43</v>
      </c>
      <c r="C5" s="7">
        <v>2020054</v>
      </c>
      <c r="D5" s="7">
        <v>66</v>
      </c>
      <c r="E5" s="7">
        <f t="shared" ref="E5:E35" si="0">D5*0.4</f>
        <v>26.400000000000002</v>
      </c>
      <c r="F5" s="7">
        <v>85.4</v>
      </c>
      <c r="G5" s="20">
        <f t="shared" ref="G5:G33" si="1">F5*0.6</f>
        <v>51.24</v>
      </c>
      <c r="H5" s="20">
        <f t="shared" ref="H5:H35" si="2">E5+G5</f>
        <v>77.64</v>
      </c>
      <c r="I5" s="7" t="s">
        <v>181</v>
      </c>
    </row>
    <row r="6" spans="1:9" s="21" customFormat="1" ht="24.4" customHeight="1">
      <c r="A6" s="7">
        <v>2</v>
      </c>
      <c r="B6" s="22" t="s">
        <v>70</v>
      </c>
      <c r="C6" s="7">
        <v>2020144</v>
      </c>
      <c r="D6" s="23">
        <v>68</v>
      </c>
      <c r="E6" s="7">
        <f t="shared" si="0"/>
        <v>27.200000000000003</v>
      </c>
      <c r="F6" s="7">
        <v>79.8</v>
      </c>
      <c r="G6" s="20">
        <f t="shared" si="1"/>
        <v>47.879999999999995</v>
      </c>
      <c r="H6" s="20">
        <f t="shared" si="2"/>
        <v>75.08</v>
      </c>
      <c r="I6" s="7" t="s">
        <v>181</v>
      </c>
    </row>
    <row r="7" spans="1:9" s="21" customFormat="1" ht="24.4" customHeight="1">
      <c r="A7" s="7">
        <v>3</v>
      </c>
      <c r="B7" s="22" t="s">
        <v>55</v>
      </c>
      <c r="C7" s="7">
        <v>2020090</v>
      </c>
      <c r="D7" s="7">
        <v>71</v>
      </c>
      <c r="E7" s="7">
        <f t="shared" si="0"/>
        <v>28.400000000000002</v>
      </c>
      <c r="F7" s="7">
        <v>76.400000000000006</v>
      </c>
      <c r="G7" s="20">
        <f t="shared" si="1"/>
        <v>45.84</v>
      </c>
      <c r="H7" s="20">
        <f t="shared" si="2"/>
        <v>74.240000000000009</v>
      </c>
      <c r="I7" s="7" t="s">
        <v>181</v>
      </c>
    </row>
    <row r="8" spans="1:9" s="21" customFormat="1" ht="24.4" customHeight="1">
      <c r="A8" s="7">
        <v>4</v>
      </c>
      <c r="B8" s="22" t="s">
        <v>44</v>
      </c>
      <c r="C8" s="7">
        <v>2020056</v>
      </c>
      <c r="D8" s="7">
        <v>60</v>
      </c>
      <c r="E8" s="7">
        <f t="shared" si="0"/>
        <v>24</v>
      </c>
      <c r="F8" s="7">
        <v>83.2</v>
      </c>
      <c r="G8" s="20">
        <f t="shared" si="1"/>
        <v>49.92</v>
      </c>
      <c r="H8" s="20">
        <f t="shared" si="2"/>
        <v>73.92</v>
      </c>
      <c r="I8" s="7" t="s">
        <v>181</v>
      </c>
    </row>
    <row r="9" spans="1:9" s="21" customFormat="1" ht="24.4" customHeight="1">
      <c r="A9" s="7">
        <v>5</v>
      </c>
      <c r="B9" s="22" t="s">
        <v>65</v>
      </c>
      <c r="C9" s="7">
        <v>2020125</v>
      </c>
      <c r="D9" s="7">
        <v>70</v>
      </c>
      <c r="E9" s="7">
        <f t="shared" si="0"/>
        <v>28</v>
      </c>
      <c r="F9" s="7">
        <v>75.099999999999994</v>
      </c>
      <c r="G9" s="20">
        <f t="shared" si="1"/>
        <v>45.059999999999995</v>
      </c>
      <c r="H9" s="20">
        <f t="shared" si="2"/>
        <v>73.06</v>
      </c>
      <c r="I9" s="7" t="s">
        <v>181</v>
      </c>
    </row>
    <row r="10" spans="1:9" s="21" customFormat="1" ht="24.4" customHeight="1">
      <c r="A10" s="7">
        <v>6</v>
      </c>
      <c r="B10" s="22" t="s">
        <v>67</v>
      </c>
      <c r="C10" s="7">
        <v>2020138</v>
      </c>
      <c r="D10" s="23">
        <v>59</v>
      </c>
      <c r="E10" s="7">
        <f t="shared" si="0"/>
        <v>23.6</v>
      </c>
      <c r="F10" s="7">
        <v>81.8</v>
      </c>
      <c r="G10" s="20">
        <f t="shared" si="1"/>
        <v>49.08</v>
      </c>
      <c r="H10" s="20">
        <f t="shared" si="2"/>
        <v>72.680000000000007</v>
      </c>
      <c r="I10" s="7" t="s">
        <v>181</v>
      </c>
    </row>
    <row r="11" spans="1:9" s="21" customFormat="1" ht="24.4" customHeight="1">
      <c r="A11" s="7">
        <v>7</v>
      </c>
      <c r="B11" s="22" t="s">
        <v>62</v>
      </c>
      <c r="C11" s="7">
        <v>2020113</v>
      </c>
      <c r="D11" s="7">
        <v>60</v>
      </c>
      <c r="E11" s="7">
        <f t="shared" si="0"/>
        <v>24</v>
      </c>
      <c r="F11" s="7">
        <v>80.599999999999994</v>
      </c>
      <c r="G11" s="20">
        <f t="shared" si="1"/>
        <v>48.359999999999992</v>
      </c>
      <c r="H11" s="20">
        <f t="shared" si="2"/>
        <v>72.359999999999985</v>
      </c>
      <c r="I11" s="7" t="s">
        <v>181</v>
      </c>
    </row>
    <row r="12" spans="1:9" s="21" customFormat="1" ht="24.4" customHeight="1">
      <c r="A12" s="7">
        <v>8</v>
      </c>
      <c r="B12" s="22" t="s">
        <v>66</v>
      </c>
      <c r="C12" s="7">
        <v>2020133</v>
      </c>
      <c r="D12" s="23">
        <v>64</v>
      </c>
      <c r="E12" s="7">
        <f t="shared" si="0"/>
        <v>25.6</v>
      </c>
      <c r="F12" s="7">
        <v>75.8</v>
      </c>
      <c r="G12" s="20">
        <f t="shared" si="1"/>
        <v>45.48</v>
      </c>
      <c r="H12" s="20">
        <f t="shared" si="2"/>
        <v>71.08</v>
      </c>
      <c r="I12" s="7" t="s">
        <v>181</v>
      </c>
    </row>
    <row r="13" spans="1:9" s="21" customFormat="1" ht="24.4" customHeight="1">
      <c r="A13" s="7">
        <v>9</v>
      </c>
      <c r="B13" s="7" t="s">
        <v>51</v>
      </c>
      <c r="C13" s="7">
        <v>2020075</v>
      </c>
      <c r="D13" s="7">
        <v>61</v>
      </c>
      <c r="E13" s="7">
        <f t="shared" si="0"/>
        <v>24.400000000000002</v>
      </c>
      <c r="F13" s="7">
        <v>77.8</v>
      </c>
      <c r="G13" s="20">
        <f t="shared" si="1"/>
        <v>46.68</v>
      </c>
      <c r="H13" s="20">
        <f t="shared" si="2"/>
        <v>71.08</v>
      </c>
      <c r="I13" s="7" t="s">
        <v>181</v>
      </c>
    </row>
    <row r="14" spans="1:9" s="21" customFormat="1" ht="24.4" customHeight="1">
      <c r="A14" s="7">
        <v>10</v>
      </c>
      <c r="B14" s="22" t="s">
        <v>60</v>
      </c>
      <c r="C14" s="7">
        <v>2020111</v>
      </c>
      <c r="D14" s="7">
        <v>60</v>
      </c>
      <c r="E14" s="7">
        <f t="shared" si="0"/>
        <v>24</v>
      </c>
      <c r="F14" s="7">
        <v>78.16</v>
      </c>
      <c r="G14" s="20">
        <f t="shared" si="1"/>
        <v>46.895999999999994</v>
      </c>
      <c r="H14" s="20">
        <f t="shared" si="2"/>
        <v>70.895999999999987</v>
      </c>
      <c r="I14" s="7" t="s">
        <v>181</v>
      </c>
    </row>
    <row r="15" spans="1:9" s="21" customFormat="1" ht="24.4" customHeight="1">
      <c r="A15" s="7">
        <v>11</v>
      </c>
      <c r="B15" s="22" t="s">
        <v>0</v>
      </c>
      <c r="C15" s="7">
        <v>2020145</v>
      </c>
      <c r="D15" s="23">
        <v>63</v>
      </c>
      <c r="E15" s="7">
        <f t="shared" si="0"/>
        <v>25.200000000000003</v>
      </c>
      <c r="F15" s="7">
        <v>76.099999999999994</v>
      </c>
      <c r="G15" s="20">
        <f t="shared" si="1"/>
        <v>45.66</v>
      </c>
      <c r="H15" s="20">
        <f t="shared" si="2"/>
        <v>70.86</v>
      </c>
      <c r="I15" s="7"/>
    </row>
    <row r="16" spans="1:9" s="21" customFormat="1" ht="24.4" customHeight="1">
      <c r="A16" s="7">
        <v>12</v>
      </c>
      <c r="B16" s="7" t="s">
        <v>49</v>
      </c>
      <c r="C16" s="7">
        <v>2020071</v>
      </c>
      <c r="D16" s="7">
        <v>64</v>
      </c>
      <c r="E16" s="7">
        <f t="shared" si="0"/>
        <v>25.6</v>
      </c>
      <c r="F16" s="7">
        <v>75.400000000000006</v>
      </c>
      <c r="G16" s="20">
        <f t="shared" si="1"/>
        <v>45.24</v>
      </c>
      <c r="H16" s="20">
        <f t="shared" si="2"/>
        <v>70.84</v>
      </c>
      <c r="I16" s="7"/>
    </row>
    <row r="17" spans="1:9" s="21" customFormat="1" ht="24.4" customHeight="1">
      <c r="A17" s="7">
        <v>13</v>
      </c>
      <c r="B17" s="7" t="s">
        <v>45</v>
      </c>
      <c r="C17" s="7">
        <v>2020062</v>
      </c>
      <c r="D17" s="7">
        <v>57</v>
      </c>
      <c r="E17" s="7">
        <f t="shared" si="0"/>
        <v>22.8</v>
      </c>
      <c r="F17" s="7">
        <v>79.5</v>
      </c>
      <c r="G17" s="20">
        <f t="shared" si="1"/>
        <v>47.699999999999996</v>
      </c>
      <c r="H17" s="20">
        <f t="shared" si="2"/>
        <v>70.5</v>
      </c>
      <c r="I17" s="7"/>
    </row>
    <row r="18" spans="1:9" s="21" customFormat="1" ht="24.4" customHeight="1">
      <c r="A18" s="7">
        <v>14</v>
      </c>
      <c r="B18" s="7" t="s">
        <v>46</v>
      </c>
      <c r="C18" s="7">
        <v>2020064</v>
      </c>
      <c r="D18" s="7">
        <v>66</v>
      </c>
      <c r="E18" s="7">
        <f t="shared" si="0"/>
        <v>26.400000000000002</v>
      </c>
      <c r="F18" s="7">
        <v>73.099999999999994</v>
      </c>
      <c r="G18" s="20">
        <f t="shared" si="1"/>
        <v>43.859999999999992</v>
      </c>
      <c r="H18" s="20">
        <f t="shared" si="2"/>
        <v>70.259999999999991</v>
      </c>
      <c r="I18" s="7"/>
    </row>
    <row r="19" spans="1:9" s="21" customFormat="1" ht="24.4" customHeight="1">
      <c r="A19" s="7">
        <v>15</v>
      </c>
      <c r="B19" s="7" t="s">
        <v>52</v>
      </c>
      <c r="C19" s="7">
        <v>2020079</v>
      </c>
      <c r="D19" s="7">
        <v>57</v>
      </c>
      <c r="E19" s="7">
        <f t="shared" si="0"/>
        <v>22.8</v>
      </c>
      <c r="F19" s="7">
        <v>79</v>
      </c>
      <c r="G19" s="20">
        <f t="shared" si="1"/>
        <v>47.4</v>
      </c>
      <c r="H19" s="20">
        <f t="shared" si="2"/>
        <v>70.2</v>
      </c>
      <c r="I19" s="7"/>
    </row>
    <row r="20" spans="1:9" s="21" customFormat="1" ht="24.4" customHeight="1">
      <c r="A20" s="7">
        <v>16</v>
      </c>
      <c r="B20" s="22" t="s">
        <v>71</v>
      </c>
      <c r="C20" s="7">
        <v>2020149</v>
      </c>
      <c r="D20" s="23">
        <v>64</v>
      </c>
      <c r="E20" s="7">
        <f t="shared" si="0"/>
        <v>25.6</v>
      </c>
      <c r="F20" s="7">
        <v>74.3</v>
      </c>
      <c r="G20" s="20">
        <f t="shared" si="1"/>
        <v>44.58</v>
      </c>
      <c r="H20" s="20">
        <f t="shared" si="2"/>
        <v>70.180000000000007</v>
      </c>
      <c r="I20" s="7"/>
    </row>
    <row r="21" spans="1:9" s="21" customFormat="1" ht="24.4" customHeight="1">
      <c r="A21" s="7">
        <v>17</v>
      </c>
      <c r="B21" s="22" t="s">
        <v>69</v>
      </c>
      <c r="C21" s="7">
        <v>2020143</v>
      </c>
      <c r="D21" s="23">
        <v>63</v>
      </c>
      <c r="E21" s="7">
        <f t="shared" si="0"/>
        <v>25.200000000000003</v>
      </c>
      <c r="F21" s="7">
        <v>74.5</v>
      </c>
      <c r="G21" s="20">
        <f t="shared" si="1"/>
        <v>44.699999999999996</v>
      </c>
      <c r="H21" s="20">
        <f t="shared" si="2"/>
        <v>69.900000000000006</v>
      </c>
      <c r="I21" s="7"/>
    </row>
    <row r="22" spans="1:9" s="21" customFormat="1" ht="24.4" customHeight="1">
      <c r="A22" s="7">
        <v>18</v>
      </c>
      <c r="B22" s="7" t="s">
        <v>50</v>
      </c>
      <c r="C22" s="7">
        <v>2020073</v>
      </c>
      <c r="D22" s="7">
        <v>55</v>
      </c>
      <c r="E22" s="7">
        <f t="shared" si="0"/>
        <v>22</v>
      </c>
      <c r="F22" s="7">
        <v>79.06</v>
      </c>
      <c r="G22" s="20">
        <f t="shared" si="1"/>
        <v>47.436</v>
      </c>
      <c r="H22" s="20">
        <f t="shared" si="2"/>
        <v>69.436000000000007</v>
      </c>
      <c r="I22" s="7"/>
    </row>
    <row r="23" spans="1:9" s="21" customFormat="1" ht="24.4" customHeight="1">
      <c r="A23" s="7">
        <v>19</v>
      </c>
      <c r="B23" s="22" t="s">
        <v>57</v>
      </c>
      <c r="C23" s="7">
        <v>2020092</v>
      </c>
      <c r="D23" s="7">
        <v>67</v>
      </c>
      <c r="E23" s="7">
        <f t="shared" si="0"/>
        <v>26.8</v>
      </c>
      <c r="F23" s="7">
        <v>70.400000000000006</v>
      </c>
      <c r="G23" s="20">
        <f t="shared" si="1"/>
        <v>42.24</v>
      </c>
      <c r="H23" s="20">
        <f t="shared" si="2"/>
        <v>69.040000000000006</v>
      </c>
      <c r="I23" s="7"/>
    </row>
    <row r="24" spans="1:9" s="21" customFormat="1" ht="24.4" customHeight="1">
      <c r="A24" s="7">
        <v>20</v>
      </c>
      <c r="B24" s="22" t="s">
        <v>56</v>
      </c>
      <c r="C24" s="7">
        <v>2020091</v>
      </c>
      <c r="D24" s="7">
        <v>59</v>
      </c>
      <c r="E24" s="7">
        <f t="shared" si="0"/>
        <v>23.6</v>
      </c>
      <c r="F24" s="7">
        <v>75.599999999999994</v>
      </c>
      <c r="G24" s="20">
        <f t="shared" si="1"/>
        <v>45.359999999999992</v>
      </c>
      <c r="H24" s="20">
        <f t="shared" si="2"/>
        <v>68.959999999999994</v>
      </c>
      <c r="I24" s="7"/>
    </row>
    <row r="25" spans="1:9" s="21" customFormat="1" ht="24.4" customHeight="1">
      <c r="A25" s="7">
        <v>21</v>
      </c>
      <c r="B25" s="7" t="s">
        <v>53</v>
      </c>
      <c r="C25" s="7">
        <v>2020082</v>
      </c>
      <c r="D25" s="7">
        <v>57</v>
      </c>
      <c r="E25" s="7">
        <f t="shared" si="0"/>
        <v>22.8</v>
      </c>
      <c r="F25" s="7">
        <v>76.3</v>
      </c>
      <c r="G25" s="20">
        <f t="shared" si="1"/>
        <v>45.779999999999994</v>
      </c>
      <c r="H25" s="20">
        <f t="shared" si="2"/>
        <v>68.58</v>
      </c>
      <c r="I25" s="7"/>
    </row>
    <row r="26" spans="1:9" s="21" customFormat="1" ht="24.4" customHeight="1">
      <c r="A26" s="7">
        <v>22</v>
      </c>
      <c r="B26" s="7" t="s">
        <v>54</v>
      </c>
      <c r="C26" s="7">
        <v>2020084</v>
      </c>
      <c r="D26" s="7">
        <v>63</v>
      </c>
      <c r="E26" s="7">
        <f t="shared" si="0"/>
        <v>25.200000000000003</v>
      </c>
      <c r="F26" s="7">
        <v>72</v>
      </c>
      <c r="G26" s="20">
        <f t="shared" si="1"/>
        <v>43.199999999999996</v>
      </c>
      <c r="H26" s="20">
        <f t="shared" si="2"/>
        <v>68.400000000000006</v>
      </c>
      <c r="I26" s="7"/>
    </row>
    <row r="27" spans="1:9" s="21" customFormat="1" ht="24.4" customHeight="1">
      <c r="A27" s="7">
        <v>23</v>
      </c>
      <c r="B27" s="22" t="s">
        <v>68</v>
      </c>
      <c r="C27" s="7">
        <v>2020142</v>
      </c>
      <c r="D27" s="23">
        <v>60</v>
      </c>
      <c r="E27" s="7">
        <f t="shared" si="0"/>
        <v>24</v>
      </c>
      <c r="F27" s="7">
        <v>73.900000000000006</v>
      </c>
      <c r="G27" s="20">
        <f t="shared" si="1"/>
        <v>44.34</v>
      </c>
      <c r="H27" s="20">
        <f t="shared" si="2"/>
        <v>68.34</v>
      </c>
      <c r="I27" s="7"/>
    </row>
    <row r="28" spans="1:9" s="21" customFormat="1" ht="24.4" customHeight="1">
      <c r="A28" s="7">
        <v>24</v>
      </c>
      <c r="B28" s="22" t="s">
        <v>59</v>
      </c>
      <c r="C28" s="7">
        <v>2020107</v>
      </c>
      <c r="D28" s="7">
        <v>62</v>
      </c>
      <c r="E28" s="7">
        <f t="shared" si="0"/>
        <v>24.8</v>
      </c>
      <c r="F28" s="7">
        <v>72.400000000000006</v>
      </c>
      <c r="G28" s="20">
        <f t="shared" si="1"/>
        <v>43.440000000000005</v>
      </c>
      <c r="H28" s="20">
        <f t="shared" si="2"/>
        <v>68.240000000000009</v>
      </c>
      <c r="I28" s="7"/>
    </row>
    <row r="29" spans="1:9" s="21" customFormat="1" ht="24.4" customHeight="1">
      <c r="A29" s="7">
        <v>25</v>
      </c>
      <c r="B29" s="7" t="s">
        <v>48</v>
      </c>
      <c r="C29" s="7">
        <v>2020068</v>
      </c>
      <c r="D29" s="7">
        <v>60</v>
      </c>
      <c r="E29" s="7">
        <f t="shared" si="0"/>
        <v>24</v>
      </c>
      <c r="F29" s="7">
        <v>73.7</v>
      </c>
      <c r="G29" s="20">
        <f t="shared" si="1"/>
        <v>44.22</v>
      </c>
      <c r="H29" s="20">
        <f t="shared" si="2"/>
        <v>68.22</v>
      </c>
      <c r="I29" s="7"/>
    </row>
    <row r="30" spans="1:9" s="21" customFormat="1" ht="24.4" customHeight="1">
      <c r="A30" s="7">
        <v>26</v>
      </c>
      <c r="B30" s="22" t="s">
        <v>47</v>
      </c>
      <c r="C30" s="7">
        <v>2020067</v>
      </c>
      <c r="D30" s="7">
        <v>55</v>
      </c>
      <c r="E30" s="7">
        <f t="shared" si="0"/>
        <v>22</v>
      </c>
      <c r="F30" s="7">
        <v>77</v>
      </c>
      <c r="G30" s="20">
        <f t="shared" si="1"/>
        <v>46.199999999999996</v>
      </c>
      <c r="H30" s="20">
        <f t="shared" si="2"/>
        <v>68.199999999999989</v>
      </c>
      <c r="I30" s="7"/>
    </row>
    <row r="31" spans="1:9" s="21" customFormat="1" ht="24.4" customHeight="1">
      <c r="A31" s="7">
        <v>27</v>
      </c>
      <c r="B31" s="22" t="s">
        <v>63</v>
      </c>
      <c r="C31" s="7">
        <v>2020121</v>
      </c>
      <c r="D31" s="7">
        <v>57</v>
      </c>
      <c r="E31" s="7">
        <f t="shared" si="0"/>
        <v>22.8</v>
      </c>
      <c r="F31" s="7">
        <v>71.599999999999994</v>
      </c>
      <c r="G31" s="20">
        <f t="shared" si="1"/>
        <v>42.959999999999994</v>
      </c>
      <c r="H31" s="20">
        <f t="shared" si="2"/>
        <v>65.759999999999991</v>
      </c>
      <c r="I31" s="7"/>
    </row>
    <row r="32" spans="1:9" s="21" customFormat="1" ht="24.4" customHeight="1">
      <c r="A32" s="7">
        <v>28</v>
      </c>
      <c r="B32" s="22" t="s">
        <v>72</v>
      </c>
      <c r="C32" s="7">
        <v>2020153</v>
      </c>
      <c r="D32" s="23">
        <v>56</v>
      </c>
      <c r="E32" s="7">
        <f t="shared" si="0"/>
        <v>22.400000000000002</v>
      </c>
      <c r="F32" s="7">
        <v>70</v>
      </c>
      <c r="G32" s="20">
        <f t="shared" si="1"/>
        <v>42</v>
      </c>
      <c r="H32" s="20">
        <f t="shared" si="2"/>
        <v>64.400000000000006</v>
      </c>
      <c r="I32" s="7"/>
    </row>
    <row r="33" spans="1:9" s="21" customFormat="1" ht="24.4" customHeight="1">
      <c r="A33" s="7">
        <v>29</v>
      </c>
      <c r="B33" s="22" t="s">
        <v>58</v>
      </c>
      <c r="C33" s="7">
        <v>2020106</v>
      </c>
      <c r="D33" s="7">
        <v>55</v>
      </c>
      <c r="E33" s="7">
        <f t="shared" si="0"/>
        <v>22</v>
      </c>
      <c r="F33" s="7">
        <v>70.400000000000006</v>
      </c>
      <c r="G33" s="20">
        <f t="shared" si="1"/>
        <v>42.24</v>
      </c>
      <c r="H33" s="20">
        <f t="shared" si="2"/>
        <v>64.240000000000009</v>
      </c>
      <c r="I33" s="7"/>
    </row>
    <row r="34" spans="1:9" s="21" customFormat="1" ht="24.4" customHeight="1">
      <c r="A34" s="7">
        <v>30</v>
      </c>
      <c r="B34" s="22" t="s">
        <v>61</v>
      </c>
      <c r="C34" s="7">
        <v>2020112</v>
      </c>
      <c r="D34" s="7">
        <v>64</v>
      </c>
      <c r="E34" s="7">
        <f t="shared" si="0"/>
        <v>25.6</v>
      </c>
      <c r="F34" s="7" t="s">
        <v>163</v>
      </c>
      <c r="G34" s="20"/>
      <c r="H34" s="20">
        <f t="shared" si="2"/>
        <v>25.6</v>
      </c>
      <c r="I34" s="7"/>
    </row>
    <row r="35" spans="1:9" s="21" customFormat="1" ht="24.4" customHeight="1">
      <c r="A35" s="7">
        <v>31</v>
      </c>
      <c r="B35" s="22" t="s">
        <v>64</v>
      </c>
      <c r="C35" s="7">
        <v>2020122</v>
      </c>
      <c r="D35" s="7">
        <v>56</v>
      </c>
      <c r="E35" s="7">
        <f t="shared" si="0"/>
        <v>22.400000000000002</v>
      </c>
      <c r="F35" s="7" t="s">
        <v>163</v>
      </c>
      <c r="G35" s="20"/>
      <c r="H35" s="20">
        <f t="shared" si="2"/>
        <v>22.400000000000002</v>
      </c>
      <c r="I35" s="7"/>
    </row>
    <row r="36" spans="1:9" ht="39" customHeight="1">
      <c r="A36" s="42" t="s">
        <v>165</v>
      </c>
      <c r="B36" s="42"/>
      <c r="C36" s="42"/>
      <c r="D36" s="42"/>
      <c r="E36" s="45"/>
    </row>
    <row r="37" spans="1:9">
      <c r="B37" s="15"/>
      <c r="C37" s="16"/>
    </row>
    <row r="38" spans="1:9">
      <c r="B38" s="15"/>
      <c r="C38" s="16"/>
    </row>
    <row r="39" spans="1:9">
      <c r="B39" s="15"/>
      <c r="C39" s="16"/>
    </row>
    <row r="40" spans="1:9">
      <c r="B40" s="15"/>
      <c r="C40" s="16"/>
    </row>
    <row r="41" spans="1:9">
      <c r="B41" s="15"/>
      <c r="C41" s="16"/>
    </row>
    <row r="44" spans="1:9">
      <c r="B44" s="15"/>
      <c r="C44" s="16"/>
    </row>
    <row r="45" spans="1:9">
      <c r="B45" s="15"/>
      <c r="C45" s="16"/>
    </row>
    <row r="46" spans="1:9">
      <c r="B46" s="15"/>
      <c r="C46" s="16"/>
    </row>
  </sheetData>
  <sortState ref="A5:I35">
    <sortCondition descending="1" ref="H5:H35"/>
  </sortState>
  <mergeCells count="3">
    <mergeCell ref="A36:E36"/>
    <mergeCell ref="A2:I2"/>
    <mergeCell ref="D3:I3"/>
  </mergeCells>
  <phoneticPr fontId="5" type="noConversion"/>
  <conditionalFormatting sqref="B11">
    <cfRule type="duplicateValues" dxfId="24" priority="22"/>
    <cfRule type="duplicateValues" dxfId="23" priority="23"/>
  </conditionalFormatting>
  <conditionalFormatting sqref="B18">
    <cfRule type="duplicateValues" dxfId="22" priority="27"/>
  </conditionalFormatting>
  <conditionalFormatting sqref="B19">
    <cfRule type="duplicateValues" dxfId="21" priority="20"/>
    <cfRule type="duplicateValues" dxfId="20" priority="21"/>
  </conditionalFormatting>
  <conditionalFormatting sqref="B31">
    <cfRule type="duplicateValues" dxfId="19" priority="14"/>
    <cfRule type="duplicateValues" dxfId="18" priority="15"/>
  </conditionalFormatting>
  <conditionalFormatting sqref="B32">
    <cfRule type="duplicateValues" dxfId="17" priority="16"/>
    <cfRule type="duplicateValues" dxfId="16" priority="17"/>
  </conditionalFormatting>
  <conditionalFormatting sqref="B34">
    <cfRule type="duplicateValues" dxfId="15" priority="12"/>
    <cfRule type="duplicateValues" dxfId="14" priority="13"/>
  </conditionalFormatting>
  <conditionalFormatting sqref="B35">
    <cfRule type="duplicateValues" dxfId="13" priority="10"/>
    <cfRule type="duplicateValues" dxfId="12" priority="11"/>
  </conditionalFormatting>
  <conditionalFormatting sqref="B24:B25">
    <cfRule type="duplicateValues" dxfId="11" priority="18"/>
    <cfRule type="duplicateValues" dxfId="10" priority="19"/>
  </conditionalFormatting>
  <conditionalFormatting sqref="B12 B15 B26:B27">
    <cfRule type="duplicateValues" dxfId="9" priority="24"/>
    <cfRule type="duplicateValues" dxfId="8" priority="25"/>
  </conditionalFormatting>
  <conditionalFormatting sqref="B5:B10 B16:B18 B20:B23 B13:B14 B28:B30 B33">
    <cfRule type="duplicateValues" dxfId="7" priority="72"/>
  </conditionalFormatting>
  <conditionalFormatting sqref="B5:B10 B16:B17 B13:B14 B20:B23 B28:B30 B33">
    <cfRule type="duplicateValues" dxfId="6" priority="78"/>
  </conditionalFormatting>
  <conditionalFormatting sqref="B5:B35">
    <cfRule type="duplicateValues" dxfId="5" priority="84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J4" sqref="J4"/>
    </sheetView>
  </sheetViews>
  <sheetFormatPr defaultColWidth="9" defaultRowHeight="18.75"/>
  <cols>
    <col min="1" max="1" width="8.5" style="15" customWidth="1"/>
    <col min="2" max="2" width="9.75" style="24" customWidth="1"/>
    <col min="3" max="3" width="17.25" style="24" customWidth="1"/>
    <col min="4" max="4" width="17.25" style="15" customWidth="1"/>
    <col min="5" max="5" width="17.25" style="17" customWidth="1"/>
    <col min="6" max="6" width="10.75" style="15" customWidth="1"/>
    <col min="7" max="7" width="17" style="18" customWidth="1"/>
    <col min="8" max="8" width="9" style="15"/>
    <col min="9" max="9" width="13.25" style="15" customWidth="1"/>
    <col min="10" max="16384" width="9" style="15"/>
  </cols>
  <sheetData>
    <row r="1" spans="1:9">
      <c r="B1" s="15"/>
      <c r="C1" s="16"/>
    </row>
    <row r="2" spans="1:9" ht="43.15" customHeight="1">
      <c r="A2" s="43" t="s">
        <v>159</v>
      </c>
      <c r="B2" s="43"/>
      <c r="C2" s="43"/>
      <c r="D2" s="43"/>
      <c r="E2" s="43"/>
      <c r="F2" s="43"/>
      <c r="G2" s="43"/>
      <c r="H2" s="43"/>
      <c r="I2" s="43"/>
    </row>
    <row r="3" spans="1:9" ht="18.75" customHeight="1">
      <c r="B3" s="15"/>
      <c r="C3" s="16"/>
      <c r="D3" s="44">
        <v>43989</v>
      </c>
      <c r="E3" s="44"/>
      <c r="F3" s="44"/>
      <c r="G3" s="44"/>
      <c r="H3" s="44"/>
      <c r="I3" s="44"/>
    </row>
    <row r="4" spans="1:9" s="21" customFormat="1" ht="24.4" customHeight="1">
      <c r="A4" s="7" t="s">
        <v>135</v>
      </c>
      <c r="B4" s="19" t="s">
        <v>136</v>
      </c>
      <c r="C4" s="19" t="s">
        <v>137</v>
      </c>
      <c r="D4" s="7" t="s">
        <v>138</v>
      </c>
      <c r="E4" s="7" t="s">
        <v>156</v>
      </c>
      <c r="F4" s="7" t="s">
        <v>141</v>
      </c>
      <c r="G4" s="20" t="s">
        <v>157</v>
      </c>
      <c r="H4" s="20" t="s">
        <v>144</v>
      </c>
      <c r="I4" s="7" t="s">
        <v>145</v>
      </c>
    </row>
    <row r="5" spans="1:9" s="21" customFormat="1" ht="24.4" customHeight="1">
      <c r="A5" s="7">
        <v>1</v>
      </c>
      <c r="B5" s="7" t="s">
        <v>82</v>
      </c>
      <c r="C5" s="7">
        <v>2020176</v>
      </c>
      <c r="D5" s="23">
        <v>71</v>
      </c>
      <c r="E5" s="7">
        <f t="shared" ref="E5:E19" si="0">D5*0.4</f>
        <v>28.400000000000002</v>
      </c>
      <c r="F5" s="7">
        <v>84</v>
      </c>
      <c r="G5" s="20">
        <f t="shared" ref="G5:G18" si="1">F5*0.6</f>
        <v>50.4</v>
      </c>
      <c r="H5" s="20">
        <f t="shared" ref="H5:H19" si="2">E5+G5</f>
        <v>78.8</v>
      </c>
      <c r="I5" s="7" t="s">
        <v>182</v>
      </c>
    </row>
    <row r="6" spans="1:9" s="21" customFormat="1" ht="24.4" customHeight="1">
      <c r="A6" s="7">
        <v>2</v>
      </c>
      <c r="B6" s="7" t="s">
        <v>73</v>
      </c>
      <c r="C6" s="7">
        <v>2020159</v>
      </c>
      <c r="D6" s="7">
        <v>57</v>
      </c>
      <c r="E6" s="7">
        <f t="shared" si="0"/>
        <v>22.8</v>
      </c>
      <c r="F6" s="7">
        <v>83.6</v>
      </c>
      <c r="G6" s="20">
        <f t="shared" si="1"/>
        <v>50.16</v>
      </c>
      <c r="H6" s="20">
        <f t="shared" si="2"/>
        <v>72.959999999999994</v>
      </c>
      <c r="I6" s="7" t="s">
        <v>182</v>
      </c>
    </row>
    <row r="7" spans="1:9" s="21" customFormat="1" ht="24.4" customHeight="1">
      <c r="A7" s="7">
        <v>3</v>
      </c>
      <c r="B7" s="22" t="s">
        <v>85</v>
      </c>
      <c r="C7" s="7">
        <v>2020180</v>
      </c>
      <c r="D7" s="23">
        <v>75</v>
      </c>
      <c r="E7" s="7">
        <f t="shared" si="0"/>
        <v>30</v>
      </c>
      <c r="F7" s="7">
        <v>70.84</v>
      </c>
      <c r="G7" s="20">
        <f t="shared" si="1"/>
        <v>42.503999999999998</v>
      </c>
      <c r="H7" s="20">
        <f t="shared" si="2"/>
        <v>72.503999999999991</v>
      </c>
      <c r="I7" s="7" t="s">
        <v>182</v>
      </c>
    </row>
    <row r="8" spans="1:9" s="21" customFormat="1" ht="24.4" customHeight="1">
      <c r="A8" s="7">
        <v>4</v>
      </c>
      <c r="B8" s="22" t="s">
        <v>80</v>
      </c>
      <c r="C8" s="7">
        <v>2020171</v>
      </c>
      <c r="D8" s="23">
        <v>62</v>
      </c>
      <c r="E8" s="7">
        <f t="shared" si="0"/>
        <v>24.8</v>
      </c>
      <c r="F8" s="7">
        <v>74.099999999999994</v>
      </c>
      <c r="G8" s="20">
        <f t="shared" si="1"/>
        <v>44.459999999999994</v>
      </c>
      <c r="H8" s="20">
        <f t="shared" si="2"/>
        <v>69.259999999999991</v>
      </c>
      <c r="I8" s="7" t="s">
        <v>182</v>
      </c>
    </row>
    <row r="9" spans="1:9" s="21" customFormat="1" ht="24.4" customHeight="1">
      <c r="A9" s="7">
        <v>5</v>
      </c>
      <c r="B9" s="7" t="s">
        <v>75</v>
      </c>
      <c r="C9" s="7">
        <v>2020161</v>
      </c>
      <c r="D9" s="7">
        <v>60</v>
      </c>
      <c r="E9" s="7">
        <f t="shared" si="0"/>
        <v>24</v>
      </c>
      <c r="F9" s="7">
        <v>74.099999999999994</v>
      </c>
      <c r="G9" s="20">
        <f t="shared" si="1"/>
        <v>44.459999999999994</v>
      </c>
      <c r="H9" s="20">
        <f t="shared" si="2"/>
        <v>68.459999999999994</v>
      </c>
      <c r="I9" s="7" t="s">
        <v>182</v>
      </c>
    </row>
    <row r="10" spans="1:9" s="21" customFormat="1" ht="24.4" customHeight="1">
      <c r="A10" s="7">
        <v>6</v>
      </c>
      <c r="B10" s="7" t="s">
        <v>76</v>
      </c>
      <c r="C10" s="7">
        <v>2020162</v>
      </c>
      <c r="D10" s="7">
        <v>62</v>
      </c>
      <c r="E10" s="7">
        <f t="shared" si="0"/>
        <v>24.8</v>
      </c>
      <c r="F10" s="7">
        <v>72.099999999999994</v>
      </c>
      <c r="G10" s="20">
        <f t="shared" si="1"/>
        <v>43.26</v>
      </c>
      <c r="H10" s="20">
        <f t="shared" si="2"/>
        <v>68.06</v>
      </c>
      <c r="I10" s="7"/>
    </row>
    <row r="11" spans="1:9" s="21" customFormat="1" ht="24.4" customHeight="1">
      <c r="A11" s="7">
        <v>7</v>
      </c>
      <c r="B11" s="7" t="s">
        <v>1</v>
      </c>
      <c r="C11" s="7">
        <v>2020175</v>
      </c>
      <c r="D11" s="23">
        <v>55</v>
      </c>
      <c r="E11" s="7">
        <f t="shared" si="0"/>
        <v>22</v>
      </c>
      <c r="F11" s="7">
        <v>73.8</v>
      </c>
      <c r="G11" s="20">
        <f t="shared" si="1"/>
        <v>44.279999999999994</v>
      </c>
      <c r="H11" s="20">
        <f t="shared" si="2"/>
        <v>66.28</v>
      </c>
      <c r="I11" s="7"/>
    </row>
    <row r="12" spans="1:9" s="21" customFormat="1" ht="24.4" customHeight="1">
      <c r="A12" s="7">
        <v>8</v>
      </c>
      <c r="B12" s="7" t="s">
        <v>84</v>
      </c>
      <c r="C12" s="7">
        <v>2020178</v>
      </c>
      <c r="D12" s="23">
        <v>51</v>
      </c>
      <c r="E12" s="7">
        <f t="shared" si="0"/>
        <v>20.400000000000002</v>
      </c>
      <c r="F12" s="7">
        <v>74.599999999999994</v>
      </c>
      <c r="G12" s="20">
        <f t="shared" si="1"/>
        <v>44.76</v>
      </c>
      <c r="H12" s="20">
        <f t="shared" si="2"/>
        <v>65.16</v>
      </c>
      <c r="I12" s="7"/>
    </row>
    <row r="13" spans="1:9" s="21" customFormat="1" ht="24.4" customHeight="1">
      <c r="A13" s="7">
        <v>9</v>
      </c>
      <c r="B13" s="7" t="s">
        <v>45</v>
      </c>
      <c r="C13" s="7">
        <v>2020158</v>
      </c>
      <c r="D13" s="7">
        <v>47</v>
      </c>
      <c r="E13" s="7">
        <f t="shared" si="0"/>
        <v>18.8</v>
      </c>
      <c r="F13" s="7">
        <v>76.900000000000006</v>
      </c>
      <c r="G13" s="20">
        <f t="shared" si="1"/>
        <v>46.14</v>
      </c>
      <c r="H13" s="20">
        <f t="shared" si="2"/>
        <v>64.94</v>
      </c>
      <c r="I13" s="7"/>
    </row>
    <row r="14" spans="1:9" s="21" customFormat="1" ht="24.4" customHeight="1">
      <c r="A14" s="7">
        <v>10</v>
      </c>
      <c r="B14" s="7" t="s">
        <v>74</v>
      </c>
      <c r="C14" s="7">
        <v>2020160</v>
      </c>
      <c r="D14" s="7">
        <v>48</v>
      </c>
      <c r="E14" s="7">
        <f t="shared" si="0"/>
        <v>19.200000000000003</v>
      </c>
      <c r="F14" s="7">
        <v>76.2</v>
      </c>
      <c r="G14" s="20">
        <f t="shared" si="1"/>
        <v>45.72</v>
      </c>
      <c r="H14" s="20">
        <f t="shared" si="2"/>
        <v>64.92</v>
      </c>
      <c r="I14" s="7"/>
    </row>
    <row r="15" spans="1:9" s="21" customFormat="1" ht="24.4" customHeight="1">
      <c r="A15" s="7">
        <v>11</v>
      </c>
      <c r="B15" s="22" t="s">
        <v>77</v>
      </c>
      <c r="C15" s="7">
        <v>2020164</v>
      </c>
      <c r="D15" s="7">
        <v>50</v>
      </c>
      <c r="E15" s="7">
        <f t="shared" si="0"/>
        <v>20</v>
      </c>
      <c r="F15" s="7">
        <v>74.5</v>
      </c>
      <c r="G15" s="20">
        <f t="shared" si="1"/>
        <v>44.699999999999996</v>
      </c>
      <c r="H15" s="20">
        <f t="shared" si="2"/>
        <v>64.699999999999989</v>
      </c>
      <c r="I15" s="7"/>
    </row>
    <row r="16" spans="1:9" s="21" customFormat="1" ht="24.4" customHeight="1">
      <c r="A16" s="7">
        <v>12</v>
      </c>
      <c r="B16" s="7" t="s">
        <v>78</v>
      </c>
      <c r="C16" s="7">
        <v>2020169</v>
      </c>
      <c r="D16" s="7">
        <v>50</v>
      </c>
      <c r="E16" s="7">
        <f t="shared" si="0"/>
        <v>20</v>
      </c>
      <c r="F16" s="7">
        <v>74.099999999999994</v>
      </c>
      <c r="G16" s="20">
        <f t="shared" si="1"/>
        <v>44.459999999999994</v>
      </c>
      <c r="H16" s="20">
        <f t="shared" si="2"/>
        <v>64.459999999999994</v>
      </c>
      <c r="I16" s="7"/>
    </row>
    <row r="17" spans="1:9" s="21" customFormat="1" ht="24.4" customHeight="1">
      <c r="A17" s="7">
        <v>13</v>
      </c>
      <c r="B17" s="7" t="s">
        <v>83</v>
      </c>
      <c r="C17" s="7">
        <v>2020177</v>
      </c>
      <c r="D17" s="23">
        <v>45</v>
      </c>
      <c r="E17" s="7">
        <f t="shared" si="0"/>
        <v>18</v>
      </c>
      <c r="F17" s="7">
        <v>76.5</v>
      </c>
      <c r="G17" s="20">
        <f t="shared" si="1"/>
        <v>45.9</v>
      </c>
      <c r="H17" s="20">
        <f t="shared" si="2"/>
        <v>63.9</v>
      </c>
      <c r="I17" s="7"/>
    </row>
    <row r="18" spans="1:9" s="26" customFormat="1" ht="24.4" customHeight="1">
      <c r="A18" s="7">
        <v>14</v>
      </c>
      <c r="B18" s="7" t="s">
        <v>81</v>
      </c>
      <c r="C18" s="7">
        <v>2020174</v>
      </c>
      <c r="D18" s="23">
        <v>40</v>
      </c>
      <c r="E18" s="7">
        <f t="shared" si="0"/>
        <v>16</v>
      </c>
      <c r="F18" s="7">
        <v>76.2</v>
      </c>
      <c r="G18" s="20">
        <f t="shared" si="1"/>
        <v>45.72</v>
      </c>
      <c r="H18" s="20">
        <f t="shared" si="2"/>
        <v>61.72</v>
      </c>
      <c r="I18" s="23"/>
    </row>
    <row r="19" spans="1:9" s="26" customFormat="1" ht="24.4" customHeight="1">
      <c r="A19" s="7">
        <v>15</v>
      </c>
      <c r="B19" s="22" t="s">
        <v>79</v>
      </c>
      <c r="C19" s="7">
        <v>2020170</v>
      </c>
      <c r="D19" s="23">
        <v>43</v>
      </c>
      <c r="E19" s="7">
        <f t="shared" si="0"/>
        <v>17.2</v>
      </c>
      <c r="F19" s="7" t="s">
        <v>164</v>
      </c>
      <c r="G19" s="20"/>
      <c r="H19" s="20">
        <f t="shared" si="2"/>
        <v>17.2</v>
      </c>
      <c r="I19" s="23"/>
    </row>
    <row r="20" spans="1:9" ht="39" customHeight="1">
      <c r="A20" s="42" t="s">
        <v>171</v>
      </c>
      <c r="B20" s="42"/>
      <c r="C20" s="42"/>
      <c r="D20" s="42"/>
      <c r="E20" s="42"/>
    </row>
    <row r="21" spans="1:9">
      <c r="B21" s="15"/>
      <c r="C21" s="16"/>
    </row>
    <row r="22" spans="1:9">
      <c r="B22" s="15"/>
      <c r="C22" s="16"/>
    </row>
    <row r="23" spans="1:9">
      <c r="B23" s="15"/>
      <c r="C23" s="16"/>
    </row>
    <row r="24" spans="1:9">
      <c r="B24" s="15"/>
      <c r="C24" s="16"/>
    </row>
    <row r="25" spans="1:9">
      <c r="B25" s="15"/>
      <c r="C25" s="16"/>
    </row>
    <row r="28" spans="1:9">
      <c r="B28" s="15"/>
      <c r="C28" s="16"/>
    </row>
    <row r="29" spans="1:9">
      <c r="B29" s="15"/>
      <c r="C29" s="16"/>
    </row>
    <row r="30" spans="1:9">
      <c r="B30" s="15"/>
      <c r="C30" s="16"/>
    </row>
  </sheetData>
  <sortState ref="A5:I19">
    <sortCondition descending="1" ref="H5:H19"/>
  </sortState>
  <mergeCells count="3">
    <mergeCell ref="A20:E20"/>
    <mergeCell ref="A2:I2"/>
    <mergeCell ref="D3:I3"/>
  </mergeCells>
  <phoneticPr fontId="5" type="noConversion"/>
  <conditionalFormatting sqref="B5">
    <cfRule type="duplicateValues" dxfId="4" priority="4"/>
    <cfRule type="duplicateValues" dxfId="3" priority="5"/>
  </conditionalFormatting>
  <conditionalFormatting sqref="B8">
    <cfRule type="duplicateValues" dxfId="2" priority="2"/>
    <cfRule type="duplicateValues" dxfId="1" priority="3"/>
  </conditionalFormatting>
  <conditionalFormatting sqref="B5:B19">
    <cfRule type="duplicateValues" dxfId="0" priority="85"/>
  </conditionalFormatting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E11" sqref="E11"/>
    </sheetView>
  </sheetViews>
  <sheetFormatPr defaultColWidth="9" defaultRowHeight="18.75"/>
  <cols>
    <col min="1" max="1" width="9.75" style="15" customWidth="1"/>
    <col min="2" max="2" width="10.25" style="24" customWidth="1"/>
    <col min="3" max="3" width="12.375" style="24" customWidth="1"/>
    <col min="4" max="4" width="14.625" style="15" customWidth="1"/>
    <col min="5" max="5" width="17.25" style="17" customWidth="1"/>
    <col min="6" max="6" width="13.375" style="15" customWidth="1"/>
    <col min="7" max="7" width="17" style="15" customWidth="1"/>
    <col min="8" max="9" width="13.375" style="15" customWidth="1"/>
    <col min="10" max="16384" width="9" style="15"/>
  </cols>
  <sheetData>
    <row r="1" spans="1:9">
      <c r="B1" s="15"/>
      <c r="C1" s="16"/>
    </row>
    <row r="2" spans="1:9" ht="46.15" customHeight="1">
      <c r="A2" s="43" t="s">
        <v>146</v>
      </c>
      <c r="B2" s="43"/>
      <c r="C2" s="43"/>
      <c r="D2" s="43"/>
      <c r="E2" s="43"/>
      <c r="F2" s="43"/>
      <c r="G2" s="43"/>
      <c r="H2" s="43"/>
      <c r="I2" s="43"/>
    </row>
    <row r="3" spans="1:9" ht="18.75" customHeight="1">
      <c r="B3" s="15"/>
      <c r="C3" s="16"/>
      <c r="D3" s="44">
        <v>43989</v>
      </c>
      <c r="E3" s="44"/>
      <c r="F3" s="44"/>
      <c r="G3" s="44"/>
      <c r="H3" s="44"/>
      <c r="I3" s="44"/>
    </row>
    <row r="4" spans="1:9" s="21" customFormat="1" ht="24.4" customHeight="1">
      <c r="A4" s="7" t="s">
        <v>135</v>
      </c>
      <c r="B4" s="19" t="s">
        <v>136</v>
      </c>
      <c r="C4" s="19" t="s">
        <v>137</v>
      </c>
      <c r="D4" s="7" t="s">
        <v>138</v>
      </c>
      <c r="E4" s="7" t="s">
        <v>142</v>
      </c>
      <c r="F4" s="7" t="s">
        <v>141</v>
      </c>
      <c r="G4" s="7" t="s">
        <v>143</v>
      </c>
      <c r="H4" s="7" t="s">
        <v>144</v>
      </c>
      <c r="I4" s="7" t="s">
        <v>145</v>
      </c>
    </row>
    <row r="5" spans="1:9" s="26" customFormat="1" ht="24.4" customHeight="1">
      <c r="A5" s="23">
        <v>1</v>
      </c>
      <c r="B5" s="7" t="s">
        <v>3</v>
      </c>
      <c r="C5" s="7">
        <v>2020034</v>
      </c>
      <c r="D5" s="23">
        <v>69</v>
      </c>
      <c r="E5" s="7">
        <f t="shared" ref="E5:E11" si="0">D5*0.6</f>
        <v>41.4</v>
      </c>
      <c r="F5" s="23">
        <v>79.8</v>
      </c>
      <c r="G5" s="23">
        <f t="shared" ref="G5:G10" si="1">F5*0.4</f>
        <v>31.92</v>
      </c>
      <c r="H5" s="23">
        <f t="shared" ref="H5:H11" si="2">E5+G5</f>
        <v>73.319999999999993</v>
      </c>
      <c r="I5" s="23" t="s">
        <v>175</v>
      </c>
    </row>
    <row r="6" spans="1:9" s="26" customFormat="1" ht="24.4" customHeight="1">
      <c r="A6" s="23">
        <v>2</v>
      </c>
      <c r="B6" s="7" t="s">
        <v>139</v>
      </c>
      <c r="C6" s="7">
        <v>2020025</v>
      </c>
      <c r="D6" s="23">
        <v>56</v>
      </c>
      <c r="E6" s="7">
        <f t="shared" si="0"/>
        <v>33.6</v>
      </c>
      <c r="F6" s="23">
        <v>85.8</v>
      </c>
      <c r="G6" s="23">
        <f t="shared" si="1"/>
        <v>34.32</v>
      </c>
      <c r="H6" s="23">
        <f t="shared" si="2"/>
        <v>67.92</v>
      </c>
      <c r="I6" s="23" t="s">
        <v>175</v>
      </c>
    </row>
    <row r="7" spans="1:9" s="26" customFormat="1" ht="24.4" customHeight="1">
      <c r="A7" s="23">
        <v>3</v>
      </c>
      <c r="B7" s="7" t="s">
        <v>27</v>
      </c>
      <c r="C7" s="7">
        <v>2020026</v>
      </c>
      <c r="D7" s="23">
        <v>52</v>
      </c>
      <c r="E7" s="7">
        <f t="shared" si="0"/>
        <v>31.2</v>
      </c>
      <c r="F7" s="23">
        <v>86.2</v>
      </c>
      <c r="G7" s="23">
        <f t="shared" si="1"/>
        <v>34.480000000000004</v>
      </c>
      <c r="H7" s="23">
        <f t="shared" si="2"/>
        <v>65.680000000000007</v>
      </c>
      <c r="I7" s="23" t="s">
        <v>175</v>
      </c>
    </row>
    <row r="8" spans="1:9" s="26" customFormat="1" ht="24.4" customHeight="1">
      <c r="A8" s="23">
        <v>4</v>
      </c>
      <c r="B8" s="7" t="s">
        <v>30</v>
      </c>
      <c r="C8" s="7">
        <v>2020031</v>
      </c>
      <c r="D8" s="23">
        <v>54</v>
      </c>
      <c r="E8" s="7">
        <f t="shared" si="0"/>
        <v>32.4</v>
      </c>
      <c r="F8" s="23">
        <v>82.5</v>
      </c>
      <c r="G8" s="23">
        <f t="shared" si="1"/>
        <v>33</v>
      </c>
      <c r="H8" s="23">
        <f t="shared" si="2"/>
        <v>65.400000000000006</v>
      </c>
      <c r="I8" s="23"/>
    </row>
    <row r="9" spans="1:9" s="26" customFormat="1" ht="24.4" customHeight="1">
      <c r="A9" s="23">
        <v>5</v>
      </c>
      <c r="B9" s="7" t="s">
        <v>29</v>
      </c>
      <c r="C9" s="7">
        <v>2020029</v>
      </c>
      <c r="D9" s="23">
        <v>53</v>
      </c>
      <c r="E9" s="7">
        <f t="shared" si="0"/>
        <v>31.799999999999997</v>
      </c>
      <c r="F9" s="23">
        <v>81.599999999999994</v>
      </c>
      <c r="G9" s="23">
        <f t="shared" si="1"/>
        <v>32.64</v>
      </c>
      <c r="H9" s="23">
        <f t="shared" si="2"/>
        <v>64.44</v>
      </c>
      <c r="I9" s="23"/>
    </row>
    <row r="10" spans="1:9" s="26" customFormat="1" ht="24.4" customHeight="1">
      <c r="A10" s="23">
        <v>6</v>
      </c>
      <c r="B10" s="7" t="s">
        <v>28</v>
      </c>
      <c r="C10" s="7">
        <v>2020028</v>
      </c>
      <c r="D10" s="23">
        <v>44</v>
      </c>
      <c r="E10" s="7">
        <f t="shared" si="0"/>
        <v>26.4</v>
      </c>
      <c r="F10" s="23">
        <v>89.4</v>
      </c>
      <c r="G10" s="23">
        <f t="shared" si="1"/>
        <v>35.760000000000005</v>
      </c>
      <c r="H10" s="23">
        <f t="shared" si="2"/>
        <v>62.160000000000004</v>
      </c>
      <c r="I10" s="23"/>
    </row>
    <row r="11" spans="1:9" s="26" customFormat="1" ht="24.4" customHeight="1">
      <c r="A11" s="23">
        <v>7</v>
      </c>
      <c r="B11" s="7" t="s">
        <v>31</v>
      </c>
      <c r="C11" s="7">
        <v>2020032</v>
      </c>
      <c r="D11" s="23">
        <v>40</v>
      </c>
      <c r="E11" s="7">
        <f t="shared" si="0"/>
        <v>24</v>
      </c>
      <c r="F11" s="23" t="s">
        <v>161</v>
      </c>
      <c r="G11" s="23"/>
      <c r="H11" s="23">
        <f t="shared" si="2"/>
        <v>24</v>
      </c>
      <c r="I11" s="23"/>
    </row>
    <row r="12" spans="1:9" s="26" customFormat="1" ht="24.4" customHeight="1">
      <c r="A12" s="23"/>
      <c r="B12" s="32"/>
      <c r="C12" s="7"/>
      <c r="D12" s="23"/>
      <c r="E12" s="7"/>
      <c r="F12" s="23"/>
      <c r="G12" s="23"/>
      <c r="H12" s="23"/>
      <c r="I12" s="23"/>
    </row>
    <row r="13" spans="1:9" s="26" customFormat="1" ht="24.4" customHeight="1">
      <c r="A13" s="23"/>
      <c r="B13" s="33"/>
      <c r="C13" s="7"/>
      <c r="D13" s="23"/>
      <c r="E13" s="7"/>
      <c r="F13" s="23"/>
      <c r="G13" s="23"/>
      <c r="H13" s="23"/>
      <c r="I13" s="23"/>
    </row>
    <row r="14" spans="1:9" s="26" customFormat="1" ht="24.4" customHeight="1">
      <c r="A14" s="23"/>
      <c r="B14" s="30"/>
      <c r="C14" s="31"/>
      <c r="D14" s="23"/>
      <c r="E14" s="7"/>
      <c r="F14" s="23"/>
      <c r="G14" s="23"/>
      <c r="H14" s="23"/>
      <c r="I14" s="23"/>
    </row>
    <row r="15" spans="1:9" ht="39" customHeight="1">
      <c r="A15" s="42" t="s">
        <v>167</v>
      </c>
      <c r="B15" s="42"/>
      <c r="C15" s="42"/>
      <c r="D15" s="42"/>
      <c r="E15" s="42"/>
      <c r="F15" s="42"/>
      <c r="G15" s="42"/>
      <c r="H15" s="42"/>
      <c r="I15" s="42"/>
    </row>
    <row r="16" spans="1:9">
      <c r="B16" s="15"/>
      <c r="C16" s="16"/>
    </row>
    <row r="17" spans="2:3">
      <c r="B17" s="15"/>
      <c r="C17" s="16"/>
    </row>
    <row r="18" spans="2:3">
      <c r="B18" s="15"/>
      <c r="C18" s="16"/>
    </row>
    <row r="19" spans="2:3">
      <c r="B19" s="15"/>
      <c r="C19" s="16"/>
    </row>
    <row r="20" spans="2:3">
      <c r="B20" s="15"/>
      <c r="C20" s="16"/>
    </row>
    <row r="23" spans="2:3">
      <c r="B23" s="15"/>
      <c r="C23" s="16"/>
    </row>
    <row r="24" spans="2:3">
      <c r="B24" s="15"/>
      <c r="C24" s="16"/>
    </row>
    <row r="25" spans="2:3">
      <c r="B25" s="15"/>
      <c r="C25" s="16"/>
    </row>
  </sheetData>
  <sortState ref="A5:I11">
    <sortCondition descending="1" ref="H5:H11"/>
  </sortState>
  <mergeCells count="3">
    <mergeCell ref="A2:I2"/>
    <mergeCell ref="D3:I3"/>
    <mergeCell ref="A15:I15"/>
  </mergeCells>
  <phoneticPr fontId="5" type="noConversion"/>
  <conditionalFormatting sqref="B12:B13">
    <cfRule type="duplicateValues" dxfId="40" priority="43"/>
  </conditionalFormatting>
  <conditionalFormatting sqref="B5:B11">
    <cfRule type="duplicateValues" dxfId="39" priority="48"/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F12" sqref="F12"/>
    </sheetView>
  </sheetViews>
  <sheetFormatPr defaultColWidth="9" defaultRowHeight="18.75"/>
  <cols>
    <col min="1" max="1" width="11" style="15" customWidth="1"/>
    <col min="2" max="2" width="8.75" style="24" customWidth="1"/>
    <col min="3" max="3" width="14.5" style="24" customWidth="1"/>
    <col min="4" max="4" width="17.25" style="15" customWidth="1"/>
    <col min="5" max="5" width="17.25" style="17" customWidth="1"/>
    <col min="6" max="6" width="11.75" style="15" customWidth="1"/>
    <col min="7" max="7" width="15.875" style="15" customWidth="1"/>
    <col min="8" max="8" width="10.875" style="15" customWidth="1"/>
    <col min="9" max="9" width="13.75" style="15" customWidth="1"/>
    <col min="10" max="16384" width="9" style="15"/>
  </cols>
  <sheetData>
    <row r="1" spans="1:9">
      <c r="B1" s="15"/>
      <c r="C1" s="16"/>
    </row>
    <row r="2" spans="1:9" ht="46.15" customHeight="1">
      <c r="A2" s="43" t="s">
        <v>147</v>
      </c>
      <c r="B2" s="43"/>
      <c r="C2" s="43"/>
      <c r="D2" s="43"/>
      <c r="E2" s="43"/>
      <c r="F2" s="43"/>
      <c r="G2" s="43"/>
      <c r="H2" s="43"/>
      <c r="I2" s="43"/>
    </row>
    <row r="3" spans="1:9" ht="18.75" customHeight="1">
      <c r="B3" s="15"/>
      <c r="C3" s="16"/>
      <c r="D3" s="44">
        <v>43989</v>
      </c>
      <c r="E3" s="44"/>
      <c r="F3" s="44"/>
      <c r="G3" s="44"/>
      <c r="H3" s="44"/>
      <c r="I3" s="44"/>
    </row>
    <row r="4" spans="1:9" s="21" customFormat="1" ht="24.4" customHeight="1">
      <c r="A4" s="7" t="s">
        <v>135</v>
      </c>
      <c r="B4" s="19" t="s">
        <v>136</v>
      </c>
      <c r="C4" s="19" t="s">
        <v>137</v>
      </c>
      <c r="D4" s="7" t="s">
        <v>138</v>
      </c>
      <c r="E4" s="7" t="s">
        <v>142</v>
      </c>
      <c r="F4" s="7" t="s">
        <v>141</v>
      </c>
      <c r="G4" s="7" t="s">
        <v>143</v>
      </c>
      <c r="H4" s="7" t="s">
        <v>144</v>
      </c>
      <c r="I4" s="7" t="s">
        <v>145</v>
      </c>
    </row>
    <row r="5" spans="1:9" s="26" customFormat="1" ht="24.4" customHeight="1">
      <c r="A5" s="23">
        <v>1</v>
      </c>
      <c r="B5" s="7" t="s">
        <v>38</v>
      </c>
      <c r="C5" s="7">
        <v>2020046</v>
      </c>
      <c r="D5" s="23">
        <v>75</v>
      </c>
      <c r="E5" s="7">
        <f t="shared" ref="E5:E11" si="0">D5*0.6</f>
        <v>45</v>
      </c>
      <c r="F5" s="23">
        <v>77</v>
      </c>
      <c r="G5" s="23">
        <f t="shared" ref="G5:G10" si="1">F5*0.4</f>
        <v>30.8</v>
      </c>
      <c r="H5" s="23">
        <f t="shared" ref="H5:H11" si="2">E5+G5</f>
        <v>75.8</v>
      </c>
      <c r="I5" s="39" t="s">
        <v>176</v>
      </c>
    </row>
    <row r="6" spans="1:9" s="26" customFormat="1" ht="24.4" customHeight="1">
      <c r="A6" s="23">
        <v>2</v>
      </c>
      <c r="B6" s="7" t="s">
        <v>33</v>
      </c>
      <c r="C6" s="7">
        <v>2020037</v>
      </c>
      <c r="D6" s="23">
        <v>71</v>
      </c>
      <c r="E6" s="7">
        <f t="shared" si="0"/>
        <v>42.6</v>
      </c>
      <c r="F6" s="23">
        <v>76.599999999999994</v>
      </c>
      <c r="G6" s="23">
        <f t="shared" si="1"/>
        <v>30.64</v>
      </c>
      <c r="H6" s="23">
        <f t="shared" si="2"/>
        <v>73.240000000000009</v>
      </c>
      <c r="I6" s="39" t="s">
        <v>176</v>
      </c>
    </row>
    <row r="7" spans="1:9" s="26" customFormat="1" ht="24.4" customHeight="1">
      <c r="A7" s="23">
        <v>3</v>
      </c>
      <c r="B7" s="22" t="s">
        <v>35</v>
      </c>
      <c r="C7" s="7">
        <v>2020041</v>
      </c>
      <c r="D7" s="23">
        <v>56</v>
      </c>
      <c r="E7" s="7">
        <f t="shared" si="0"/>
        <v>33.6</v>
      </c>
      <c r="F7" s="23">
        <v>77.599999999999994</v>
      </c>
      <c r="G7" s="23">
        <f t="shared" si="1"/>
        <v>31.04</v>
      </c>
      <c r="H7" s="23">
        <f t="shared" si="2"/>
        <v>64.64</v>
      </c>
      <c r="I7" s="39"/>
    </row>
    <row r="8" spans="1:9" s="26" customFormat="1" ht="24.4" customHeight="1">
      <c r="A8" s="23">
        <v>4</v>
      </c>
      <c r="B8" s="7" t="s">
        <v>34</v>
      </c>
      <c r="C8" s="7">
        <v>2020039</v>
      </c>
      <c r="D8" s="23">
        <v>55</v>
      </c>
      <c r="E8" s="7">
        <f t="shared" si="0"/>
        <v>33</v>
      </c>
      <c r="F8" s="23">
        <v>78.8</v>
      </c>
      <c r="G8" s="23">
        <f t="shared" si="1"/>
        <v>31.52</v>
      </c>
      <c r="H8" s="23">
        <f t="shared" si="2"/>
        <v>64.52</v>
      </c>
      <c r="I8" s="23"/>
    </row>
    <row r="9" spans="1:9" s="26" customFormat="1" ht="24.4" customHeight="1">
      <c r="A9" s="23">
        <v>5</v>
      </c>
      <c r="B9" s="7" t="s">
        <v>37</v>
      </c>
      <c r="C9" s="7">
        <v>2020045</v>
      </c>
      <c r="D9" s="23">
        <v>53</v>
      </c>
      <c r="E9" s="7">
        <f t="shared" si="0"/>
        <v>31.799999999999997</v>
      </c>
      <c r="F9" s="23">
        <v>76</v>
      </c>
      <c r="G9" s="23">
        <f t="shared" si="1"/>
        <v>30.400000000000002</v>
      </c>
      <c r="H9" s="23">
        <f t="shared" si="2"/>
        <v>62.2</v>
      </c>
      <c r="I9" s="23"/>
    </row>
    <row r="10" spans="1:9" s="26" customFormat="1" ht="24.4" customHeight="1">
      <c r="A10" s="23">
        <v>6</v>
      </c>
      <c r="B10" s="22" t="s">
        <v>36</v>
      </c>
      <c r="C10" s="7">
        <v>2020042</v>
      </c>
      <c r="D10" s="23">
        <v>53</v>
      </c>
      <c r="E10" s="7">
        <f t="shared" si="0"/>
        <v>31.799999999999997</v>
      </c>
      <c r="F10" s="23">
        <v>69.8</v>
      </c>
      <c r="G10" s="23">
        <f t="shared" si="1"/>
        <v>27.92</v>
      </c>
      <c r="H10" s="23">
        <f t="shared" si="2"/>
        <v>59.72</v>
      </c>
      <c r="I10" s="23"/>
    </row>
    <row r="11" spans="1:9" s="26" customFormat="1" ht="24.4" customHeight="1">
      <c r="A11" s="23">
        <v>7</v>
      </c>
      <c r="B11" s="7" t="s">
        <v>32</v>
      </c>
      <c r="C11" s="7">
        <v>2020036</v>
      </c>
      <c r="D11" s="23">
        <v>59</v>
      </c>
      <c r="E11" s="7">
        <f t="shared" si="0"/>
        <v>35.4</v>
      </c>
      <c r="F11" s="23" t="s">
        <v>160</v>
      </c>
      <c r="G11" s="23"/>
      <c r="H11" s="23">
        <f t="shared" si="2"/>
        <v>35.4</v>
      </c>
      <c r="I11" s="23"/>
    </row>
    <row r="12" spans="1:9" s="26" customFormat="1" ht="24.4" customHeight="1">
      <c r="A12" s="23"/>
      <c r="B12" s="30"/>
      <c r="C12" s="31"/>
      <c r="D12" s="23"/>
      <c r="E12" s="7"/>
      <c r="F12" s="23"/>
      <c r="G12" s="23"/>
      <c r="H12" s="23"/>
      <c r="I12" s="23"/>
    </row>
    <row r="13" spans="1:9" ht="39" customHeight="1">
      <c r="A13" s="42" t="s">
        <v>168</v>
      </c>
      <c r="B13" s="42"/>
      <c r="C13" s="42"/>
      <c r="D13" s="42"/>
      <c r="E13" s="42"/>
      <c r="F13" s="42"/>
      <c r="G13" s="42"/>
      <c r="H13" s="42"/>
      <c r="I13" s="42"/>
    </row>
    <row r="14" spans="1:9">
      <c r="B14" s="15"/>
      <c r="C14" s="16"/>
    </row>
    <row r="15" spans="1:9">
      <c r="B15" s="15"/>
      <c r="C15" s="16"/>
    </row>
    <row r="16" spans="1:9">
      <c r="B16" s="15"/>
      <c r="C16" s="16"/>
    </row>
    <row r="17" spans="2:3">
      <c r="B17" s="15"/>
      <c r="C17" s="16"/>
    </row>
    <row r="18" spans="2:3">
      <c r="B18" s="15"/>
      <c r="C18" s="16"/>
    </row>
    <row r="21" spans="2:3">
      <c r="B21" s="15"/>
      <c r="C21" s="16"/>
    </row>
    <row r="22" spans="2:3">
      <c r="B22" s="15"/>
      <c r="C22" s="16"/>
    </row>
    <row r="23" spans="2:3">
      <c r="B23" s="15"/>
      <c r="C23" s="16"/>
    </row>
  </sheetData>
  <sortState ref="A5:I11">
    <sortCondition descending="1" ref="H5:H11"/>
  </sortState>
  <mergeCells count="3">
    <mergeCell ref="A2:I2"/>
    <mergeCell ref="D3:I3"/>
    <mergeCell ref="A13:I13"/>
  </mergeCells>
  <phoneticPr fontId="5" type="noConversion"/>
  <conditionalFormatting sqref="B5:B11">
    <cfRule type="duplicateValues" dxfId="38" priority="49"/>
  </conditionalFormatting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workbookViewId="0">
      <selection activeCell="D3" sqref="D3:I3"/>
    </sheetView>
  </sheetViews>
  <sheetFormatPr defaultColWidth="9" defaultRowHeight="18.75"/>
  <cols>
    <col min="1" max="1" width="9.25" style="15" customWidth="1"/>
    <col min="2" max="2" width="8.25" style="24" customWidth="1"/>
    <col min="3" max="3" width="13.25" style="24" customWidth="1"/>
    <col min="4" max="4" width="17.25" style="15" customWidth="1"/>
    <col min="5" max="5" width="17.25" style="17" customWidth="1"/>
    <col min="6" max="6" width="11.75" style="15" customWidth="1"/>
    <col min="7" max="7" width="18.75" style="15" customWidth="1"/>
    <col min="8" max="8" width="13.5" style="15" customWidth="1"/>
    <col min="9" max="9" width="12.125" style="15" customWidth="1"/>
    <col min="10" max="16384" width="9" style="15"/>
  </cols>
  <sheetData>
    <row r="1" spans="1:9">
      <c r="B1" s="15"/>
      <c r="C1" s="16"/>
    </row>
    <row r="2" spans="1:9" ht="57" customHeight="1">
      <c r="A2" s="43" t="s">
        <v>148</v>
      </c>
      <c r="B2" s="43"/>
      <c r="C2" s="43"/>
      <c r="D2" s="43"/>
      <c r="E2" s="43"/>
      <c r="F2" s="43"/>
      <c r="G2" s="43"/>
      <c r="H2" s="43"/>
      <c r="I2" s="43"/>
    </row>
    <row r="3" spans="1:9" ht="18.75" customHeight="1">
      <c r="B3" s="15"/>
      <c r="C3" s="16"/>
      <c r="D3" s="44">
        <v>43989</v>
      </c>
      <c r="E3" s="44"/>
      <c r="F3" s="44"/>
      <c r="G3" s="44"/>
      <c r="H3" s="44"/>
      <c r="I3" s="44"/>
    </row>
    <row r="4" spans="1:9" s="21" customFormat="1" ht="24.4" customHeight="1">
      <c r="A4" s="7" t="s">
        <v>135</v>
      </c>
      <c r="B4" s="19" t="s">
        <v>136</v>
      </c>
      <c r="C4" s="19" t="s">
        <v>137</v>
      </c>
      <c r="D4" s="7" t="s">
        <v>138</v>
      </c>
      <c r="E4" s="7" t="s">
        <v>142</v>
      </c>
      <c r="F4" s="7" t="s">
        <v>141</v>
      </c>
      <c r="G4" s="7" t="s">
        <v>143</v>
      </c>
      <c r="H4" s="7" t="s">
        <v>144</v>
      </c>
      <c r="I4" s="7" t="s">
        <v>145</v>
      </c>
    </row>
    <row r="5" spans="1:9" s="26" customFormat="1" ht="24.4" customHeight="1">
      <c r="A5" s="23">
        <v>1</v>
      </c>
      <c r="B5" s="7" t="s">
        <v>40</v>
      </c>
      <c r="C5" s="7">
        <v>2020050</v>
      </c>
      <c r="D5" s="23">
        <v>63</v>
      </c>
      <c r="E5" s="7">
        <f>D5*0.6</f>
        <v>37.799999999999997</v>
      </c>
      <c r="F5" s="23">
        <v>80</v>
      </c>
      <c r="G5" s="23">
        <f>F5*0.4</f>
        <v>32</v>
      </c>
      <c r="H5" s="23">
        <f>E5+G5</f>
        <v>69.8</v>
      </c>
      <c r="I5" s="39" t="s">
        <v>177</v>
      </c>
    </row>
    <row r="6" spans="1:9" s="26" customFormat="1" ht="24.4" customHeight="1">
      <c r="A6" s="23">
        <v>2</v>
      </c>
      <c r="B6" s="7" t="s">
        <v>39</v>
      </c>
      <c r="C6" s="7">
        <v>2020047</v>
      </c>
      <c r="D6" s="23">
        <v>47</v>
      </c>
      <c r="E6" s="7">
        <f t="shared" ref="E6:E8" si="0">D6*0.6</f>
        <v>28.2</v>
      </c>
      <c r="F6" s="23">
        <v>69.400000000000006</v>
      </c>
      <c r="G6" s="23">
        <f t="shared" ref="G6:G8" si="1">F6*0.4</f>
        <v>27.760000000000005</v>
      </c>
      <c r="H6" s="23">
        <f t="shared" ref="H6:H8" si="2">E6+G6</f>
        <v>55.960000000000008</v>
      </c>
      <c r="I6" s="23"/>
    </row>
    <row r="7" spans="1:9" s="26" customFormat="1" ht="24.4" customHeight="1">
      <c r="A7" s="23">
        <v>3</v>
      </c>
      <c r="B7" s="7" t="s">
        <v>41</v>
      </c>
      <c r="C7" s="7">
        <v>2020051</v>
      </c>
      <c r="D7" s="23">
        <v>46</v>
      </c>
      <c r="E7" s="7">
        <f t="shared" si="0"/>
        <v>27.599999999999998</v>
      </c>
      <c r="F7" s="23">
        <v>79.599999999999994</v>
      </c>
      <c r="G7" s="23">
        <f t="shared" si="1"/>
        <v>31.84</v>
      </c>
      <c r="H7" s="23">
        <f t="shared" si="2"/>
        <v>59.44</v>
      </c>
      <c r="I7" s="23"/>
    </row>
    <row r="8" spans="1:9" s="26" customFormat="1" ht="23.45" customHeight="1">
      <c r="A8" s="23">
        <v>4</v>
      </c>
      <c r="B8" s="7" t="s">
        <v>42</v>
      </c>
      <c r="C8" s="7">
        <v>2020052</v>
      </c>
      <c r="D8" s="23">
        <v>46</v>
      </c>
      <c r="E8" s="7">
        <f t="shared" si="0"/>
        <v>27.599999999999998</v>
      </c>
      <c r="F8" s="23">
        <v>82.8</v>
      </c>
      <c r="G8" s="23">
        <f t="shared" si="1"/>
        <v>33.119999999999997</v>
      </c>
      <c r="H8" s="23">
        <f t="shared" si="2"/>
        <v>60.72</v>
      </c>
      <c r="I8" s="23"/>
    </row>
    <row r="9" spans="1:9" ht="39" customHeight="1">
      <c r="A9" s="42" t="s">
        <v>166</v>
      </c>
      <c r="B9" s="42"/>
      <c r="C9" s="42"/>
      <c r="D9" s="42"/>
      <c r="E9" s="42"/>
      <c r="F9" s="42"/>
      <c r="G9" s="42"/>
      <c r="H9" s="42"/>
      <c r="I9" s="42"/>
    </row>
    <row r="10" spans="1:9">
      <c r="B10" s="15"/>
      <c r="C10" s="16"/>
    </row>
    <row r="11" spans="1:9">
      <c r="B11" s="15"/>
      <c r="C11" s="16"/>
    </row>
    <row r="12" spans="1:9">
      <c r="B12" s="15"/>
      <c r="C12" s="16"/>
    </row>
    <row r="13" spans="1:9">
      <c r="B13" s="15"/>
      <c r="C13" s="16"/>
    </row>
    <row r="14" spans="1:9">
      <c r="B14" s="15"/>
      <c r="C14" s="16"/>
    </row>
    <row r="17" spans="2:3">
      <c r="B17" s="15"/>
      <c r="C17" s="16"/>
    </row>
    <row r="18" spans="2:3">
      <c r="B18" s="15"/>
      <c r="C18" s="16"/>
    </row>
    <row r="19" spans="2:3">
      <c r="B19" s="15"/>
      <c r="C19" s="16"/>
    </row>
  </sheetData>
  <sortState ref="A5:E10">
    <sortCondition descending="1" ref="D5:D10"/>
  </sortState>
  <mergeCells count="3">
    <mergeCell ref="A2:I2"/>
    <mergeCell ref="D3:I3"/>
    <mergeCell ref="A9:I9"/>
  </mergeCells>
  <phoneticPr fontId="5" type="noConversion"/>
  <conditionalFormatting sqref="B5:B8">
    <cfRule type="duplicateValues" dxfId="37" priority="50"/>
  </conditionalFormatting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D3" sqref="D3:I3"/>
    </sheetView>
  </sheetViews>
  <sheetFormatPr defaultColWidth="9" defaultRowHeight="18.75"/>
  <cols>
    <col min="1" max="1" width="11" style="15" customWidth="1"/>
    <col min="2" max="2" width="9" style="24" customWidth="1"/>
    <col min="3" max="3" width="15.25" style="24" customWidth="1"/>
    <col min="4" max="4" width="17.25" style="15" customWidth="1"/>
    <col min="5" max="5" width="17.25" style="17" customWidth="1"/>
    <col min="6" max="6" width="12.375" style="15" customWidth="1"/>
    <col min="7" max="7" width="15.75" style="15" customWidth="1"/>
    <col min="8" max="8" width="12.5" style="15" customWidth="1"/>
    <col min="9" max="9" width="12" style="15" customWidth="1"/>
    <col min="10" max="16384" width="9" style="15"/>
  </cols>
  <sheetData>
    <row r="1" spans="1:9">
      <c r="B1" s="15"/>
      <c r="C1" s="16"/>
    </row>
    <row r="2" spans="1:9" ht="46.15" customHeight="1">
      <c r="A2" s="43" t="s">
        <v>149</v>
      </c>
      <c r="B2" s="43"/>
      <c r="C2" s="43"/>
      <c r="D2" s="43"/>
      <c r="E2" s="43"/>
      <c r="F2" s="43"/>
      <c r="G2" s="43"/>
      <c r="H2" s="43"/>
      <c r="I2" s="43"/>
    </row>
    <row r="3" spans="1:9" ht="18.75" customHeight="1">
      <c r="B3" s="15"/>
      <c r="C3" s="16"/>
      <c r="D3" s="44">
        <v>43989</v>
      </c>
      <c r="E3" s="44"/>
      <c r="F3" s="44"/>
      <c r="G3" s="44"/>
      <c r="H3" s="44"/>
      <c r="I3" s="44"/>
    </row>
    <row r="4" spans="1:9" s="21" customFormat="1" ht="24.4" customHeight="1">
      <c r="A4" s="7" t="s">
        <v>135</v>
      </c>
      <c r="B4" s="19" t="s">
        <v>136</v>
      </c>
      <c r="C4" s="19" t="s">
        <v>137</v>
      </c>
      <c r="D4" s="7" t="s">
        <v>138</v>
      </c>
      <c r="E4" s="27" t="s">
        <v>142</v>
      </c>
      <c r="F4" s="27" t="s">
        <v>141</v>
      </c>
      <c r="G4" s="27" t="s">
        <v>143</v>
      </c>
      <c r="H4" s="27" t="s">
        <v>144</v>
      </c>
      <c r="I4" s="27" t="s">
        <v>145</v>
      </c>
    </row>
    <row r="5" spans="1:9" s="21" customFormat="1" ht="24.4" customHeight="1">
      <c r="A5" s="7">
        <v>1</v>
      </c>
      <c r="B5" s="7" t="s">
        <v>89</v>
      </c>
      <c r="C5" s="7">
        <v>2020199</v>
      </c>
      <c r="D5" s="7">
        <v>80</v>
      </c>
      <c r="E5" s="7">
        <f t="shared" ref="E5:E16" si="0">D5*0.6</f>
        <v>48</v>
      </c>
      <c r="F5" s="7">
        <v>84.2</v>
      </c>
      <c r="G5" s="7">
        <f t="shared" ref="G5:G15" si="1">F5*0.4</f>
        <v>33.68</v>
      </c>
      <c r="H5" s="7">
        <f t="shared" ref="H5:H16" si="2">E5+G5</f>
        <v>81.680000000000007</v>
      </c>
      <c r="I5" s="40" t="s">
        <v>178</v>
      </c>
    </row>
    <row r="6" spans="1:9" s="21" customFormat="1" ht="24.4" customHeight="1">
      <c r="A6" s="7">
        <v>2</v>
      </c>
      <c r="B6" s="7" t="s">
        <v>97</v>
      </c>
      <c r="C6" s="7">
        <v>2020236</v>
      </c>
      <c r="D6" s="7">
        <v>72</v>
      </c>
      <c r="E6" s="7">
        <f t="shared" si="0"/>
        <v>43.199999999999996</v>
      </c>
      <c r="F6" s="7">
        <v>85.6</v>
      </c>
      <c r="G6" s="7">
        <f t="shared" si="1"/>
        <v>34.24</v>
      </c>
      <c r="H6" s="7">
        <f t="shared" si="2"/>
        <v>77.44</v>
      </c>
      <c r="I6" s="40" t="s">
        <v>178</v>
      </c>
    </row>
    <row r="7" spans="1:9" s="21" customFormat="1" ht="24.4" customHeight="1">
      <c r="A7" s="7">
        <v>3</v>
      </c>
      <c r="B7" s="7" t="s">
        <v>96</v>
      </c>
      <c r="C7" s="7">
        <v>2020234</v>
      </c>
      <c r="D7" s="7">
        <v>68</v>
      </c>
      <c r="E7" s="7">
        <f t="shared" si="0"/>
        <v>40.799999999999997</v>
      </c>
      <c r="F7" s="7">
        <v>88.2</v>
      </c>
      <c r="G7" s="7">
        <f t="shared" si="1"/>
        <v>35.28</v>
      </c>
      <c r="H7" s="7">
        <f t="shared" si="2"/>
        <v>76.08</v>
      </c>
      <c r="I7" s="40" t="s">
        <v>178</v>
      </c>
    </row>
    <row r="8" spans="1:9" s="21" customFormat="1" ht="24.4" customHeight="1">
      <c r="A8" s="7">
        <v>4</v>
      </c>
      <c r="B8" s="7" t="s">
        <v>91</v>
      </c>
      <c r="C8" s="7">
        <v>2020212</v>
      </c>
      <c r="D8" s="7">
        <v>70</v>
      </c>
      <c r="E8" s="7">
        <f t="shared" si="0"/>
        <v>42</v>
      </c>
      <c r="F8" s="7">
        <v>82.4</v>
      </c>
      <c r="G8" s="7">
        <f t="shared" si="1"/>
        <v>32.96</v>
      </c>
      <c r="H8" s="7">
        <f t="shared" si="2"/>
        <v>74.960000000000008</v>
      </c>
      <c r="I8" s="40" t="s">
        <v>178</v>
      </c>
    </row>
    <row r="9" spans="1:9" s="21" customFormat="1" ht="24.4" customHeight="1">
      <c r="A9" s="7">
        <v>5</v>
      </c>
      <c r="B9" s="7" t="s">
        <v>90</v>
      </c>
      <c r="C9" s="7">
        <v>2020206</v>
      </c>
      <c r="D9" s="7">
        <v>67</v>
      </c>
      <c r="E9" s="7">
        <f t="shared" si="0"/>
        <v>40.199999999999996</v>
      </c>
      <c r="F9" s="7">
        <v>82.2</v>
      </c>
      <c r="G9" s="7">
        <f t="shared" si="1"/>
        <v>32.880000000000003</v>
      </c>
      <c r="H9" s="7">
        <f t="shared" si="2"/>
        <v>73.08</v>
      </c>
      <c r="I9" s="7"/>
    </row>
    <row r="10" spans="1:9" s="21" customFormat="1" ht="24.4" customHeight="1">
      <c r="A10" s="7">
        <v>6</v>
      </c>
      <c r="B10" s="7" t="s">
        <v>87</v>
      </c>
      <c r="C10" s="7">
        <v>2020190</v>
      </c>
      <c r="D10" s="7">
        <v>60</v>
      </c>
      <c r="E10" s="7">
        <f t="shared" si="0"/>
        <v>36</v>
      </c>
      <c r="F10" s="7">
        <v>86.2</v>
      </c>
      <c r="G10" s="7">
        <f t="shared" si="1"/>
        <v>34.480000000000004</v>
      </c>
      <c r="H10" s="7">
        <f t="shared" si="2"/>
        <v>70.48</v>
      </c>
      <c r="I10" s="7"/>
    </row>
    <row r="11" spans="1:9" s="21" customFormat="1" ht="24.4" customHeight="1">
      <c r="A11" s="7">
        <v>7</v>
      </c>
      <c r="B11" s="7" t="s">
        <v>95</v>
      </c>
      <c r="C11" s="7">
        <v>2020233</v>
      </c>
      <c r="D11" s="7">
        <v>65</v>
      </c>
      <c r="E11" s="7">
        <f t="shared" si="0"/>
        <v>39</v>
      </c>
      <c r="F11" s="7">
        <v>77.7</v>
      </c>
      <c r="G11" s="7">
        <f t="shared" si="1"/>
        <v>31.080000000000002</v>
      </c>
      <c r="H11" s="7">
        <f t="shared" si="2"/>
        <v>70.08</v>
      </c>
      <c r="I11" s="7"/>
    </row>
    <row r="12" spans="1:9" s="21" customFormat="1" ht="24.4" customHeight="1">
      <c r="A12" s="7">
        <v>8</v>
      </c>
      <c r="B12" s="7" t="s">
        <v>86</v>
      </c>
      <c r="C12" s="7">
        <v>2020183</v>
      </c>
      <c r="D12" s="7">
        <v>63</v>
      </c>
      <c r="E12" s="7">
        <f t="shared" si="0"/>
        <v>37.799999999999997</v>
      </c>
      <c r="F12" s="7">
        <v>79.2</v>
      </c>
      <c r="G12" s="7">
        <f t="shared" si="1"/>
        <v>31.680000000000003</v>
      </c>
      <c r="H12" s="7">
        <f t="shared" si="2"/>
        <v>69.48</v>
      </c>
      <c r="I12" s="7"/>
    </row>
    <row r="13" spans="1:9" s="21" customFormat="1" ht="24.4" customHeight="1">
      <c r="A13" s="7">
        <v>9</v>
      </c>
      <c r="B13" s="22" t="s">
        <v>88</v>
      </c>
      <c r="C13" s="7">
        <v>2020195</v>
      </c>
      <c r="D13" s="7">
        <v>60</v>
      </c>
      <c r="E13" s="7">
        <f t="shared" si="0"/>
        <v>36</v>
      </c>
      <c r="F13" s="7">
        <v>83.2</v>
      </c>
      <c r="G13" s="7">
        <f t="shared" si="1"/>
        <v>33.28</v>
      </c>
      <c r="H13" s="7">
        <f t="shared" si="2"/>
        <v>69.28</v>
      </c>
      <c r="I13" s="7"/>
    </row>
    <row r="14" spans="1:9" s="21" customFormat="1" ht="24.4" customHeight="1">
      <c r="A14" s="7">
        <v>10</v>
      </c>
      <c r="B14" s="7" t="s">
        <v>93</v>
      </c>
      <c r="C14" s="7">
        <v>2020225</v>
      </c>
      <c r="D14" s="7">
        <v>59</v>
      </c>
      <c r="E14" s="7">
        <f t="shared" si="0"/>
        <v>35.4</v>
      </c>
      <c r="F14" s="7">
        <v>74.8</v>
      </c>
      <c r="G14" s="7">
        <f t="shared" si="1"/>
        <v>29.92</v>
      </c>
      <c r="H14" s="7">
        <f t="shared" si="2"/>
        <v>65.319999999999993</v>
      </c>
      <c r="I14" s="7"/>
    </row>
    <row r="15" spans="1:9" s="21" customFormat="1" ht="24.4" customHeight="1">
      <c r="A15" s="7">
        <v>11</v>
      </c>
      <c r="B15" s="7" t="s">
        <v>94</v>
      </c>
      <c r="C15" s="7">
        <v>2020228</v>
      </c>
      <c r="D15" s="7">
        <v>60</v>
      </c>
      <c r="E15" s="7">
        <f t="shared" si="0"/>
        <v>36</v>
      </c>
      <c r="F15" s="7">
        <v>72.599999999999994</v>
      </c>
      <c r="G15" s="7">
        <f t="shared" si="1"/>
        <v>29.04</v>
      </c>
      <c r="H15" s="7">
        <f t="shared" si="2"/>
        <v>65.039999999999992</v>
      </c>
      <c r="I15" s="7"/>
    </row>
    <row r="16" spans="1:9" s="21" customFormat="1" ht="24.4" customHeight="1">
      <c r="A16" s="7">
        <v>12</v>
      </c>
      <c r="B16" s="7" t="s">
        <v>92</v>
      </c>
      <c r="C16" s="7">
        <v>2020215</v>
      </c>
      <c r="D16" s="7">
        <v>60</v>
      </c>
      <c r="E16" s="7">
        <f t="shared" si="0"/>
        <v>36</v>
      </c>
      <c r="F16" s="7" t="s">
        <v>160</v>
      </c>
      <c r="G16" s="7"/>
      <c r="H16" s="7">
        <f t="shared" si="2"/>
        <v>36</v>
      </c>
      <c r="I16" s="7"/>
    </row>
    <row r="17" spans="1:9" s="26" customFormat="1" ht="24.4" customHeight="1">
      <c r="A17" s="7"/>
      <c r="B17" s="22"/>
      <c r="C17" s="7"/>
      <c r="D17" s="23"/>
      <c r="E17" s="7"/>
      <c r="F17" s="23"/>
      <c r="G17" s="23"/>
      <c r="H17" s="23"/>
      <c r="I17" s="23"/>
    </row>
    <row r="18" spans="1:9" ht="39" customHeight="1">
      <c r="A18" s="42" t="s">
        <v>165</v>
      </c>
      <c r="B18" s="42"/>
      <c r="C18" s="42"/>
      <c r="D18" s="42"/>
      <c r="E18" s="45"/>
    </row>
    <row r="19" spans="1:9">
      <c r="B19" s="15"/>
      <c r="C19" s="16"/>
    </row>
    <row r="20" spans="1:9">
      <c r="B20" s="15"/>
      <c r="C20" s="16"/>
    </row>
    <row r="21" spans="1:9">
      <c r="B21" s="15"/>
      <c r="C21" s="16"/>
    </row>
    <row r="22" spans="1:9">
      <c r="B22" s="15"/>
      <c r="C22" s="16"/>
    </row>
    <row r="23" spans="1:9">
      <c r="B23" s="15"/>
      <c r="C23" s="16"/>
    </row>
    <row r="26" spans="1:9">
      <c r="B26" s="15"/>
      <c r="C26" s="16"/>
    </row>
    <row r="27" spans="1:9">
      <c r="B27" s="15"/>
      <c r="C27" s="16"/>
    </row>
    <row r="28" spans="1:9">
      <c r="B28" s="15"/>
      <c r="C28" s="16"/>
    </row>
  </sheetData>
  <sortState ref="A5:K16">
    <sortCondition descending="1" ref="H5:H16"/>
  </sortState>
  <mergeCells count="3">
    <mergeCell ref="A18:E18"/>
    <mergeCell ref="A2:I2"/>
    <mergeCell ref="D3:I3"/>
  </mergeCells>
  <phoneticPr fontId="5" type="noConversion"/>
  <conditionalFormatting sqref="B17">
    <cfRule type="duplicateValues" dxfId="36" priority="9"/>
  </conditionalFormatting>
  <conditionalFormatting sqref="B5:B16">
    <cfRule type="duplicateValues" dxfId="35" priority="5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activeCell="K4" sqref="K4"/>
    </sheetView>
  </sheetViews>
  <sheetFormatPr defaultColWidth="9" defaultRowHeight="18.75"/>
  <cols>
    <col min="1" max="1" width="9.875" style="15" customWidth="1"/>
    <col min="2" max="2" width="9.25" style="24" customWidth="1"/>
    <col min="3" max="3" width="14.75" style="24" customWidth="1"/>
    <col min="4" max="4" width="17.25" style="15" customWidth="1"/>
    <col min="5" max="5" width="17.25" style="17" customWidth="1"/>
    <col min="6" max="6" width="12.5" style="15" customWidth="1"/>
    <col min="7" max="7" width="18.875" style="15" customWidth="1"/>
    <col min="8" max="8" width="9" style="15"/>
    <col min="9" max="9" width="11.375" style="15" customWidth="1"/>
    <col min="10" max="16384" width="9" style="15"/>
  </cols>
  <sheetData>
    <row r="1" spans="1:9">
      <c r="B1" s="15"/>
      <c r="C1" s="16"/>
    </row>
    <row r="2" spans="1:9" ht="46.15" customHeight="1">
      <c r="A2" s="43" t="s">
        <v>154</v>
      </c>
      <c r="B2" s="43"/>
      <c r="C2" s="43"/>
      <c r="D2" s="43"/>
      <c r="E2" s="43"/>
      <c r="F2" s="43"/>
      <c r="G2" s="43"/>
      <c r="H2" s="43"/>
      <c r="I2" s="43"/>
    </row>
    <row r="3" spans="1:9" ht="18.75" customHeight="1">
      <c r="B3" s="15"/>
      <c r="C3" s="16"/>
      <c r="D3" s="44">
        <v>43989</v>
      </c>
      <c r="E3" s="44"/>
      <c r="F3" s="44"/>
      <c r="G3" s="44"/>
      <c r="H3" s="44"/>
      <c r="I3" s="44"/>
    </row>
    <row r="4" spans="1:9" s="21" customFormat="1" ht="24.4" customHeight="1">
      <c r="A4" s="7" t="s">
        <v>135</v>
      </c>
      <c r="B4" s="19" t="s">
        <v>136</v>
      </c>
      <c r="C4" s="19" t="s">
        <v>137</v>
      </c>
      <c r="D4" s="7" t="s">
        <v>138</v>
      </c>
      <c r="E4" s="27" t="s">
        <v>142</v>
      </c>
      <c r="F4" s="27" t="s">
        <v>141</v>
      </c>
      <c r="G4" s="27" t="s">
        <v>143</v>
      </c>
      <c r="H4" s="27" t="s">
        <v>144</v>
      </c>
      <c r="I4" s="27" t="s">
        <v>145</v>
      </c>
    </row>
    <row r="5" spans="1:9" s="21" customFormat="1" ht="24.4" customHeight="1">
      <c r="A5" s="7">
        <v>1</v>
      </c>
      <c r="B5" s="7" t="s">
        <v>102</v>
      </c>
      <c r="C5" s="7">
        <v>2020261</v>
      </c>
      <c r="D5" s="7">
        <v>66</v>
      </c>
      <c r="E5" s="7">
        <f t="shared" ref="E5:E10" si="0">D5*0.6</f>
        <v>39.6</v>
      </c>
      <c r="F5" s="7">
        <v>82.8</v>
      </c>
      <c r="G5" s="7">
        <f t="shared" ref="G5:G10" si="1">F5*0.4</f>
        <v>33.119999999999997</v>
      </c>
      <c r="H5" s="7">
        <f t="shared" ref="H5:H10" si="2">E5+G5</f>
        <v>72.72</v>
      </c>
      <c r="I5" s="40" t="s">
        <v>179</v>
      </c>
    </row>
    <row r="6" spans="1:9" s="21" customFormat="1" ht="24.4" customHeight="1">
      <c r="A6" s="7">
        <v>2</v>
      </c>
      <c r="B6" s="7" t="s">
        <v>99</v>
      </c>
      <c r="C6" s="7">
        <v>2020248</v>
      </c>
      <c r="D6" s="7">
        <v>65</v>
      </c>
      <c r="E6" s="7">
        <f t="shared" si="0"/>
        <v>39</v>
      </c>
      <c r="F6" s="7">
        <v>83.2</v>
      </c>
      <c r="G6" s="7">
        <f t="shared" si="1"/>
        <v>33.28</v>
      </c>
      <c r="H6" s="7">
        <f t="shared" si="2"/>
        <v>72.28</v>
      </c>
      <c r="I6" s="40" t="s">
        <v>179</v>
      </c>
    </row>
    <row r="7" spans="1:9" s="21" customFormat="1" ht="24.4" customHeight="1">
      <c r="A7" s="7">
        <v>3</v>
      </c>
      <c r="B7" s="7" t="s">
        <v>100</v>
      </c>
      <c r="C7" s="7">
        <v>2020251</v>
      </c>
      <c r="D7" s="7">
        <v>62</v>
      </c>
      <c r="E7" s="7">
        <f t="shared" si="0"/>
        <v>37.199999999999996</v>
      </c>
      <c r="F7" s="7">
        <v>83.2</v>
      </c>
      <c r="G7" s="7">
        <f t="shared" si="1"/>
        <v>33.28</v>
      </c>
      <c r="H7" s="7">
        <f t="shared" si="2"/>
        <v>70.47999999999999</v>
      </c>
      <c r="I7" s="7"/>
    </row>
    <row r="8" spans="1:9" s="21" customFormat="1" ht="24.4" customHeight="1">
      <c r="A8" s="7">
        <v>4</v>
      </c>
      <c r="B8" s="7" t="s">
        <v>103</v>
      </c>
      <c r="C8" s="7">
        <v>2020264</v>
      </c>
      <c r="D8" s="23">
        <v>62</v>
      </c>
      <c r="E8" s="7">
        <f t="shared" si="0"/>
        <v>37.199999999999996</v>
      </c>
      <c r="F8" s="7">
        <v>81</v>
      </c>
      <c r="G8" s="7">
        <f t="shared" si="1"/>
        <v>32.4</v>
      </c>
      <c r="H8" s="7">
        <f t="shared" si="2"/>
        <v>69.599999999999994</v>
      </c>
      <c r="I8" s="7"/>
    </row>
    <row r="9" spans="1:9" s="21" customFormat="1" ht="24.4" customHeight="1">
      <c r="A9" s="7">
        <v>5</v>
      </c>
      <c r="B9" s="7" t="s">
        <v>101</v>
      </c>
      <c r="C9" s="7">
        <v>2020255</v>
      </c>
      <c r="D9" s="23">
        <v>61</v>
      </c>
      <c r="E9" s="7">
        <f t="shared" si="0"/>
        <v>36.6</v>
      </c>
      <c r="F9" s="7">
        <v>78.8</v>
      </c>
      <c r="G9" s="7">
        <f t="shared" si="1"/>
        <v>31.52</v>
      </c>
      <c r="H9" s="7">
        <f t="shared" si="2"/>
        <v>68.12</v>
      </c>
      <c r="I9" s="7"/>
    </row>
    <row r="10" spans="1:9" s="21" customFormat="1" ht="24.4" customHeight="1">
      <c r="A10" s="7">
        <v>6</v>
      </c>
      <c r="B10" s="7" t="s">
        <v>98</v>
      </c>
      <c r="C10" s="7">
        <v>2020247</v>
      </c>
      <c r="D10" s="7">
        <v>62</v>
      </c>
      <c r="E10" s="7">
        <f t="shared" si="0"/>
        <v>37.199999999999996</v>
      </c>
      <c r="F10" s="7">
        <v>76.2</v>
      </c>
      <c r="G10" s="7">
        <f t="shared" si="1"/>
        <v>30.480000000000004</v>
      </c>
      <c r="H10" s="7">
        <f t="shared" si="2"/>
        <v>67.680000000000007</v>
      </c>
      <c r="I10" s="7"/>
    </row>
    <row r="11" spans="1:9" s="26" customFormat="1" ht="24.4" customHeight="1">
      <c r="A11" s="7"/>
      <c r="B11" s="7"/>
      <c r="C11" s="7"/>
      <c r="D11" s="23"/>
      <c r="E11" s="7"/>
      <c r="F11" s="23"/>
      <c r="G11" s="23"/>
      <c r="H11" s="23"/>
      <c r="I11" s="23"/>
    </row>
    <row r="12" spans="1:9" ht="39" customHeight="1">
      <c r="A12" s="42" t="s">
        <v>169</v>
      </c>
      <c r="B12" s="42"/>
      <c r="C12" s="42"/>
      <c r="D12" s="42"/>
      <c r="E12" s="45"/>
    </row>
    <row r="13" spans="1:9">
      <c r="B13" s="15"/>
      <c r="C13" s="16"/>
    </row>
    <row r="14" spans="1:9">
      <c r="B14" s="15"/>
      <c r="C14" s="16"/>
    </row>
    <row r="15" spans="1:9">
      <c r="B15" s="15"/>
      <c r="C15" s="16"/>
    </row>
    <row r="16" spans="1:9">
      <c r="B16" s="15"/>
      <c r="C16" s="16"/>
    </row>
    <row r="17" spans="2:3">
      <c r="B17" s="15"/>
      <c r="C17" s="16"/>
    </row>
    <row r="20" spans="2:3">
      <c r="B20" s="15"/>
      <c r="C20" s="16"/>
    </row>
    <row r="21" spans="2:3">
      <c r="B21" s="15"/>
      <c r="C21" s="16"/>
    </row>
    <row r="22" spans="2:3">
      <c r="B22" s="15"/>
      <c r="C22" s="16"/>
    </row>
  </sheetData>
  <sortState ref="A5:I10">
    <sortCondition descending="1" ref="H5:H10"/>
  </sortState>
  <mergeCells count="3">
    <mergeCell ref="A12:E12"/>
    <mergeCell ref="A2:I2"/>
    <mergeCell ref="D3:I3"/>
  </mergeCells>
  <phoneticPr fontId="5" type="noConversion"/>
  <conditionalFormatting sqref="B11">
    <cfRule type="duplicateValues" dxfId="34" priority="46"/>
  </conditionalFormatting>
  <conditionalFormatting sqref="B5:B10">
    <cfRule type="duplicateValues" dxfId="33" priority="52"/>
  </conditionalFormatting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workbookViewId="0">
      <selection activeCell="J4" sqref="J4"/>
    </sheetView>
  </sheetViews>
  <sheetFormatPr defaultColWidth="9" defaultRowHeight="18.75"/>
  <cols>
    <col min="1" max="1" width="6.75" style="15" customWidth="1"/>
    <col min="2" max="2" width="10.875" style="24" customWidth="1"/>
    <col min="3" max="3" width="15.25" style="24" customWidth="1"/>
    <col min="4" max="4" width="17.25" style="15" customWidth="1"/>
    <col min="5" max="5" width="17.25" style="17" customWidth="1"/>
    <col min="6" max="6" width="12.25" style="15" customWidth="1"/>
    <col min="7" max="7" width="17" style="15" customWidth="1"/>
    <col min="8" max="8" width="9" style="15"/>
    <col min="9" max="9" width="12.75" style="15" customWidth="1"/>
    <col min="10" max="16384" width="9" style="15"/>
  </cols>
  <sheetData>
    <row r="1" spans="1:9">
      <c r="B1" s="15"/>
      <c r="C1" s="16"/>
    </row>
    <row r="2" spans="1:9" ht="46.15" customHeight="1">
      <c r="A2" s="43" t="s">
        <v>151</v>
      </c>
      <c r="B2" s="43"/>
      <c r="C2" s="43"/>
      <c r="D2" s="43"/>
      <c r="E2" s="43"/>
      <c r="F2" s="43"/>
      <c r="G2" s="43"/>
      <c r="H2" s="43"/>
      <c r="I2" s="43"/>
    </row>
    <row r="3" spans="1:9" ht="18.75" customHeight="1">
      <c r="B3" s="15"/>
      <c r="C3" s="16"/>
      <c r="D3" s="44">
        <v>43989</v>
      </c>
      <c r="E3" s="44"/>
      <c r="F3" s="44"/>
      <c r="G3" s="44"/>
      <c r="H3" s="44"/>
      <c r="I3" s="44"/>
    </row>
    <row r="4" spans="1:9" s="21" customFormat="1" ht="24.4" customHeight="1">
      <c r="A4" s="7" t="s">
        <v>135</v>
      </c>
      <c r="B4" s="19" t="s">
        <v>136</v>
      </c>
      <c r="C4" s="19" t="s">
        <v>137</v>
      </c>
      <c r="D4" s="7" t="s">
        <v>138</v>
      </c>
      <c r="E4" s="27" t="s">
        <v>142</v>
      </c>
      <c r="F4" s="27" t="s">
        <v>141</v>
      </c>
      <c r="G4" s="27" t="s">
        <v>143</v>
      </c>
      <c r="H4" s="27" t="s">
        <v>150</v>
      </c>
      <c r="I4" s="27" t="s">
        <v>145</v>
      </c>
    </row>
    <row r="5" spans="1:9" s="21" customFormat="1" ht="24.4" customHeight="1">
      <c r="A5" s="7">
        <v>1</v>
      </c>
      <c r="B5" s="7" t="s">
        <v>104</v>
      </c>
      <c r="C5" s="7">
        <v>2020265</v>
      </c>
      <c r="D5" s="7">
        <v>62</v>
      </c>
      <c r="E5" s="7">
        <f t="shared" ref="E5:E16" si="0">D5*0.6</f>
        <v>37.199999999999996</v>
      </c>
      <c r="F5" s="7">
        <v>90.8</v>
      </c>
      <c r="G5" s="7">
        <f t="shared" ref="G5:G14" si="1">F5*0.4</f>
        <v>36.32</v>
      </c>
      <c r="H5" s="7">
        <f t="shared" ref="H5:H16" si="2">E5+G5</f>
        <v>73.52</v>
      </c>
      <c r="I5" s="40" t="s">
        <v>179</v>
      </c>
    </row>
    <row r="6" spans="1:9" s="21" customFormat="1" ht="24.4" customHeight="1">
      <c r="A6" s="7">
        <v>2</v>
      </c>
      <c r="B6" s="7" t="s">
        <v>113</v>
      </c>
      <c r="C6" s="7">
        <v>2020282</v>
      </c>
      <c r="D6" s="7">
        <v>69</v>
      </c>
      <c r="E6" s="7">
        <f t="shared" si="0"/>
        <v>41.4</v>
      </c>
      <c r="F6" s="7">
        <v>77.400000000000006</v>
      </c>
      <c r="G6" s="7">
        <f t="shared" si="1"/>
        <v>30.960000000000004</v>
      </c>
      <c r="H6" s="7">
        <f t="shared" si="2"/>
        <v>72.36</v>
      </c>
      <c r="I6" s="40" t="s">
        <v>179</v>
      </c>
    </row>
    <row r="7" spans="1:9" s="21" customFormat="1" ht="24.4" customHeight="1">
      <c r="A7" s="7">
        <v>3</v>
      </c>
      <c r="B7" s="7" t="s">
        <v>105</v>
      </c>
      <c r="C7" s="7">
        <v>2020267</v>
      </c>
      <c r="D7" s="7">
        <v>61</v>
      </c>
      <c r="E7" s="7">
        <f t="shared" si="0"/>
        <v>36.6</v>
      </c>
      <c r="F7" s="7">
        <v>88.8</v>
      </c>
      <c r="G7" s="7">
        <f t="shared" si="1"/>
        <v>35.520000000000003</v>
      </c>
      <c r="H7" s="7">
        <f t="shared" si="2"/>
        <v>72.12</v>
      </c>
      <c r="I7" s="40" t="s">
        <v>179</v>
      </c>
    </row>
    <row r="8" spans="1:9" s="21" customFormat="1" ht="24.4" customHeight="1">
      <c r="A8" s="7">
        <v>4</v>
      </c>
      <c r="B8" s="7" t="s">
        <v>106</v>
      </c>
      <c r="C8" s="7">
        <v>2020270</v>
      </c>
      <c r="D8" s="7">
        <v>61</v>
      </c>
      <c r="E8" s="7">
        <f t="shared" si="0"/>
        <v>36.6</v>
      </c>
      <c r="F8" s="7">
        <v>78.8</v>
      </c>
      <c r="G8" s="7">
        <f t="shared" si="1"/>
        <v>31.52</v>
      </c>
      <c r="H8" s="7">
        <f t="shared" si="2"/>
        <v>68.12</v>
      </c>
      <c r="I8" s="40" t="s">
        <v>179</v>
      </c>
    </row>
    <row r="9" spans="1:9" s="21" customFormat="1" ht="24.4" customHeight="1">
      <c r="A9" s="7">
        <v>5</v>
      </c>
      <c r="B9" s="7" t="s">
        <v>114</v>
      </c>
      <c r="C9" s="7">
        <v>2020285</v>
      </c>
      <c r="D9" s="7">
        <v>62</v>
      </c>
      <c r="E9" s="7">
        <f t="shared" si="0"/>
        <v>37.199999999999996</v>
      </c>
      <c r="F9" s="7">
        <v>76.8</v>
      </c>
      <c r="G9" s="7">
        <f t="shared" si="1"/>
        <v>30.72</v>
      </c>
      <c r="H9" s="7">
        <f t="shared" si="2"/>
        <v>67.919999999999987</v>
      </c>
      <c r="I9" s="7"/>
    </row>
    <row r="10" spans="1:9" s="21" customFormat="1" ht="23.45" customHeight="1">
      <c r="A10" s="7">
        <v>6</v>
      </c>
      <c r="B10" s="7" t="s">
        <v>109</v>
      </c>
      <c r="C10" s="7">
        <v>2020274</v>
      </c>
      <c r="D10" s="7">
        <v>55</v>
      </c>
      <c r="E10" s="7">
        <f t="shared" si="0"/>
        <v>33</v>
      </c>
      <c r="F10" s="7">
        <v>80</v>
      </c>
      <c r="G10" s="7">
        <f t="shared" si="1"/>
        <v>32</v>
      </c>
      <c r="H10" s="7">
        <f t="shared" si="2"/>
        <v>65</v>
      </c>
      <c r="I10" s="7"/>
    </row>
    <row r="11" spans="1:9" s="21" customFormat="1" ht="24.4" customHeight="1">
      <c r="A11" s="7">
        <v>7</v>
      </c>
      <c r="B11" s="7" t="s">
        <v>110</v>
      </c>
      <c r="C11" s="7">
        <v>2020279</v>
      </c>
      <c r="D11" s="7">
        <v>56</v>
      </c>
      <c r="E11" s="7">
        <f t="shared" si="0"/>
        <v>33.6</v>
      </c>
      <c r="F11" s="7">
        <v>77.8</v>
      </c>
      <c r="G11" s="7">
        <f t="shared" si="1"/>
        <v>31.12</v>
      </c>
      <c r="H11" s="7">
        <f t="shared" si="2"/>
        <v>64.72</v>
      </c>
      <c r="I11" s="7"/>
    </row>
    <row r="12" spans="1:9" s="21" customFormat="1" ht="24.4" customHeight="1">
      <c r="A12" s="7">
        <v>8</v>
      </c>
      <c r="B12" s="29" t="s">
        <v>112</v>
      </c>
      <c r="C12" s="7">
        <v>2020281</v>
      </c>
      <c r="D12" s="7">
        <v>54</v>
      </c>
      <c r="E12" s="7">
        <f t="shared" si="0"/>
        <v>32.4</v>
      </c>
      <c r="F12" s="7">
        <v>76.599999999999994</v>
      </c>
      <c r="G12" s="7">
        <f t="shared" si="1"/>
        <v>30.64</v>
      </c>
      <c r="H12" s="7">
        <f t="shared" si="2"/>
        <v>63.04</v>
      </c>
      <c r="I12" s="7"/>
    </row>
    <row r="13" spans="1:9" s="21" customFormat="1" ht="24.4" customHeight="1">
      <c r="A13" s="7">
        <v>9</v>
      </c>
      <c r="B13" s="7" t="s">
        <v>115</v>
      </c>
      <c r="C13" s="7">
        <v>2020286</v>
      </c>
      <c r="D13" s="7">
        <v>54</v>
      </c>
      <c r="E13" s="7">
        <f t="shared" si="0"/>
        <v>32.4</v>
      </c>
      <c r="F13" s="7">
        <v>74.2</v>
      </c>
      <c r="G13" s="7">
        <f t="shared" si="1"/>
        <v>29.680000000000003</v>
      </c>
      <c r="H13" s="7">
        <f t="shared" si="2"/>
        <v>62.08</v>
      </c>
      <c r="I13" s="7"/>
    </row>
    <row r="14" spans="1:9" s="21" customFormat="1" ht="24.4" customHeight="1">
      <c r="A14" s="7">
        <v>10</v>
      </c>
      <c r="B14" s="7" t="s">
        <v>107</v>
      </c>
      <c r="C14" s="7">
        <v>2020271</v>
      </c>
      <c r="D14" s="7">
        <v>51</v>
      </c>
      <c r="E14" s="7">
        <f t="shared" si="0"/>
        <v>30.599999999999998</v>
      </c>
      <c r="F14" s="7">
        <v>76.2</v>
      </c>
      <c r="G14" s="7">
        <f t="shared" si="1"/>
        <v>30.480000000000004</v>
      </c>
      <c r="H14" s="7">
        <f t="shared" si="2"/>
        <v>61.08</v>
      </c>
      <c r="I14" s="7"/>
    </row>
    <row r="15" spans="1:9" s="21" customFormat="1" ht="24.4" customHeight="1">
      <c r="A15" s="7">
        <v>11</v>
      </c>
      <c r="B15" s="7" t="s">
        <v>108</v>
      </c>
      <c r="C15" s="7">
        <v>2020272</v>
      </c>
      <c r="D15" s="7">
        <v>60</v>
      </c>
      <c r="E15" s="7">
        <f t="shared" si="0"/>
        <v>36</v>
      </c>
      <c r="F15" s="7" t="s">
        <v>160</v>
      </c>
      <c r="G15" s="7"/>
      <c r="H15" s="7">
        <f t="shared" si="2"/>
        <v>36</v>
      </c>
      <c r="I15" s="7"/>
    </row>
    <row r="16" spans="1:9" s="21" customFormat="1" ht="24.4" customHeight="1">
      <c r="A16" s="7">
        <v>12</v>
      </c>
      <c r="B16" s="7" t="s">
        <v>111</v>
      </c>
      <c r="C16" s="7">
        <v>2020280</v>
      </c>
      <c r="D16" s="7">
        <v>55</v>
      </c>
      <c r="E16" s="7">
        <f t="shared" si="0"/>
        <v>33</v>
      </c>
      <c r="F16" s="7" t="s">
        <v>160</v>
      </c>
      <c r="G16" s="7"/>
      <c r="H16" s="7">
        <f t="shared" si="2"/>
        <v>33</v>
      </c>
      <c r="I16" s="7"/>
    </row>
    <row r="17" spans="1:9" s="26" customFormat="1" ht="24.4" customHeight="1">
      <c r="A17" s="7"/>
      <c r="B17" s="7"/>
      <c r="C17" s="7"/>
      <c r="D17" s="23"/>
      <c r="E17" s="7"/>
      <c r="F17" s="23"/>
      <c r="G17" s="23"/>
      <c r="H17" s="23"/>
      <c r="I17" s="23"/>
    </row>
    <row r="18" spans="1:9" s="26" customFormat="1" ht="24.4" customHeight="1">
      <c r="A18" s="7"/>
      <c r="B18" s="7"/>
      <c r="C18" s="7"/>
      <c r="D18" s="23"/>
      <c r="E18" s="7"/>
      <c r="F18" s="23"/>
      <c r="G18" s="23"/>
      <c r="H18" s="23"/>
      <c r="I18" s="23"/>
    </row>
    <row r="19" spans="1:9" ht="39" customHeight="1">
      <c r="A19" s="42" t="s">
        <v>165</v>
      </c>
      <c r="B19" s="42"/>
      <c r="C19" s="42"/>
      <c r="D19" s="42"/>
      <c r="E19" s="42"/>
    </row>
    <row r="20" spans="1:9">
      <c r="B20" s="15"/>
      <c r="C20" s="16"/>
    </row>
    <row r="21" spans="1:9">
      <c r="B21" s="15"/>
      <c r="C21" s="16"/>
    </row>
    <row r="22" spans="1:9">
      <c r="B22" s="15"/>
      <c r="C22" s="16"/>
    </row>
    <row r="23" spans="1:9">
      <c r="B23" s="15"/>
      <c r="C23" s="16"/>
    </row>
    <row r="24" spans="1:9">
      <c r="B24" s="15"/>
      <c r="C24" s="16"/>
    </row>
    <row r="27" spans="1:9">
      <c r="B27" s="15"/>
      <c r="C27" s="16"/>
    </row>
    <row r="28" spans="1:9">
      <c r="B28" s="15"/>
      <c r="C28" s="16"/>
    </row>
    <row r="29" spans="1:9">
      <c r="B29" s="15"/>
      <c r="C29" s="16"/>
    </row>
  </sheetData>
  <sortState ref="A5:H16">
    <sortCondition descending="1" ref="H5:H16"/>
  </sortState>
  <mergeCells count="3">
    <mergeCell ref="A19:E19"/>
    <mergeCell ref="A2:I2"/>
    <mergeCell ref="D3:I3"/>
  </mergeCells>
  <phoneticPr fontId="5" type="noConversion"/>
  <conditionalFormatting sqref="B17">
    <cfRule type="duplicateValues" dxfId="32" priority="2"/>
  </conditionalFormatting>
  <conditionalFormatting sqref="B18">
    <cfRule type="duplicateValues" dxfId="31" priority="3"/>
  </conditionalFormatting>
  <conditionalFormatting sqref="B5:B16">
    <cfRule type="duplicateValues" dxfId="30" priority="54"/>
  </conditionalFormatting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Normal="100" workbookViewId="0">
      <selection activeCell="K5" sqref="K5"/>
    </sheetView>
  </sheetViews>
  <sheetFormatPr defaultColWidth="9" defaultRowHeight="18.75"/>
  <cols>
    <col min="1" max="1" width="11" style="15" customWidth="1"/>
    <col min="2" max="2" width="13.25" style="24" customWidth="1"/>
    <col min="3" max="3" width="10.625" style="24" customWidth="1"/>
    <col min="4" max="4" width="17.25" style="15" customWidth="1"/>
    <col min="5" max="5" width="17.25" style="17" customWidth="1"/>
    <col min="6" max="6" width="14" style="15" customWidth="1"/>
    <col min="7" max="7" width="16.875" style="18" customWidth="1"/>
    <col min="8" max="8" width="10.25" style="15" customWidth="1"/>
    <col min="9" max="9" width="11" style="15" customWidth="1"/>
    <col min="10" max="16384" width="9" style="15"/>
  </cols>
  <sheetData>
    <row r="1" spans="1:9" ht="12.6" customHeight="1">
      <c r="B1" s="15"/>
      <c r="C1" s="16"/>
    </row>
    <row r="2" spans="1:9" ht="38.450000000000003" customHeight="1">
      <c r="A2" s="43" t="s">
        <v>152</v>
      </c>
      <c r="B2" s="43"/>
      <c r="C2" s="43"/>
      <c r="D2" s="43"/>
      <c r="E2" s="43"/>
      <c r="F2" s="43"/>
      <c r="G2" s="43"/>
      <c r="H2" s="43"/>
      <c r="I2" s="43"/>
    </row>
    <row r="3" spans="1:9" ht="29.45" customHeight="1">
      <c r="B3" s="15"/>
      <c r="C3" s="16"/>
      <c r="D3" s="44">
        <v>43989</v>
      </c>
      <c r="E3" s="44"/>
      <c r="F3" s="44"/>
      <c r="G3" s="44"/>
      <c r="H3" s="44"/>
      <c r="I3" s="44"/>
    </row>
    <row r="4" spans="1:9" s="21" customFormat="1" ht="28.15" customHeight="1">
      <c r="A4" s="7" t="s">
        <v>135</v>
      </c>
      <c r="B4" s="19" t="s">
        <v>136</v>
      </c>
      <c r="C4" s="19" t="s">
        <v>137</v>
      </c>
      <c r="D4" s="7" t="s">
        <v>138</v>
      </c>
      <c r="E4" s="27" t="s">
        <v>142</v>
      </c>
      <c r="F4" s="27" t="s">
        <v>141</v>
      </c>
      <c r="G4" s="28" t="s">
        <v>143</v>
      </c>
      <c r="H4" s="27" t="s">
        <v>150</v>
      </c>
      <c r="I4" s="27" t="s">
        <v>145</v>
      </c>
    </row>
    <row r="5" spans="1:9" s="21" customFormat="1" ht="21.6" customHeight="1">
      <c r="A5" s="7">
        <v>1</v>
      </c>
      <c r="B5" s="22" t="s">
        <v>120</v>
      </c>
      <c r="C5" s="7">
        <v>2020307</v>
      </c>
      <c r="D5" s="7">
        <v>95</v>
      </c>
      <c r="E5" s="7">
        <f t="shared" ref="E5:E22" si="0">D5*0.6</f>
        <v>57</v>
      </c>
      <c r="F5" s="7">
        <v>80</v>
      </c>
      <c r="G5" s="20">
        <f t="shared" ref="G5:G22" si="1">F5*0.4</f>
        <v>32</v>
      </c>
      <c r="H5" s="20">
        <f t="shared" ref="H5:H22" si="2">E5+G5</f>
        <v>89</v>
      </c>
      <c r="I5" s="40" t="s">
        <v>179</v>
      </c>
    </row>
    <row r="6" spans="1:9" s="21" customFormat="1" ht="21.6" customHeight="1">
      <c r="A6" s="7">
        <v>2</v>
      </c>
      <c r="B6" s="22" t="s">
        <v>122</v>
      </c>
      <c r="C6" s="7">
        <v>2020318</v>
      </c>
      <c r="D6" s="7">
        <v>96</v>
      </c>
      <c r="E6" s="7">
        <f t="shared" si="0"/>
        <v>57.599999999999994</v>
      </c>
      <c r="F6" s="7">
        <v>75.44</v>
      </c>
      <c r="G6" s="20">
        <f t="shared" si="1"/>
        <v>30.176000000000002</v>
      </c>
      <c r="H6" s="20">
        <f t="shared" si="2"/>
        <v>87.775999999999996</v>
      </c>
      <c r="I6" s="40" t="s">
        <v>179</v>
      </c>
    </row>
    <row r="7" spans="1:9" s="21" customFormat="1" ht="21.6" customHeight="1">
      <c r="A7" s="7">
        <v>3</v>
      </c>
      <c r="B7" s="22" t="s">
        <v>6</v>
      </c>
      <c r="C7" s="7">
        <v>2020314</v>
      </c>
      <c r="D7" s="7">
        <v>86</v>
      </c>
      <c r="E7" s="7">
        <f t="shared" si="0"/>
        <v>51.6</v>
      </c>
      <c r="F7" s="7">
        <v>81</v>
      </c>
      <c r="G7" s="20">
        <f t="shared" si="1"/>
        <v>32.4</v>
      </c>
      <c r="H7" s="20">
        <f t="shared" si="2"/>
        <v>84</v>
      </c>
      <c r="I7" s="40" t="s">
        <v>179</v>
      </c>
    </row>
    <row r="8" spans="1:9" s="21" customFormat="1" ht="21.6" customHeight="1">
      <c r="A8" s="7">
        <v>4</v>
      </c>
      <c r="B8" s="22" t="s">
        <v>127</v>
      </c>
      <c r="C8" s="7">
        <v>2020353</v>
      </c>
      <c r="D8" s="23">
        <v>88</v>
      </c>
      <c r="E8" s="7">
        <f t="shared" si="0"/>
        <v>52.8</v>
      </c>
      <c r="F8" s="7">
        <v>77.64</v>
      </c>
      <c r="G8" s="20">
        <f t="shared" si="1"/>
        <v>31.056000000000001</v>
      </c>
      <c r="H8" s="20">
        <f t="shared" si="2"/>
        <v>83.855999999999995</v>
      </c>
      <c r="I8" s="40" t="s">
        <v>179</v>
      </c>
    </row>
    <row r="9" spans="1:9" s="21" customFormat="1" ht="21.6" customHeight="1">
      <c r="A9" s="7">
        <v>5</v>
      </c>
      <c r="B9" s="22" t="s">
        <v>5</v>
      </c>
      <c r="C9" s="7">
        <v>2020315</v>
      </c>
      <c r="D9" s="7">
        <v>81</v>
      </c>
      <c r="E9" s="7">
        <f t="shared" si="0"/>
        <v>48.6</v>
      </c>
      <c r="F9" s="7">
        <v>86.68</v>
      </c>
      <c r="G9" s="20">
        <f t="shared" si="1"/>
        <v>34.672000000000004</v>
      </c>
      <c r="H9" s="20">
        <f t="shared" si="2"/>
        <v>83.272000000000006</v>
      </c>
      <c r="I9" s="40" t="s">
        <v>179</v>
      </c>
    </row>
    <row r="10" spans="1:9" s="21" customFormat="1" ht="21.6" customHeight="1">
      <c r="A10" s="7">
        <v>6</v>
      </c>
      <c r="B10" s="22" t="s">
        <v>7</v>
      </c>
      <c r="C10" s="7">
        <v>2020328</v>
      </c>
      <c r="D10" s="7">
        <v>83</v>
      </c>
      <c r="E10" s="7">
        <f t="shared" si="0"/>
        <v>49.8</v>
      </c>
      <c r="F10" s="7">
        <v>82.06</v>
      </c>
      <c r="G10" s="20">
        <f t="shared" si="1"/>
        <v>32.824000000000005</v>
      </c>
      <c r="H10" s="20">
        <f t="shared" si="2"/>
        <v>82.623999999999995</v>
      </c>
      <c r="I10" s="40" t="s">
        <v>179</v>
      </c>
    </row>
    <row r="11" spans="1:9" s="21" customFormat="1" ht="21.6" customHeight="1">
      <c r="A11" s="7">
        <v>7</v>
      </c>
      <c r="B11" s="22" t="s">
        <v>121</v>
      </c>
      <c r="C11" s="7">
        <v>2020317</v>
      </c>
      <c r="D11" s="7">
        <v>81</v>
      </c>
      <c r="E11" s="7">
        <f t="shared" si="0"/>
        <v>48.6</v>
      </c>
      <c r="F11" s="7">
        <v>82.9</v>
      </c>
      <c r="G11" s="20">
        <f t="shared" si="1"/>
        <v>33.160000000000004</v>
      </c>
      <c r="H11" s="20">
        <f t="shared" si="2"/>
        <v>81.760000000000005</v>
      </c>
      <c r="I11" s="7"/>
    </row>
    <row r="12" spans="1:9" s="21" customFormat="1" ht="21.6" customHeight="1">
      <c r="A12" s="7">
        <v>8</v>
      </c>
      <c r="B12" s="7" t="s">
        <v>2</v>
      </c>
      <c r="C12" s="7">
        <v>2020313</v>
      </c>
      <c r="D12" s="7">
        <v>86</v>
      </c>
      <c r="E12" s="7">
        <f t="shared" si="0"/>
        <v>51.6</v>
      </c>
      <c r="F12" s="7">
        <v>73.400000000000006</v>
      </c>
      <c r="G12" s="20">
        <f t="shared" si="1"/>
        <v>29.360000000000003</v>
      </c>
      <c r="H12" s="20">
        <f t="shared" si="2"/>
        <v>80.960000000000008</v>
      </c>
      <c r="I12" s="7"/>
    </row>
    <row r="13" spans="1:9" s="21" customFormat="1" ht="21.6" customHeight="1">
      <c r="A13" s="7">
        <v>9</v>
      </c>
      <c r="B13" s="7" t="s">
        <v>116</v>
      </c>
      <c r="C13" s="7">
        <v>2020292</v>
      </c>
      <c r="D13" s="7">
        <v>84</v>
      </c>
      <c r="E13" s="7">
        <f t="shared" si="0"/>
        <v>50.4</v>
      </c>
      <c r="F13" s="7">
        <v>74.319999999999993</v>
      </c>
      <c r="G13" s="20">
        <f t="shared" si="1"/>
        <v>29.727999999999998</v>
      </c>
      <c r="H13" s="20">
        <f t="shared" si="2"/>
        <v>80.128</v>
      </c>
      <c r="I13" s="7"/>
    </row>
    <row r="14" spans="1:9" s="21" customFormat="1" ht="21.6" customHeight="1">
      <c r="A14" s="7">
        <v>10</v>
      </c>
      <c r="B14" s="22" t="s">
        <v>126</v>
      </c>
      <c r="C14" s="7">
        <v>2020352</v>
      </c>
      <c r="D14" s="23">
        <v>83</v>
      </c>
      <c r="E14" s="7">
        <f t="shared" si="0"/>
        <v>49.8</v>
      </c>
      <c r="F14" s="7">
        <v>74.56</v>
      </c>
      <c r="G14" s="20">
        <f t="shared" si="1"/>
        <v>29.824000000000002</v>
      </c>
      <c r="H14" s="20">
        <f t="shared" si="2"/>
        <v>79.623999999999995</v>
      </c>
      <c r="I14" s="7"/>
    </row>
    <row r="15" spans="1:9" s="21" customFormat="1" ht="21.6" customHeight="1">
      <c r="A15" s="7">
        <v>11</v>
      </c>
      <c r="B15" s="7" t="s">
        <v>118</v>
      </c>
      <c r="C15" s="7">
        <v>2020303</v>
      </c>
      <c r="D15" s="7">
        <v>83</v>
      </c>
      <c r="E15" s="7">
        <f t="shared" si="0"/>
        <v>49.8</v>
      </c>
      <c r="F15" s="7">
        <v>73.400000000000006</v>
      </c>
      <c r="G15" s="20">
        <f t="shared" si="1"/>
        <v>29.360000000000003</v>
      </c>
      <c r="H15" s="20">
        <f t="shared" si="2"/>
        <v>79.16</v>
      </c>
      <c r="I15" s="7"/>
    </row>
    <row r="16" spans="1:9" s="21" customFormat="1" ht="21.6" customHeight="1">
      <c r="A16" s="7">
        <v>12</v>
      </c>
      <c r="B16" s="7" t="s">
        <v>119</v>
      </c>
      <c r="C16" s="7">
        <v>2020305</v>
      </c>
      <c r="D16" s="7">
        <v>83</v>
      </c>
      <c r="E16" s="7">
        <f t="shared" si="0"/>
        <v>49.8</v>
      </c>
      <c r="F16" s="7">
        <v>73.3</v>
      </c>
      <c r="G16" s="20">
        <f t="shared" si="1"/>
        <v>29.32</v>
      </c>
      <c r="H16" s="20">
        <f t="shared" si="2"/>
        <v>79.12</v>
      </c>
      <c r="I16" s="7"/>
    </row>
    <row r="17" spans="1:9" s="21" customFormat="1" ht="21.6" customHeight="1">
      <c r="A17" s="7">
        <v>13</v>
      </c>
      <c r="B17" s="7" t="s">
        <v>4</v>
      </c>
      <c r="C17" s="7">
        <v>2020311</v>
      </c>
      <c r="D17" s="7">
        <v>81</v>
      </c>
      <c r="E17" s="7">
        <f t="shared" si="0"/>
        <v>48.6</v>
      </c>
      <c r="F17" s="7">
        <v>76.099999999999994</v>
      </c>
      <c r="G17" s="20">
        <f t="shared" si="1"/>
        <v>30.439999999999998</v>
      </c>
      <c r="H17" s="20">
        <f t="shared" si="2"/>
        <v>79.039999999999992</v>
      </c>
      <c r="I17" s="7"/>
    </row>
    <row r="18" spans="1:9" s="21" customFormat="1" ht="21.6" customHeight="1">
      <c r="A18" s="7">
        <v>14</v>
      </c>
      <c r="B18" s="22" t="s">
        <v>123</v>
      </c>
      <c r="C18" s="7">
        <v>2020321</v>
      </c>
      <c r="D18" s="7">
        <v>81</v>
      </c>
      <c r="E18" s="7">
        <f t="shared" si="0"/>
        <v>48.6</v>
      </c>
      <c r="F18" s="7">
        <v>76</v>
      </c>
      <c r="G18" s="20">
        <f t="shared" si="1"/>
        <v>30.400000000000002</v>
      </c>
      <c r="H18" s="20">
        <f t="shared" si="2"/>
        <v>79</v>
      </c>
      <c r="I18" s="7"/>
    </row>
    <row r="19" spans="1:9" s="21" customFormat="1" ht="21.6" customHeight="1">
      <c r="A19" s="7">
        <v>15</v>
      </c>
      <c r="B19" s="22" t="s">
        <v>117</v>
      </c>
      <c r="C19" s="7">
        <v>2020301</v>
      </c>
      <c r="D19" s="7">
        <v>84</v>
      </c>
      <c r="E19" s="7">
        <f t="shared" si="0"/>
        <v>50.4</v>
      </c>
      <c r="F19" s="7">
        <v>70.599999999999994</v>
      </c>
      <c r="G19" s="20">
        <f t="shared" si="1"/>
        <v>28.24</v>
      </c>
      <c r="H19" s="20">
        <f t="shared" si="2"/>
        <v>78.64</v>
      </c>
      <c r="I19" s="7"/>
    </row>
    <row r="20" spans="1:9" s="21" customFormat="1" ht="21.6" customHeight="1">
      <c r="A20" s="7">
        <v>16</v>
      </c>
      <c r="B20" s="22" t="s">
        <v>8</v>
      </c>
      <c r="C20" s="7">
        <v>2020310</v>
      </c>
      <c r="D20" s="7">
        <v>83</v>
      </c>
      <c r="E20" s="7">
        <f t="shared" si="0"/>
        <v>49.8</v>
      </c>
      <c r="F20" s="7">
        <v>70.8</v>
      </c>
      <c r="G20" s="20">
        <f t="shared" si="1"/>
        <v>28.32</v>
      </c>
      <c r="H20" s="20">
        <f t="shared" si="2"/>
        <v>78.12</v>
      </c>
      <c r="I20" s="7"/>
    </row>
    <row r="21" spans="1:9" s="21" customFormat="1" ht="21.6" customHeight="1">
      <c r="A21" s="7">
        <v>17</v>
      </c>
      <c r="B21" s="22" t="s">
        <v>125</v>
      </c>
      <c r="C21" s="7">
        <v>2020345</v>
      </c>
      <c r="D21" s="7">
        <v>81</v>
      </c>
      <c r="E21" s="7">
        <f t="shared" si="0"/>
        <v>48.6</v>
      </c>
      <c r="F21" s="7">
        <v>72.56</v>
      </c>
      <c r="G21" s="20">
        <f t="shared" si="1"/>
        <v>29.024000000000001</v>
      </c>
      <c r="H21" s="20">
        <f t="shared" si="2"/>
        <v>77.623999999999995</v>
      </c>
      <c r="I21" s="7"/>
    </row>
    <row r="22" spans="1:9" s="21" customFormat="1" ht="21.6" customHeight="1">
      <c r="A22" s="7">
        <v>18</v>
      </c>
      <c r="B22" s="22" t="s">
        <v>124</v>
      </c>
      <c r="C22" s="7">
        <v>2020332</v>
      </c>
      <c r="D22" s="7">
        <v>81</v>
      </c>
      <c r="E22" s="7">
        <f t="shared" si="0"/>
        <v>48.6</v>
      </c>
      <c r="F22" s="7">
        <v>72</v>
      </c>
      <c r="G22" s="20">
        <f t="shared" si="1"/>
        <v>28.8</v>
      </c>
      <c r="H22" s="20">
        <f t="shared" si="2"/>
        <v>77.400000000000006</v>
      </c>
      <c r="I22" s="7"/>
    </row>
    <row r="23" spans="1:9" ht="30.6" customHeight="1">
      <c r="A23" s="42" t="s">
        <v>172</v>
      </c>
      <c r="B23" s="42"/>
      <c r="C23" s="42"/>
      <c r="D23" s="42"/>
      <c r="E23" s="45"/>
    </row>
    <row r="24" spans="1:9">
      <c r="B24" s="15"/>
      <c r="C24" s="16"/>
    </row>
    <row r="25" spans="1:9">
      <c r="B25" s="15"/>
      <c r="C25" s="16"/>
    </row>
    <row r="26" spans="1:9">
      <c r="B26" s="15"/>
      <c r="C26" s="16"/>
    </row>
    <row r="27" spans="1:9">
      <c r="B27" s="15"/>
      <c r="C27" s="16"/>
    </row>
    <row r="28" spans="1:9">
      <c r="B28" s="15"/>
      <c r="C28" s="16"/>
    </row>
    <row r="31" spans="1:9">
      <c r="B31" s="15"/>
      <c r="C31" s="16"/>
    </row>
    <row r="32" spans="1:9">
      <c r="B32" s="15"/>
      <c r="C32" s="16"/>
    </row>
    <row r="33" spans="2:3">
      <c r="B33" s="15"/>
      <c r="C33" s="16"/>
    </row>
  </sheetData>
  <sortState ref="A5:I22">
    <sortCondition descending="1" ref="H5:H22"/>
  </sortState>
  <mergeCells count="3">
    <mergeCell ref="A23:E23"/>
    <mergeCell ref="A2:I2"/>
    <mergeCell ref="D3:I3"/>
  </mergeCells>
  <phoneticPr fontId="5" type="noConversion"/>
  <conditionalFormatting sqref="B5:B22">
    <cfRule type="duplicateValues" dxfId="29" priority="55"/>
  </conditionalFormatting>
  <pageMargins left="0.70866141732283472" right="0.70866141732283472" top="0.74803149606299213" bottom="0.55118110236220474" header="0" footer="0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J5" sqref="J5"/>
    </sheetView>
  </sheetViews>
  <sheetFormatPr defaultColWidth="9" defaultRowHeight="18.75"/>
  <cols>
    <col min="1" max="1" width="11" style="3" customWidth="1"/>
    <col min="2" max="2" width="10.5" style="12" customWidth="1"/>
    <col min="3" max="3" width="12.125" style="12" customWidth="1"/>
    <col min="4" max="4" width="17.25" style="3" customWidth="1"/>
    <col min="5" max="5" width="17.25" style="9" customWidth="1"/>
    <col min="6" max="6" width="11.625" style="3" customWidth="1"/>
    <col min="7" max="7" width="17" style="3" customWidth="1"/>
    <col min="8" max="8" width="10.75" style="3" customWidth="1"/>
    <col min="9" max="9" width="12.5" style="3" customWidth="1"/>
    <col min="10" max="16384" width="9" style="3"/>
  </cols>
  <sheetData>
    <row r="1" spans="1:9">
      <c r="B1" s="3"/>
      <c r="C1" s="8"/>
    </row>
    <row r="2" spans="1:9" ht="46.15" customHeight="1">
      <c r="A2" s="48" t="s">
        <v>153</v>
      </c>
      <c r="B2" s="48"/>
      <c r="C2" s="48"/>
      <c r="D2" s="48"/>
      <c r="E2" s="48"/>
      <c r="F2" s="48"/>
      <c r="G2" s="48"/>
      <c r="H2" s="48"/>
      <c r="I2" s="48"/>
    </row>
    <row r="3" spans="1:9" ht="18.75" customHeight="1">
      <c r="B3" s="3"/>
      <c r="C3" s="8"/>
      <c r="D3" s="49">
        <v>43989</v>
      </c>
      <c r="E3" s="49"/>
      <c r="F3" s="49"/>
      <c r="G3" s="49"/>
      <c r="H3" s="49"/>
      <c r="I3" s="49"/>
    </row>
    <row r="4" spans="1:9" s="11" customFormat="1" ht="24.4" customHeight="1">
      <c r="A4" s="2" t="s">
        <v>135</v>
      </c>
      <c r="B4" s="10" t="s">
        <v>136</v>
      </c>
      <c r="C4" s="10" t="s">
        <v>137</v>
      </c>
      <c r="D4" s="2" t="s">
        <v>138</v>
      </c>
      <c r="E4" s="2" t="s">
        <v>142</v>
      </c>
      <c r="F4" s="2" t="s">
        <v>141</v>
      </c>
      <c r="G4" s="2" t="s">
        <v>143</v>
      </c>
      <c r="H4" s="2" t="s">
        <v>150</v>
      </c>
      <c r="I4" s="2" t="s">
        <v>145</v>
      </c>
    </row>
    <row r="5" spans="1:9" s="11" customFormat="1" ht="24.4" customHeight="1">
      <c r="A5" s="2">
        <v>1</v>
      </c>
      <c r="B5" s="2" t="s">
        <v>129</v>
      </c>
      <c r="C5" s="2">
        <v>2020371</v>
      </c>
      <c r="D5" s="7">
        <v>74</v>
      </c>
      <c r="E5" s="2">
        <f>D5*0.6</f>
        <v>44.4</v>
      </c>
      <c r="F5" s="6">
        <v>82.4</v>
      </c>
      <c r="G5" s="2">
        <f>F5*0.4</f>
        <v>32.96</v>
      </c>
      <c r="H5" s="2">
        <f>E5+G5</f>
        <v>77.36</v>
      </c>
      <c r="I5" s="2" t="s">
        <v>180</v>
      </c>
    </row>
    <row r="6" spans="1:9" s="11" customFormat="1" ht="24.4" customHeight="1">
      <c r="A6" s="2">
        <v>2</v>
      </c>
      <c r="B6" s="2" t="s">
        <v>130</v>
      </c>
      <c r="C6" s="2">
        <v>2020372</v>
      </c>
      <c r="D6" s="7">
        <v>54</v>
      </c>
      <c r="E6" s="2">
        <f>D6*0.6</f>
        <v>32.4</v>
      </c>
      <c r="F6" s="6">
        <v>70.400000000000006</v>
      </c>
      <c r="G6" s="2">
        <f>F6*0.4</f>
        <v>28.160000000000004</v>
      </c>
      <c r="H6" s="2">
        <f>E6+G6</f>
        <v>60.56</v>
      </c>
      <c r="I6" s="2"/>
    </row>
    <row r="7" spans="1:9" s="11" customFormat="1" ht="24.4" customHeight="1">
      <c r="A7" s="2">
        <v>3</v>
      </c>
      <c r="B7" s="2" t="s">
        <v>128</v>
      </c>
      <c r="C7" s="2">
        <v>2020370</v>
      </c>
      <c r="D7" s="7">
        <v>59</v>
      </c>
      <c r="E7" s="2">
        <f>D7*0.6</f>
        <v>35.4</v>
      </c>
      <c r="F7" s="6" t="s">
        <v>162</v>
      </c>
      <c r="G7" s="2"/>
      <c r="H7" s="2">
        <f>E7+G7</f>
        <v>35.4</v>
      </c>
      <c r="I7" s="2"/>
    </row>
    <row r="8" spans="1:9" ht="39" customHeight="1">
      <c r="A8" s="46" t="s">
        <v>165</v>
      </c>
      <c r="B8" s="46"/>
      <c r="C8" s="46"/>
      <c r="D8" s="46"/>
      <c r="E8" s="47"/>
    </row>
    <row r="9" spans="1:9">
      <c r="B9" s="3"/>
      <c r="C9" s="8"/>
    </row>
    <row r="10" spans="1:9">
      <c r="B10" s="3"/>
      <c r="C10" s="8"/>
    </row>
    <row r="11" spans="1:9">
      <c r="B11" s="3"/>
      <c r="C11" s="8"/>
    </row>
    <row r="12" spans="1:9">
      <c r="B12" s="3"/>
      <c r="C12" s="8"/>
    </row>
    <row r="13" spans="1:9">
      <c r="B13" s="3"/>
      <c r="C13" s="8"/>
    </row>
    <row r="16" spans="1:9">
      <c r="B16" s="3"/>
      <c r="C16" s="8"/>
    </row>
    <row r="17" spans="2:3">
      <c r="B17" s="3"/>
      <c r="C17" s="8"/>
    </row>
    <row r="18" spans="2:3">
      <c r="B18" s="3"/>
      <c r="C18" s="8"/>
    </row>
  </sheetData>
  <sortState ref="A5:I7">
    <sortCondition descending="1" ref="H5:H7"/>
  </sortState>
  <mergeCells count="3">
    <mergeCell ref="A8:E8"/>
    <mergeCell ref="A2:I2"/>
    <mergeCell ref="D3:I3"/>
  </mergeCells>
  <phoneticPr fontId="1" type="noConversion"/>
  <conditionalFormatting sqref="B5:B7">
    <cfRule type="duplicateValues" dxfId="28" priority="56"/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4</vt:i4>
      </vt:variant>
    </vt:vector>
  </HeadingPairs>
  <TitlesOfParts>
    <vt:vector size="16" baseType="lpstr">
      <vt:lpstr>临床医学</vt:lpstr>
      <vt:lpstr>麻醉学</vt:lpstr>
      <vt:lpstr>医学影像学</vt:lpstr>
      <vt:lpstr>医学影像技术</vt:lpstr>
      <vt:lpstr>医学检验技术</vt:lpstr>
      <vt:lpstr>康复治疗学</vt:lpstr>
      <vt:lpstr>药学</vt:lpstr>
      <vt:lpstr>财会金融类</vt:lpstr>
      <vt:lpstr>信息管理与信息系统</vt:lpstr>
      <vt:lpstr>管理类</vt:lpstr>
      <vt:lpstr>护理</vt:lpstr>
      <vt:lpstr>助产</vt:lpstr>
      <vt:lpstr>财会金融类!Print_Titles</vt:lpstr>
      <vt:lpstr>护理!Print_Titles</vt:lpstr>
      <vt:lpstr>临床医学!Print_Titles</vt:lpstr>
      <vt:lpstr>医学检验技术!Print_Titles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2017-07-07T08:43:32Z</cp:lastPrinted>
  <dcterms:created xsi:type="dcterms:W3CDTF">1996-12-17T01:32:42Z</dcterms:created>
  <dcterms:modified xsi:type="dcterms:W3CDTF">2020-06-07T04:29:16Z</dcterms:modified>
</cp:coreProperties>
</file>