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<sst xmlns="http://schemas.openxmlformats.org/spreadsheetml/2006/main" count="660" uniqueCount="215">
  <si>
    <t>2020年考试录用公务员（选调生）综合成绩</t>
  </si>
  <si>
    <t>序号</t>
  </si>
  <si>
    <t>职位代码</t>
  </si>
  <si>
    <t>职位名称</t>
  </si>
  <si>
    <t>单位名称</t>
  </si>
  <si>
    <t>身份证号码</t>
  </si>
  <si>
    <t>姓名</t>
  </si>
  <si>
    <t>性别</t>
  </si>
  <si>
    <t>笔试总成绩</t>
  </si>
  <si>
    <t>面试成绩</t>
  </si>
  <si>
    <t>综合成绩</t>
  </si>
  <si>
    <t>排名</t>
  </si>
  <si>
    <t>是否体检</t>
  </si>
  <si>
    <t>面试平均分</t>
  </si>
  <si>
    <t>面试时间</t>
  </si>
  <si>
    <t>面试分组</t>
  </si>
  <si>
    <t>221781501</t>
  </si>
  <si>
    <t>综合管理岗</t>
  </si>
  <si>
    <t>密云区生态环境局</t>
  </si>
  <si>
    <t>110228199701152626</t>
  </si>
  <si>
    <t>赵天印</t>
  </si>
  <si>
    <t>女</t>
  </si>
  <si>
    <t>1</t>
  </si>
  <si>
    <t>是</t>
  </si>
  <si>
    <t>2020年6月6日上午</t>
  </si>
  <si>
    <t>第一组</t>
  </si>
  <si>
    <t>110222199802052415</t>
  </si>
  <si>
    <t>商银坤</t>
  </si>
  <si>
    <t>男</t>
  </si>
  <si>
    <t>2</t>
  </si>
  <si>
    <t>否</t>
  </si>
  <si>
    <t>11022819870428382X</t>
  </si>
  <si>
    <t>刁云华</t>
  </si>
  <si>
    <t>3</t>
  </si>
  <si>
    <t>221781201</t>
  </si>
  <si>
    <t>中学教育管理岗</t>
  </si>
  <si>
    <t>密云区教育委员会</t>
  </si>
  <si>
    <t>140321199111062416</t>
  </si>
  <si>
    <t>李坤渊</t>
  </si>
  <si>
    <t>221781202</t>
  </si>
  <si>
    <t>小学教育管理岗</t>
  </si>
  <si>
    <t>232302199308307012</t>
  </si>
  <si>
    <t>陆一芃</t>
  </si>
  <si>
    <t>221781204</t>
  </si>
  <si>
    <t>安全生产监督岗</t>
  </si>
  <si>
    <t>37132219901205041X</t>
  </si>
  <si>
    <t>沈练</t>
  </si>
  <si>
    <t>否（未达到面试平均分）</t>
  </si>
  <si>
    <t>110227199008222124</t>
  </si>
  <si>
    <t>张慧</t>
  </si>
  <si>
    <t>221781205</t>
  </si>
  <si>
    <t>党务信息管理岗</t>
  </si>
  <si>
    <t>130125199005280033</t>
  </si>
  <si>
    <t>李飞</t>
  </si>
  <si>
    <t>241782301</t>
  </si>
  <si>
    <t>能源与资源统计岗</t>
  </si>
  <si>
    <t>密云区统计局</t>
  </si>
  <si>
    <t>110228199605030020</t>
  </si>
  <si>
    <t>李晓彤</t>
  </si>
  <si>
    <t>2020年6月6日下午</t>
  </si>
  <si>
    <t>110228199803020624</t>
  </si>
  <si>
    <t>赵宇洁</t>
  </si>
  <si>
    <t>372502198407185716</t>
  </si>
  <si>
    <t>郭印旺</t>
  </si>
  <si>
    <t>241782302</t>
  </si>
  <si>
    <t>综合统计岗</t>
  </si>
  <si>
    <t>110228199403090025</t>
  </si>
  <si>
    <t>李嘉祯</t>
  </si>
  <si>
    <t>230306199002014544</t>
  </si>
  <si>
    <t>宫雪</t>
  </si>
  <si>
    <t>110228199302170026</t>
  </si>
  <si>
    <t>张希妍</t>
  </si>
  <si>
    <t>241782303</t>
  </si>
  <si>
    <t>专业统计岗</t>
  </si>
  <si>
    <t>110223198901062346</t>
  </si>
  <si>
    <t>郭君仪</t>
  </si>
  <si>
    <t>110228199203233829</t>
  </si>
  <si>
    <t>冯凌玉</t>
  </si>
  <si>
    <t>130822198907020024</t>
  </si>
  <si>
    <t>杨璐宇</t>
  </si>
  <si>
    <t>241782304</t>
  </si>
  <si>
    <t>工业建筑业统计岗</t>
  </si>
  <si>
    <t>110228199012250634</t>
  </si>
  <si>
    <t>陈家久</t>
  </si>
  <si>
    <t>110228198806012625</t>
  </si>
  <si>
    <t>陈颖</t>
  </si>
  <si>
    <t>110228199003090624</t>
  </si>
  <si>
    <t>刘然然</t>
  </si>
  <si>
    <t>241782305</t>
  </si>
  <si>
    <t>110227199508010910</t>
  </si>
  <si>
    <t>怀若谷</t>
  </si>
  <si>
    <t>221782601</t>
  </si>
  <si>
    <t>密云区科协</t>
  </si>
  <si>
    <t>110228198909040020</t>
  </si>
  <si>
    <t>吴茜</t>
  </si>
  <si>
    <t>第二组</t>
  </si>
  <si>
    <t>140223199105290014</t>
  </si>
  <si>
    <t>韩耀宇</t>
  </si>
  <si>
    <t>221781801</t>
  </si>
  <si>
    <t>密云区文化和旅游局</t>
  </si>
  <si>
    <t>110228199505230033</t>
  </si>
  <si>
    <t>相一凡</t>
  </si>
  <si>
    <t>110228199505090624</t>
  </si>
  <si>
    <t>贾王帅</t>
  </si>
  <si>
    <t>11011119950317862X</t>
  </si>
  <si>
    <t>裴可馨</t>
  </si>
  <si>
    <t>221781802</t>
  </si>
  <si>
    <t>410181199606279028</t>
  </si>
  <si>
    <t>翟悦涵</t>
  </si>
  <si>
    <t>430702198907042020</t>
  </si>
  <si>
    <t>贵滢</t>
  </si>
  <si>
    <t>140202199711295518</t>
  </si>
  <si>
    <t>刘天龙</t>
  </si>
  <si>
    <t>241782501</t>
  </si>
  <si>
    <t>执法岗</t>
  </si>
  <si>
    <t>密云区水库综合执法大队</t>
  </si>
  <si>
    <t>110226199807310028</t>
  </si>
  <si>
    <t>赵冰洁</t>
  </si>
  <si>
    <t>110222198902024134</t>
  </si>
  <si>
    <t>贾大和</t>
  </si>
  <si>
    <t>110228199510010019</t>
  </si>
  <si>
    <t>齐欣然</t>
  </si>
  <si>
    <t>110228199411120028</t>
  </si>
  <si>
    <t>常富玉</t>
  </si>
  <si>
    <t>4</t>
  </si>
  <si>
    <t>110222198607270818</t>
  </si>
  <si>
    <t>王佳星</t>
  </si>
  <si>
    <t>5</t>
  </si>
  <si>
    <t>110228198806302649</t>
  </si>
  <si>
    <t>张云</t>
  </si>
  <si>
    <t>6</t>
  </si>
  <si>
    <t>110221199002247920</t>
  </si>
  <si>
    <t>陈志丹</t>
  </si>
  <si>
    <t>7</t>
  </si>
  <si>
    <t>110228198409023523</t>
  </si>
  <si>
    <t>刘小梅</t>
  </si>
  <si>
    <t>8</t>
  </si>
  <si>
    <t>110228199605190024</t>
  </si>
  <si>
    <t>杜孟瑶</t>
  </si>
  <si>
    <t>9</t>
  </si>
  <si>
    <t>11022819871003001X</t>
  </si>
  <si>
    <t>尹赵宇</t>
  </si>
  <si>
    <t>10</t>
  </si>
  <si>
    <t>110106198608213027</t>
  </si>
  <si>
    <t>李倩</t>
  </si>
  <si>
    <t>11</t>
  </si>
  <si>
    <t>110228199709120020</t>
  </si>
  <si>
    <t>周鑫淼</t>
  </si>
  <si>
    <t>12</t>
  </si>
  <si>
    <t>110228198807054122</t>
  </si>
  <si>
    <t>李玲</t>
  </si>
  <si>
    <t>13</t>
  </si>
  <si>
    <t>110228199109305427</t>
  </si>
  <si>
    <t>赵红</t>
  </si>
  <si>
    <t>缺考</t>
  </si>
  <si>
    <t>14</t>
  </si>
  <si>
    <t>221782401</t>
  </si>
  <si>
    <t>密云区政务服务局</t>
  </si>
  <si>
    <t>110228199507263824</t>
  </si>
  <si>
    <t>郑劼</t>
  </si>
  <si>
    <t>第三组</t>
  </si>
  <si>
    <t>110228198711280627</t>
  </si>
  <si>
    <t>王微</t>
  </si>
  <si>
    <t>150202199305163028</t>
  </si>
  <si>
    <t>董楚轩</t>
  </si>
  <si>
    <t>241782901</t>
  </si>
  <si>
    <t>密云区北庄镇人民政府</t>
  </si>
  <si>
    <t>110228199611040057</t>
  </si>
  <si>
    <t>王者</t>
  </si>
  <si>
    <t>110228199302233824</t>
  </si>
  <si>
    <t>刘盈莉</t>
  </si>
  <si>
    <t>110228198803023513</t>
  </si>
  <si>
    <t>王超</t>
  </si>
  <si>
    <t>241782903</t>
  </si>
  <si>
    <t>110228198910021521</t>
  </si>
  <si>
    <t>陈畅</t>
  </si>
  <si>
    <t>110228198908250026</t>
  </si>
  <si>
    <t>任彦伶</t>
  </si>
  <si>
    <t>110228198912211214</t>
  </si>
  <si>
    <t>王健</t>
  </si>
  <si>
    <t>241783202</t>
  </si>
  <si>
    <t>密云区古北口镇人民政府</t>
  </si>
  <si>
    <t>110228199603083823</t>
  </si>
  <si>
    <t>田梓烨</t>
  </si>
  <si>
    <t>110228199601250923</t>
  </si>
  <si>
    <t>赵颖杰</t>
  </si>
  <si>
    <t>110228199506284121</t>
  </si>
  <si>
    <t>王敬峥</t>
  </si>
  <si>
    <t>241783001</t>
  </si>
  <si>
    <t>密云区石城镇人民政府</t>
  </si>
  <si>
    <t>110228199507050036</t>
  </si>
  <si>
    <t>任思丞</t>
  </si>
  <si>
    <t>11022819980215062X</t>
  </si>
  <si>
    <t>赵琳</t>
  </si>
  <si>
    <t>110228198805160060</t>
  </si>
  <si>
    <t>秦帅</t>
  </si>
  <si>
    <t>241783102</t>
  </si>
  <si>
    <t>密云区河南寨镇人民政府</t>
  </si>
  <si>
    <t>11022819890204001X</t>
  </si>
  <si>
    <t>相大龙</t>
  </si>
  <si>
    <t>110228199009024126</t>
  </si>
  <si>
    <t>吴迪</t>
  </si>
  <si>
    <t>110228198702221529</t>
  </si>
  <si>
    <t>刘佳</t>
  </si>
  <si>
    <t>241783103</t>
  </si>
  <si>
    <t>综合文秘岗</t>
  </si>
  <si>
    <t>110228199103131219</t>
  </si>
  <si>
    <t>祝峥</t>
  </si>
  <si>
    <t>110227198506270626</t>
  </si>
  <si>
    <t>范小溪</t>
  </si>
  <si>
    <t>110228198809090047</t>
  </si>
  <si>
    <t>潘珠玥</t>
  </si>
  <si>
    <t>执法类职位综合成绩的计算方法为：综合成绩=笔试成绩*50%+面试成绩*50%</t>
  </si>
  <si>
    <t>其它职位综合成绩的计算方法为：综合成绩=（行测+申论）/2*50%+面试成绩*50%</t>
  </si>
  <si>
    <t>未达到规定面试比例的职位，面试成绩低于当天本考官组面试的使用同一套面试题的考生平均分的不进行体检。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</si>
</sst>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0_);[Red]\(0.00\)"/>
  </numFmts>
  <fonts count="29">
    <font>
      <sz val="11"/>
      <color indexed="8"/>
      <name val="宋体"/>
      <family val="0"/>
    </font>
    <font>
      <sz val="12"/>
      <name val="宋体"/>
      <family val="0"/>
    </font>
    <font>
      <b/>
      <sz val="11"/>
      <color indexed="8"/>
      <name val="宋体"/>
      <family val="0"/>
    </font>
    <font>
      <b/>
      <sz val="11"/>
      <color indexed="10"/>
      <name val="宋体"/>
      <family val="0"/>
    </font>
    <font>
      <sz val="11"/>
      <color indexed="10"/>
      <name val="宋体"/>
      <family val="0"/>
    </font>
    <font>
      <sz val="11"/>
      <color indexed="8"/>
      <name val="仿宋_GB2312"/>
      <family val="3"/>
    </font>
    <font>
      <sz val="11"/>
      <name val="宋体"/>
      <family val="0"/>
    </font>
    <font>
      <b/>
      <sz val="20"/>
      <color indexed="8"/>
      <name val="宋体"/>
      <family val="0"/>
    </font>
    <font>
      <b/>
      <sz val="11"/>
      <color indexed="8"/>
      <name val="仿宋_GB2312"/>
      <family val="3"/>
    </font>
    <font>
      <b/>
      <sz val="20"/>
      <name val="宋体"/>
      <family val="0"/>
    </font>
    <font>
      <b/>
      <sz val="11"/>
      <name val="仿宋_GB2312"/>
      <family val="3"/>
    </font>
    <font>
      <b/>
      <sz val="11"/>
      <color indexed="10"/>
      <name val="仿宋_GB2312"/>
      <family val="3"/>
    </font>
    <font>
      <sz val="11"/>
      <name val="仿宋_GB2312"/>
      <family val="3"/>
    </font>
    <font>
      <i/>
      <sz val="11"/>
      <color indexed="23"/>
      <name val="宋体"/>
      <family val="0"/>
    </font>
    <font>
      <sz val="11"/>
      <color indexed="9"/>
      <name val="宋体"/>
      <family val="0"/>
    </font>
    <font>
      <u val="single"/>
      <sz val="11"/>
      <color indexed="25"/>
      <name val="宋体"/>
      <family val="0"/>
    </font>
    <font>
      <sz val="11"/>
      <color indexed="60"/>
      <name val="宋体"/>
      <family val="0"/>
    </font>
    <font>
      <u val="single"/>
      <sz val="11"/>
      <color indexed="30"/>
      <name val="宋体"/>
      <family val="0"/>
    </font>
    <font>
      <b/>
      <sz val="11"/>
      <color indexed="54"/>
      <name val="宋体"/>
      <family val="0"/>
    </font>
    <font>
      <b/>
      <sz val="11"/>
      <color indexed="63"/>
      <name val="宋体"/>
      <family val="0"/>
    </font>
    <font>
      <b/>
      <sz val="11"/>
      <color indexed="52"/>
      <name val="宋体"/>
      <family val="0"/>
    </font>
    <font>
      <b/>
      <sz val="11"/>
      <color indexed="9"/>
      <name val="宋体"/>
      <family val="0"/>
    </font>
    <font>
      <b/>
      <sz val="15"/>
      <color indexed="54"/>
      <name val="宋体"/>
      <family val="0"/>
    </font>
    <font>
      <sz val="11"/>
      <color indexed="20"/>
      <name val="宋体"/>
      <family val="0"/>
    </font>
    <font>
      <b/>
      <sz val="13"/>
      <color indexed="54"/>
      <name val="宋体"/>
      <family val="0"/>
    </font>
    <font>
      <sz val="11"/>
      <color indexed="52"/>
      <name val="宋体"/>
      <family val="0"/>
    </font>
    <font>
      <sz val="11"/>
      <color indexed="62"/>
      <name val="宋体"/>
      <family val="0"/>
    </font>
    <font>
      <sz val="11"/>
      <color indexed="17"/>
      <name val="宋体"/>
      <family val="0"/>
    </font>
    <font>
      <b/>
      <sz val="18"/>
      <color indexed="54"/>
      <name val="宋体"/>
      <family val="0"/>
    </font>
  </fonts>
  <fills count="18">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1"/>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8" fillId="0" borderId="0" applyNumberFormat="0" applyFill="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15" fillId="0" borderId="0" applyNumberFormat="0" applyFill="0" applyBorder="0" applyAlignment="0" applyProtection="0"/>
    <xf numFmtId="0" fontId="0" fillId="8" borderId="0" applyNumberFormat="0" applyBorder="0" applyAlignment="0" applyProtection="0"/>
    <xf numFmtId="0" fontId="13" fillId="0" borderId="0" applyNumberFormat="0" applyFill="0" applyBorder="0" applyAlignment="0" applyProtection="0"/>
    <xf numFmtId="0" fontId="14" fillId="9" borderId="0" applyNumberFormat="0" applyBorder="0" applyAlignment="0" applyProtection="0"/>
    <xf numFmtId="0" fontId="0" fillId="10" borderId="0" applyNumberFormat="0" applyBorder="0" applyAlignment="0" applyProtection="0"/>
    <xf numFmtId="0" fontId="14"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20" fillId="7" borderId="1" applyNumberFormat="0" applyAlignment="0" applyProtection="0"/>
    <xf numFmtId="0" fontId="0" fillId="5" borderId="0" applyNumberFormat="0" applyBorder="0" applyAlignment="0" applyProtection="0"/>
    <xf numFmtId="0" fontId="27" fillId="10" borderId="0" applyNumberFormat="0" applyBorder="0" applyAlignment="0" applyProtection="0"/>
    <xf numFmtId="0" fontId="0" fillId="12"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26" fillId="6" borderId="1" applyNumberFormat="0" applyAlignment="0" applyProtection="0"/>
    <xf numFmtId="0" fontId="14" fillId="7"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25" fillId="0" borderId="2" applyNumberFormat="0" applyFill="0" applyAlignment="0" applyProtection="0"/>
    <xf numFmtId="0" fontId="14" fillId="13" borderId="0" applyNumberFormat="0" applyBorder="0" applyAlignment="0" applyProtection="0"/>
    <xf numFmtId="0" fontId="22" fillId="0" borderId="3" applyNumberFormat="0" applyFill="0" applyAlignment="0" applyProtection="0"/>
    <xf numFmtId="0" fontId="24"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3" fillId="14" borderId="0" applyNumberFormat="0" applyBorder="0" applyAlignment="0" applyProtection="0"/>
    <xf numFmtId="0" fontId="17" fillId="0" borderId="0" applyNumberFormat="0" applyFill="0" applyBorder="0" applyAlignment="0" applyProtection="0"/>
    <xf numFmtId="0" fontId="2" fillId="0" borderId="6" applyNumberFormat="0" applyFill="0" applyAlignment="0" applyProtection="0"/>
    <xf numFmtId="0" fontId="21" fillId="15" borderId="7" applyNumberFormat="0" applyAlignment="0" applyProtection="0"/>
    <xf numFmtId="0" fontId="16" fillId="12" borderId="0" applyNumberFormat="0" applyBorder="0" applyAlignment="0" applyProtection="0"/>
    <xf numFmtId="0" fontId="14" fillId="16" borderId="0" applyNumberFormat="0" applyBorder="0" applyAlignment="0" applyProtection="0"/>
    <xf numFmtId="0" fontId="19" fillId="7" borderId="8" applyNumberFormat="0" applyAlignment="0" applyProtection="0"/>
    <xf numFmtId="0" fontId="14" fillId="15"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0" fillId="4" borderId="9" applyNumberFormat="0" applyFont="0" applyAlignment="0" applyProtection="0"/>
  </cellStyleXfs>
  <cellXfs count="7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xf>
    <xf numFmtId="49" fontId="0" fillId="0" borderId="10" xfId="0" applyNumberFormat="1" applyBorder="1" applyAlignment="1">
      <alignment vertical="center"/>
    </xf>
    <xf numFmtId="49" fontId="0" fillId="0" borderId="0" xfId="0" applyNumberFormat="1" applyBorder="1" applyAlignment="1">
      <alignment vertical="center"/>
    </xf>
    <xf numFmtId="176" fontId="0" fillId="0" borderId="0" xfId="0" applyNumberFormat="1" applyBorder="1" applyAlignment="1">
      <alignment horizontal="center" vertical="center"/>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0" fontId="8" fillId="2" borderId="11" xfId="0" applyFont="1" applyFill="1" applyBorder="1" applyAlignment="1">
      <alignment horizontal="center" vertical="center" wrapText="1"/>
    </xf>
    <xf numFmtId="176" fontId="8" fillId="2" borderId="11" xfId="0" applyNumberFormat="1" applyFont="1" applyFill="1" applyBorder="1" applyAlignment="1">
      <alignment horizontal="center" vertical="center" wrapText="1"/>
    </xf>
    <xf numFmtId="0" fontId="3" fillId="0" borderId="11" xfId="0" applyNumberFormat="1" applyFont="1" applyBorder="1" applyAlignment="1">
      <alignment horizontal="left" vertical="center" wrapText="1"/>
    </xf>
    <xf numFmtId="49" fontId="3" fillId="0" borderId="11" xfId="0" applyNumberFormat="1" applyFont="1" applyBorder="1" applyAlignment="1">
      <alignment vertical="center" wrapText="1"/>
    </xf>
    <xf numFmtId="177" fontId="3" fillId="0" borderId="11"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1" xfId="0" applyNumberFormat="1" applyFont="1" applyBorder="1" applyAlignment="1">
      <alignment horizontal="center" vertical="center" wrapText="1"/>
    </xf>
    <xf numFmtId="0" fontId="6" fillId="0" borderId="11" xfId="0" applyNumberFormat="1" applyFont="1" applyBorder="1" applyAlignment="1">
      <alignment horizontal="left" vertical="center" wrapText="1"/>
    </xf>
    <xf numFmtId="49" fontId="0" fillId="0" borderId="11" xfId="0" applyNumberFormat="1" applyFont="1" applyBorder="1" applyAlignment="1">
      <alignment vertical="center" wrapText="1"/>
    </xf>
    <xf numFmtId="177"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49" fontId="0" fillId="0" borderId="11" xfId="0" applyNumberFormat="1" applyFont="1" applyBorder="1" applyAlignment="1">
      <alignment horizontal="center" vertical="center" wrapText="1"/>
    </xf>
    <xf numFmtId="176" fontId="9" fillId="0" borderId="0" xfId="0" applyNumberFormat="1" applyFont="1" applyAlignment="1">
      <alignment horizontal="center" vertical="center"/>
    </xf>
    <xf numFmtId="49" fontId="9" fillId="0" borderId="0" xfId="0" applyNumberFormat="1" applyFont="1" applyAlignment="1">
      <alignment horizontal="center" vertical="center"/>
    </xf>
    <xf numFmtId="176" fontId="7" fillId="0" borderId="0" xfId="0" applyNumberFormat="1" applyFont="1" applyAlignment="1">
      <alignment horizontal="center" vertical="center" wrapText="1"/>
    </xf>
    <xf numFmtId="176" fontId="10" fillId="2" borderId="11" xfId="0" applyNumberFormat="1" applyFont="1" applyFill="1" applyBorder="1" applyAlignment="1">
      <alignment horizontal="center" vertical="center" wrapText="1"/>
    </xf>
    <xf numFmtId="176" fontId="10" fillId="2" borderId="12" xfId="0" applyNumberFormat="1" applyFont="1" applyFill="1" applyBorder="1" applyAlignment="1">
      <alignment horizontal="center" vertical="center" wrapText="1"/>
    </xf>
    <xf numFmtId="49" fontId="10"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176" fontId="6" fillId="0" borderId="11" xfId="0" applyNumberFormat="1" applyFont="1" applyBorder="1" applyAlignment="1">
      <alignment horizontal="center" vertical="center"/>
    </xf>
    <xf numFmtId="49" fontId="6" fillId="0" borderId="14"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176" fontId="12" fillId="0" borderId="11"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11" fillId="0" borderId="11" xfId="0" applyNumberFormat="1" applyFont="1" applyBorder="1" applyAlignment="1">
      <alignment horizontal="center" vertical="center" wrapText="1"/>
    </xf>
    <xf numFmtId="176" fontId="11" fillId="0" borderId="16"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76" fontId="5" fillId="0" borderId="1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176" fontId="11" fillId="0" borderId="17"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12" fillId="0" borderId="17" xfId="0" applyNumberFormat="1" applyFont="1" applyBorder="1" applyAlignment="1">
      <alignment horizontal="center" vertical="center" wrapText="1"/>
    </xf>
    <xf numFmtId="176" fontId="12" fillId="0" borderId="18" xfId="0" applyNumberFormat="1" applyFont="1" applyBorder="1" applyAlignment="1">
      <alignment horizontal="center" vertical="center" wrapText="1"/>
    </xf>
    <xf numFmtId="176" fontId="5" fillId="0" borderId="18" xfId="0" applyNumberFormat="1"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78" fontId="5"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49" fontId="5" fillId="0" borderId="0" xfId="0" applyNumberFormat="1" applyFont="1" applyBorder="1" applyAlignment="1">
      <alignment vertical="center"/>
    </xf>
    <xf numFmtId="178" fontId="6" fillId="0" borderId="0" xfId="0" applyNumberFormat="1" applyFont="1" applyBorder="1" applyAlignment="1">
      <alignment horizontal="center" vertical="center"/>
    </xf>
  </cellXfs>
  <cellStyles count="49">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Followed Hyperlink" xfId="27"/>
    <cellStyle name="20% - 着色 5" xfId="28"/>
    <cellStyle name="解释性文本" xfId="29"/>
    <cellStyle name="着色 1" xfId="30"/>
    <cellStyle name="20% - 着色 6" xfId="31"/>
    <cellStyle name="着色 2" xfId="32"/>
    <cellStyle name="40% - 着色 2" xfId="33"/>
    <cellStyle name="40% - 着色 4" xfId="34"/>
    <cellStyle name="计算" xfId="35"/>
    <cellStyle name="40% - 着色 5" xfId="36"/>
    <cellStyle name="好" xfId="37"/>
    <cellStyle name="40% - 着色 6" xfId="38"/>
    <cellStyle name="60% - 着色 1" xfId="39"/>
    <cellStyle name="60% - 着色 2" xfId="40"/>
    <cellStyle name="输入" xfId="41"/>
    <cellStyle name="60% - 着色 3" xfId="42"/>
    <cellStyle name="60% - 着色 4" xfId="43"/>
    <cellStyle name="60% - 着色 5" xfId="44"/>
    <cellStyle name="链接单元格" xfId="45"/>
    <cellStyle name="60% - 着色 6" xfId="46"/>
    <cellStyle name="标题 1" xfId="47"/>
    <cellStyle name="标题 2" xfId="48"/>
    <cellStyle name="标题 3" xfId="49"/>
    <cellStyle name="标题 4" xfId="50"/>
    <cellStyle name="警告文本" xfId="51"/>
    <cellStyle name="差" xfId="52"/>
    <cellStyle name="Hyperlink" xfId="53"/>
    <cellStyle name="汇总" xfId="54"/>
    <cellStyle name="检查单元格" xfId="55"/>
    <cellStyle name="适中" xfId="56"/>
    <cellStyle name="着色 5" xfId="57"/>
    <cellStyle name="输出" xfId="58"/>
    <cellStyle name="着色 3" xfId="59"/>
    <cellStyle name="着色 4" xfId="60"/>
    <cellStyle name="着色 6"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9"/>
  <sheetViews>
    <sheetView tabSelected="1" view="pageBreakPreview" zoomScaleSheetLayoutView="100" workbookViewId="0" topLeftCell="A1">
      <selection activeCell="Q8" sqref="Q8"/>
    </sheetView>
  </sheetViews>
  <sheetFormatPr defaultColWidth="9.00390625" defaultRowHeight="13.5" customHeight="1"/>
  <cols>
    <col min="1" max="1" width="4.50390625" style="6" customWidth="1"/>
    <col min="2" max="2" width="10.00390625" style="7" customWidth="1"/>
    <col min="3" max="3" width="12.25390625" style="7" customWidth="1"/>
    <col min="4" max="4" width="17.25390625" style="7" customWidth="1"/>
    <col min="5" max="5" width="19.25390625" style="7" customWidth="1"/>
    <col min="6" max="6" width="7.625" style="7" customWidth="1"/>
    <col min="7" max="7" width="2.625" style="7" customWidth="1"/>
    <col min="8" max="8" width="7.875" style="8" customWidth="1"/>
    <col min="9" max="9" width="7.375" style="9" customWidth="1"/>
    <col min="10" max="10" width="7.375" style="10" customWidth="1"/>
    <col min="11" max="11" width="4.625" style="11" customWidth="1"/>
    <col min="12" max="12" width="12.75390625" style="12" customWidth="1"/>
    <col min="13" max="13" width="7.375" style="13" customWidth="1"/>
    <col min="14" max="14" width="10.00390625" style="12" customWidth="1"/>
    <col min="15" max="15" width="8.375" style="12" customWidth="1"/>
    <col min="16" max="16" width="9.00390625" style="7" customWidth="1"/>
    <col min="17" max="17" width="12.625" style="0" bestFit="1" customWidth="1"/>
    <col min="18" max="233" width="9.00390625" style="7" customWidth="1"/>
  </cols>
  <sheetData>
    <row r="1" spans="1:15" ht="45.75" customHeight="1">
      <c r="A1" s="14" t="s">
        <v>0</v>
      </c>
      <c r="B1" s="14"/>
      <c r="C1" s="14"/>
      <c r="D1" s="14"/>
      <c r="E1" s="14"/>
      <c r="F1" s="14"/>
      <c r="G1" s="14"/>
      <c r="H1" s="15"/>
      <c r="I1" s="28"/>
      <c r="J1" s="28"/>
      <c r="K1" s="29"/>
      <c r="L1" s="14"/>
      <c r="M1" s="30"/>
      <c r="N1" s="14"/>
      <c r="O1" s="14"/>
    </row>
    <row r="2" spans="1:233" s="1" customFormat="1" ht="39.75" customHeight="1">
      <c r="A2" s="16" t="s">
        <v>1</v>
      </c>
      <c r="B2" s="16" t="s">
        <v>2</v>
      </c>
      <c r="C2" s="16" t="s">
        <v>3</v>
      </c>
      <c r="D2" s="16" t="s">
        <v>4</v>
      </c>
      <c r="E2" s="16" t="s">
        <v>5</v>
      </c>
      <c r="F2" s="16" t="s">
        <v>6</v>
      </c>
      <c r="G2" s="16" t="s">
        <v>7</v>
      </c>
      <c r="H2" s="17" t="s">
        <v>8</v>
      </c>
      <c r="I2" s="31" t="s">
        <v>9</v>
      </c>
      <c r="J2" s="32" t="s">
        <v>10</v>
      </c>
      <c r="K2" s="33" t="s">
        <v>11</v>
      </c>
      <c r="L2" s="34" t="s">
        <v>12</v>
      </c>
      <c r="M2" s="35" t="s">
        <v>13</v>
      </c>
      <c r="N2" s="34" t="s">
        <v>14</v>
      </c>
      <c r="O2" s="34" t="s">
        <v>15</v>
      </c>
      <c r="P2" s="36"/>
      <c r="Q2"/>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row>
    <row r="3" spans="1:256" s="2" customFormat="1" ht="27" customHeight="1">
      <c r="A3" s="18">
        <v>1</v>
      </c>
      <c r="B3" s="19" t="s">
        <v>16</v>
      </c>
      <c r="C3" s="20" t="s">
        <v>17</v>
      </c>
      <c r="D3" s="20" t="s">
        <v>18</v>
      </c>
      <c r="E3" s="21" t="s">
        <v>19</v>
      </c>
      <c r="F3" s="21" t="s">
        <v>20</v>
      </c>
      <c r="G3" s="21" t="s">
        <v>21</v>
      </c>
      <c r="H3" s="22">
        <v>121.5</v>
      </c>
      <c r="I3" s="37">
        <v>86</v>
      </c>
      <c r="J3" s="38">
        <f aca="true" t="shared" si="0" ref="J3:J44">H3*0.25+I3*0.5</f>
        <v>73.375</v>
      </c>
      <c r="K3" s="39" t="s">
        <v>22</v>
      </c>
      <c r="L3" s="40" t="s">
        <v>23</v>
      </c>
      <c r="M3" s="41">
        <v>80.85</v>
      </c>
      <c r="N3" s="42" t="s">
        <v>24</v>
      </c>
      <c r="O3" s="43" t="s">
        <v>25</v>
      </c>
      <c r="P3" s="44"/>
      <c r="Q3" s="67"/>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67"/>
      <c r="IA3" s="67"/>
      <c r="IB3" s="67"/>
      <c r="IC3" s="67"/>
      <c r="ID3" s="67"/>
      <c r="IE3" s="67"/>
      <c r="IF3" s="67"/>
      <c r="IG3" s="67"/>
      <c r="IH3" s="67"/>
      <c r="II3" s="67"/>
      <c r="IJ3" s="67"/>
      <c r="IK3" s="67"/>
      <c r="IL3" s="67"/>
      <c r="IM3" s="67"/>
      <c r="IN3" s="67"/>
      <c r="IO3" s="67"/>
      <c r="IP3" s="67"/>
      <c r="IQ3" s="67"/>
      <c r="IR3" s="67"/>
      <c r="IS3" s="67"/>
      <c r="IT3" s="67"/>
      <c r="IU3" s="67"/>
      <c r="IV3" s="67"/>
    </row>
    <row r="4" spans="1:256" s="3" customFormat="1" ht="27" customHeight="1">
      <c r="A4" s="23">
        <v>2</v>
      </c>
      <c r="B4" s="24" t="s">
        <v>16</v>
      </c>
      <c r="C4" s="25" t="s">
        <v>17</v>
      </c>
      <c r="D4" s="25" t="s">
        <v>18</v>
      </c>
      <c r="E4" s="26" t="s">
        <v>26</v>
      </c>
      <c r="F4" s="26" t="s">
        <v>27</v>
      </c>
      <c r="G4" s="26" t="s">
        <v>28</v>
      </c>
      <c r="H4" s="27">
        <v>123.75</v>
      </c>
      <c r="I4" s="45">
        <v>80</v>
      </c>
      <c r="J4" s="46">
        <f t="shared" si="0"/>
        <v>70.9375</v>
      </c>
      <c r="K4" s="47" t="s">
        <v>29</v>
      </c>
      <c r="L4" s="48" t="s">
        <v>30</v>
      </c>
      <c r="M4" s="49"/>
      <c r="N4" s="50" t="s">
        <v>24</v>
      </c>
      <c r="O4" s="51" t="s">
        <v>25</v>
      </c>
      <c r="P4" s="52"/>
      <c r="Q4" s="68"/>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68"/>
      <c r="IA4" s="68"/>
      <c r="IB4" s="68"/>
      <c r="IC4" s="68"/>
      <c r="ID4" s="68"/>
      <c r="IE4" s="68"/>
      <c r="IF4" s="68"/>
      <c r="IG4" s="68"/>
      <c r="IH4" s="68"/>
      <c r="II4" s="68"/>
      <c r="IJ4" s="68"/>
      <c r="IK4" s="68"/>
      <c r="IL4" s="68"/>
      <c r="IM4" s="68"/>
      <c r="IN4" s="68"/>
      <c r="IO4" s="68"/>
      <c r="IP4" s="68"/>
      <c r="IQ4" s="68"/>
      <c r="IR4" s="68"/>
      <c r="IS4" s="68"/>
      <c r="IT4" s="68"/>
      <c r="IU4" s="68"/>
      <c r="IV4" s="68"/>
    </row>
    <row r="5" spans="1:233" s="4" customFormat="1" ht="27" customHeight="1">
      <c r="A5" s="23">
        <v>3</v>
      </c>
      <c r="B5" s="24" t="s">
        <v>16</v>
      </c>
      <c r="C5" s="25" t="s">
        <v>17</v>
      </c>
      <c r="D5" s="25" t="s">
        <v>18</v>
      </c>
      <c r="E5" s="26" t="s">
        <v>31</v>
      </c>
      <c r="F5" s="26" t="s">
        <v>32</v>
      </c>
      <c r="G5" s="26" t="s">
        <v>21</v>
      </c>
      <c r="H5" s="27">
        <v>115.75</v>
      </c>
      <c r="I5" s="45">
        <v>75.2</v>
      </c>
      <c r="J5" s="46">
        <f t="shared" si="0"/>
        <v>66.5375</v>
      </c>
      <c r="K5" s="47" t="s">
        <v>33</v>
      </c>
      <c r="L5" s="53" t="s">
        <v>30</v>
      </c>
      <c r="M5" s="49"/>
      <c r="N5" s="50" t="s">
        <v>24</v>
      </c>
      <c r="O5" s="51" t="s">
        <v>25</v>
      </c>
      <c r="P5" s="54"/>
      <c r="Q5"/>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row>
    <row r="6" spans="1:256" s="2" customFormat="1" ht="27" customHeight="1">
      <c r="A6" s="18">
        <v>4</v>
      </c>
      <c r="B6" s="19" t="s">
        <v>34</v>
      </c>
      <c r="C6" s="20" t="s">
        <v>35</v>
      </c>
      <c r="D6" s="20" t="s">
        <v>36</v>
      </c>
      <c r="E6" s="21" t="s">
        <v>37</v>
      </c>
      <c r="F6" s="21" t="s">
        <v>38</v>
      </c>
      <c r="G6" s="21" t="s">
        <v>28</v>
      </c>
      <c r="H6" s="22">
        <v>118.5</v>
      </c>
      <c r="I6" s="37">
        <v>84.6</v>
      </c>
      <c r="J6" s="38">
        <f t="shared" si="0"/>
        <v>71.925</v>
      </c>
      <c r="K6" s="39" t="s">
        <v>22</v>
      </c>
      <c r="L6" s="40" t="s">
        <v>23</v>
      </c>
      <c r="M6" s="41"/>
      <c r="N6" s="42" t="s">
        <v>24</v>
      </c>
      <c r="O6" s="43" t="s">
        <v>25</v>
      </c>
      <c r="P6" s="44"/>
      <c r="Q6" s="67"/>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67"/>
      <c r="IA6" s="67"/>
      <c r="IB6" s="67"/>
      <c r="IC6" s="67"/>
      <c r="ID6" s="67"/>
      <c r="IE6" s="67"/>
      <c r="IF6" s="67"/>
      <c r="IG6" s="67"/>
      <c r="IH6" s="67"/>
      <c r="II6" s="67"/>
      <c r="IJ6" s="67"/>
      <c r="IK6" s="67"/>
      <c r="IL6" s="67"/>
      <c r="IM6" s="67"/>
      <c r="IN6" s="67"/>
      <c r="IO6" s="67"/>
      <c r="IP6" s="67"/>
      <c r="IQ6" s="67"/>
      <c r="IR6" s="67"/>
      <c r="IS6" s="67"/>
      <c r="IT6" s="67"/>
      <c r="IU6" s="67"/>
      <c r="IV6" s="67"/>
    </row>
    <row r="7" spans="1:233" s="2" customFormat="1" ht="27" customHeight="1">
      <c r="A7" s="18">
        <v>5</v>
      </c>
      <c r="B7" s="19" t="s">
        <v>39</v>
      </c>
      <c r="C7" s="20" t="s">
        <v>40</v>
      </c>
      <c r="D7" s="20" t="s">
        <v>36</v>
      </c>
      <c r="E7" s="21" t="s">
        <v>41</v>
      </c>
      <c r="F7" s="21" t="s">
        <v>42</v>
      </c>
      <c r="G7" s="21" t="s">
        <v>28</v>
      </c>
      <c r="H7" s="22">
        <v>118.25</v>
      </c>
      <c r="I7" s="37">
        <v>86</v>
      </c>
      <c r="J7" s="38">
        <f t="shared" si="0"/>
        <v>72.5625</v>
      </c>
      <c r="K7" s="39" t="s">
        <v>22</v>
      </c>
      <c r="L7" s="40" t="s">
        <v>23</v>
      </c>
      <c r="M7" s="41"/>
      <c r="N7" s="42" t="s">
        <v>24</v>
      </c>
      <c r="O7" s="43" t="s">
        <v>25</v>
      </c>
      <c r="P7" s="44"/>
      <c r="Q7" s="67"/>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row>
    <row r="8" spans="1:233" s="4" customFormat="1" ht="27">
      <c r="A8" s="23">
        <v>6</v>
      </c>
      <c r="B8" s="24" t="s">
        <v>43</v>
      </c>
      <c r="C8" s="25" t="s">
        <v>44</v>
      </c>
      <c r="D8" s="25" t="s">
        <v>36</v>
      </c>
      <c r="E8" s="26" t="s">
        <v>45</v>
      </c>
      <c r="F8" s="26" t="s">
        <v>46</v>
      </c>
      <c r="G8" s="26" t="s">
        <v>28</v>
      </c>
      <c r="H8" s="27">
        <v>119.5</v>
      </c>
      <c r="I8" s="45">
        <v>74.6</v>
      </c>
      <c r="J8" s="46">
        <f t="shared" si="0"/>
        <v>67.175</v>
      </c>
      <c r="K8" s="47" t="s">
        <v>22</v>
      </c>
      <c r="L8" s="53" t="s">
        <v>47</v>
      </c>
      <c r="M8" s="49"/>
      <c r="N8" s="50" t="s">
        <v>24</v>
      </c>
      <c r="O8" s="51" t="s">
        <v>25</v>
      </c>
      <c r="P8" s="54"/>
      <c r="Q8"/>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row>
    <row r="9" spans="1:256" s="3" customFormat="1" ht="27" customHeight="1">
      <c r="A9" s="23">
        <v>7</v>
      </c>
      <c r="B9" s="24" t="s">
        <v>43</v>
      </c>
      <c r="C9" s="25" t="s">
        <v>44</v>
      </c>
      <c r="D9" s="25" t="s">
        <v>36</v>
      </c>
      <c r="E9" s="26" t="s">
        <v>48</v>
      </c>
      <c r="F9" s="26" t="s">
        <v>49</v>
      </c>
      <c r="G9" s="26" t="s">
        <v>21</v>
      </c>
      <c r="H9" s="27">
        <v>115</v>
      </c>
      <c r="I9" s="45">
        <v>75</v>
      </c>
      <c r="J9" s="46">
        <f t="shared" si="0"/>
        <v>66.25</v>
      </c>
      <c r="K9" s="47" t="s">
        <v>29</v>
      </c>
      <c r="L9" s="53" t="s">
        <v>47</v>
      </c>
      <c r="M9" s="49"/>
      <c r="N9" s="50" t="s">
        <v>24</v>
      </c>
      <c r="O9" s="51" t="s">
        <v>25</v>
      </c>
      <c r="P9" s="52"/>
      <c r="Q9" s="68"/>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68"/>
      <c r="IA9" s="68"/>
      <c r="IB9" s="68"/>
      <c r="IC9" s="68"/>
      <c r="ID9" s="68"/>
      <c r="IE9" s="68"/>
      <c r="IF9" s="68"/>
      <c r="IG9" s="68"/>
      <c r="IH9" s="68"/>
      <c r="II9" s="68"/>
      <c r="IJ9" s="68"/>
      <c r="IK9" s="68"/>
      <c r="IL9" s="68"/>
      <c r="IM9" s="68"/>
      <c r="IN9" s="68"/>
      <c r="IO9" s="68"/>
      <c r="IP9" s="68"/>
      <c r="IQ9" s="68"/>
      <c r="IR9" s="68"/>
      <c r="IS9" s="68"/>
      <c r="IT9" s="68"/>
      <c r="IU9" s="68"/>
      <c r="IV9" s="68"/>
    </row>
    <row r="10" spans="1:233" s="2" customFormat="1" ht="27" customHeight="1">
      <c r="A10" s="18">
        <v>8</v>
      </c>
      <c r="B10" s="19" t="s">
        <v>50</v>
      </c>
      <c r="C10" s="20" t="s">
        <v>51</v>
      </c>
      <c r="D10" s="20" t="s">
        <v>36</v>
      </c>
      <c r="E10" s="21" t="s">
        <v>52</v>
      </c>
      <c r="F10" s="21" t="s">
        <v>53</v>
      </c>
      <c r="G10" s="21" t="s">
        <v>28</v>
      </c>
      <c r="H10" s="22">
        <v>122</v>
      </c>
      <c r="I10" s="37">
        <v>85.4</v>
      </c>
      <c r="J10" s="38">
        <f t="shared" si="0"/>
        <v>73.2</v>
      </c>
      <c r="K10" s="39" t="s">
        <v>22</v>
      </c>
      <c r="L10" s="40" t="s">
        <v>23</v>
      </c>
      <c r="M10" s="41"/>
      <c r="N10" s="42" t="s">
        <v>24</v>
      </c>
      <c r="O10" s="43" t="s">
        <v>25</v>
      </c>
      <c r="P10" s="44"/>
      <c r="Q10" s="67"/>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row>
    <row r="11" spans="1:233" s="2" customFormat="1" ht="27" customHeight="1">
      <c r="A11" s="18">
        <v>9</v>
      </c>
      <c r="B11" s="19" t="s">
        <v>54</v>
      </c>
      <c r="C11" s="20" t="s">
        <v>55</v>
      </c>
      <c r="D11" s="20" t="s">
        <v>56</v>
      </c>
      <c r="E11" s="21" t="s">
        <v>57</v>
      </c>
      <c r="F11" s="21" t="s">
        <v>58</v>
      </c>
      <c r="G11" s="21" t="s">
        <v>21</v>
      </c>
      <c r="H11" s="22">
        <v>113.25</v>
      </c>
      <c r="I11" s="37">
        <v>85.7</v>
      </c>
      <c r="J11" s="38">
        <f t="shared" si="0"/>
        <v>71.1625</v>
      </c>
      <c r="K11" s="39" t="s">
        <v>22</v>
      </c>
      <c r="L11" s="55" t="s">
        <v>23</v>
      </c>
      <c r="M11" s="56">
        <v>79.1</v>
      </c>
      <c r="N11" s="57" t="s">
        <v>59</v>
      </c>
      <c r="O11" s="43" t="s">
        <v>25</v>
      </c>
      <c r="P11" s="44"/>
      <c r="Q11" s="67"/>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row>
    <row r="12" spans="1:256" s="3" customFormat="1" ht="27" customHeight="1">
      <c r="A12" s="23">
        <v>10</v>
      </c>
      <c r="B12" s="24" t="s">
        <v>54</v>
      </c>
      <c r="C12" s="25" t="s">
        <v>55</v>
      </c>
      <c r="D12" s="25" t="s">
        <v>56</v>
      </c>
      <c r="E12" s="26" t="s">
        <v>60</v>
      </c>
      <c r="F12" s="26" t="s">
        <v>61</v>
      </c>
      <c r="G12" s="26" t="s">
        <v>21</v>
      </c>
      <c r="H12" s="27">
        <v>125.5</v>
      </c>
      <c r="I12" s="45">
        <v>76.2</v>
      </c>
      <c r="J12" s="46">
        <f t="shared" si="0"/>
        <v>69.475</v>
      </c>
      <c r="K12" s="47" t="s">
        <v>29</v>
      </c>
      <c r="L12" s="58" t="s">
        <v>30</v>
      </c>
      <c r="M12" s="59"/>
      <c r="N12" s="60" t="s">
        <v>59</v>
      </c>
      <c r="O12" s="51" t="s">
        <v>25</v>
      </c>
      <c r="P12" s="52"/>
      <c r="Q12" s="68"/>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spans="1:233" s="4" customFormat="1" ht="27" customHeight="1">
      <c r="A13" s="23">
        <v>11</v>
      </c>
      <c r="B13" s="24" t="s">
        <v>54</v>
      </c>
      <c r="C13" s="25" t="s">
        <v>55</v>
      </c>
      <c r="D13" s="25" t="s">
        <v>56</v>
      </c>
      <c r="E13" s="26" t="s">
        <v>62</v>
      </c>
      <c r="F13" s="26" t="s">
        <v>63</v>
      </c>
      <c r="G13" s="26" t="s">
        <v>28</v>
      </c>
      <c r="H13" s="27">
        <v>120.75</v>
      </c>
      <c r="I13" s="45">
        <v>71</v>
      </c>
      <c r="J13" s="46">
        <f t="shared" si="0"/>
        <v>65.6875</v>
      </c>
      <c r="K13" s="47" t="s">
        <v>33</v>
      </c>
      <c r="L13" s="61" t="s">
        <v>30</v>
      </c>
      <c r="M13" s="59"/>
      <c r="N13" s="60" t="s">
        <v>59</v>
      </c>
      <c r="O13" s="51" t="s">
        <v>25</v>
      </c>
      <c r="P13" s="54"/>
      <c r="Q13"/>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row>
    <row r="14" spans="1:256" s="2" customFormat="1" ht="27" customHeight="1">
      <c r="A14" s="18">
        <v>12</v>
      </c>
      <c r="B14" s="19" t="s">
        <v>64</v>
      </c>
      <c r="C14" s="20" t="s">
        <v>65</v>
      </c>
      <c r="D14" s="20" t="s">
        <v>56</v>
      </c>
      <c r="E14" s="21" t="s">
        <v>66</v>
      </c>
      <c r="F14" s="21" t="s">
        <v>67</v>
      </c>
      <c r="G14" s="21" t="s">
        <v>21</v>
      </c>
      <c r="H14" s="22">
        <v>114.5</v>
      </c>
      <c r="I14" s="37">
        <v>84.8</v>
      </c>
      <c r="J14" s="38">
        <f t="shared" si="0"/>
        <v>71.025</v>
      </c>
      <c r="K14" s="39" t="s">
        <v>22</v>
      </c>
      <c r="L14" s="55" t="s">
        <v>23</v>
      </c>
      <c r="M14" s="62"/>
      <c r="N14" s="57" t="s">
        <v>59</v>
      </c>
      <c r="O14" s="43" t="s">
        <v>25</v>
      </c>
      <c r="P14" s="44"/>
      <c r="Q14" s="67"/>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33" s="4" customFormat="1" ht="27" customHeight="1">
      <c r="A15" s="23">
        <v>13</v>
      </c>
      <c r="B15" s="24" t="s">
        <v>64</v>
      </c>
      <c r="C15" s="25" t="s">
        <v>65</v>
      </c>
      <c r="D15" s="25" t="s">
        <v>56</v>
      </c>
      <c r="E15" s="26" t="s">
        <v>68</v>
      </c>
      <c r="F15" s="26" t="s">
        <v>69</v>
      </c>
      <c r="G15" s="26" t="s">
        <v>21</v>
      </c>
      <c r="H15" s="27">
        <v>118.25</v>
      </c>
      <c r="I15" s="45">
        <v>76.8</v>
      </c>
      <c r="J15" s="46">
        <f t="shared" si="0"/>
        <v>67.9625</v>
      </c>
      <c r="K15" s="47" t="s">
        <v>29</v>
      </c>
      <c r="L15" s="58" t="s">
        <v>30</v>
      </c>
      <c r="M15" s="59"/>
      <c r="N15" s="60" t="s">
        <v>59</v>
      </c>
      <c r="O15" s="51" t="s">
        <v>25</v>
      </c>
      <c r="P15" s="54"/>
      <c r="Q15"/>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row>
    <row r="16" spans="1:233" s="4" customFormat="1" ht="27" customHeight="1">
      <c r="A16" s="23">
        <v>14</v>
      </c>
      <c r="B16" s="24" t="s">
        <v>64</v>
      </c>
      <c r="C16" s="25" t="s">
        <v>65</v>
      </c>
      <c r="D16" s="25" t="s">
        <v>56</v>
      </c>
      <c r="E16" s="26" t="s">
        <v>70</v>
      </c>
      <c r="F16" s="26" t="s">
        <v>71</v>
      </c>
      <c r="G16" s="26" t="s">
        <v>21</v>
      </c>
      <c r="H16" s="27">
        <v>122</v>
      </c>
      <c r="I16" s="45">
        <v>72</v>
      </c>
      <c r="J16" s="46">
        <f t="shared" si="0"/>
        <v>66.5</v>
      </c>
      <c r="K16" s="47" t="s">
        <v>33</v>
      </c>
      <c r="L16" s="61" t="s">
        <v>30</v>
      </c>
      <c r="M16" s="59"/>
      <c r="N16" s="60" t="s">
        <v>59</v>
      </c>
      <c r="O16" s="51" t="s">
        <v>25</v>
      </c>
      <c r="P16" s="54"/>
      <c r="Q16"/>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row>
    <row r="17" spans="1:256" s="2" customFormat="1" ht="27" customHeight="1">
      <c r="A17" s="18">
        <v>15</v>
      </c>
      <c r="B17" s="19" t="s">
        <v>72</v>
      </c>
      <c r="C17" s="20" t="s">
        <v>73</v>
      </c>
      <c r="D17" s="20" t="s">
        <v>56</v>
      </c>
      <c r="E17" s="21" t="s">
        <v>74</v>
      </c>
      <c r="F17" s="21" t="s">
        <v>75</v>
      </c>
      <c r="G17" s="21" t="s">
        <v>21</v>
      </c>
      <c r="H17" s="22">
        <v>120</v>
      </c>
      <c r="I17" s="37">
        <v>83</v>
      </c>
      <c r="J17" s="38">
        <f t="shared" si="0"/>
        <v>71.5</v>
      </c>
      <c r="K17" s="39" t="s">
        <v>22</v>
      </c>
      <c r="L17" s="55" t="s">
        <v>23</v>
      </c>
      <c r="M17" s="62"/>
      <c r="N17" s="57" t="s">
        <v>59</v>
      </c>
      <c r="O17" s="43" t="s">
        <v>25</v>
      </c>
      <c r="P17" s="44"/>
      <c r="Q17" s="67"/>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67"/>
      <c r="IA17" s="67"/>
      <c r="IB17" s="67"/>
      <c r="IC17" s="67"/>
      <c r="ID17" s="67"/>
      <c r="IE17" s="67"/>
      <c r="IF17" s="67"/>
      <c r="IG17" s="67"/>
      <c r="IH17" s="67"/>
      <c r="II17" s="67"/>
      <c r="IJ17" s="67"/>
      <c r="IK17" s="67"/>
      <c r="IL17" s="67"/>
      <c r="IM17" s="67"/>
      <c r="IN17" s="67"/>
      <c r="IO17" s="67"/>
      <c r="IP17" s="67"/>
      <c r="IQ17" s="67"/>
      <c r="IR17" s="67"/>
      <c r="IS17" s="67"/>
      <c r="IT17" s="67"/>
      <c r="IU17" s="67"/>
      <c r="IV17" s="67"/>
    </row>
    <row r="18" spans="1:233" s="4" customFormat="1" ht="27" customHeight="1">
      <c r="A18" s="23">
        <v>16</v>
      </c>
      <c r="B18" s="24" t="s">
        <v>72</v>
      </c>
      <c r="C18" s="25" t="s">
        <v>73</v>
      </c>
      <c r="D18" s="25" t="s">
        <v>56</v>
      </c>
      <c r="E18" s="26" t="s">
        <v>76</v>
      </c>
      <c r="F18" s="26" t="s">
        <v>77</v>
      </c>
      <c r="G18" s="26" t="s">
        <v>21</v>
      </c>
      <c r="H18" s="27">
        <v>120</v>
      </c>
      <c r="I18" s="45">
        <v>79.4</v>
      </c>
      <c r="J18" s="46">
        <f t="shared" si="0"/>
        <v>69.7</v>
      </c>
      <c r="K18" s="47" t="s">
        <v>29</v>
      </c>
      <c r="L18" s="58" t="s">
        <v>30</v>
      </c>
      <c r="M18" s="59"/>
      <c r="N18" s="60" t="s">
        <v>59</v>
      </c>
      <c r="O18" s="51" t="s">
        <v>25</v>
      </c>
      <c r="P18" s="54"/>
      <c r="Q18"/>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row>
    <row r="19" spans="1:233" s="4" customFormat="1" ht="27" customHeight="1">
      <c r="A19" s="23">
        <v>17</v>
      </c>
      <c r="B19" s="24" t="s">
        <v>72</v>
      </c>
      <c r="C19" s="25" t="s">
        <v>73</v>
      </c>
      <c r="D19" s="25" t="s">
        <v>56</v>
      </c>
      <c r="E19" s="26" t="s">
        <v>78</v>
      </c>
      <c r="F19" s="26" t="s">
        <v>79</v>
      </c>
      <c r="G19" s="26" t="s">
        <v>21</v>
      </c>
      <c r="H19" s="27">
        <v>120</v>
      </c>
      <c r="I19" s="45">
        <v>77.8</v>
      </c>
      <c r="J19" s="46">
        <f t="shared" si="0"/>
        <v>68.9</v>
      </c>
      <c r="K19" s="47" t="s">
        <v>33</v>
      </c>
      <c r="L19" s="61" t="s">
        <v>30</v>
      </c>
      <c r="M19" s="59"/>
      <c r="N19" s="60" t="s">
        <v>59</v>
      </c>
      <c r="O19" s="51" t="s">
        <v>25</v>
      </c>
      <c r="P19" s="54"/>
      <c r="Q19"/>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row>
    <row r="20" spans="1:256" s="2" customFormat="1" ht="27" customHeight="1">
      <c r="A20" s="18">
        <v>18</v>
      </c>
      <c r="B20" s="19" t="s">
        <v>80</v>
      </c>
      <c r="C20" s="20" t="s">
        <v>81</v>
      </c>
      <c r="D20" s="20" t="s">
        <v>56</v>
      </c>
      <c r="E20" s="21" t="s">
        <v>82</v>
      </c>
      <c r="F20" s="21" t="s">
        <v>83</v>
      </c>
      <c r="G20" s="21" t="s">
        <v>28</v>
      </c>
      <c r="H20" s="22">
        <v>140</v>
      </c>
      <c r="I20" s="37">
        <v>85.6</v>
      </c>
      <c r="J20" s="38">
        <f t="shared" si="0"/>
        <v>77.8</v>
      </c>
      <c r="K20" s="39" t="s">
        <v>22</v>
      </c>
      <c r="L20" s="55" t="s">
        <v>23</v>
      </c>
      <c r="M20" s="62"/>
      <c r="N20" s="57" t="s">
        <v>59</v>
      </c>
      <c r="O20" s="43" t="s">
        <v>25</v>
      </c>
      <c r="P20" s="44"/>
      <c r="Q20" s="67"/>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67"/>
      <c r="IA20" s="67"/>
      <c r="IB20" s="67"/>
      <c r="IC20" s="67"/>
      <c r="ID20" s="67"/>
      <c r="IE20" s="67"/>
      <c r="IF20" s="67"/>
      <c r="IG20" s="67"/>
      <c r="IH20" s="67"/>
      <c r="II20" s="67"/>
      <c r="IJ20" s="67"/>
      <c r="IK20" s="67"/>
      <c r="IL20" s="67"/>
      <c r="IM20" s="67"/>
      <c r="IN20" s="67"/>
      <c r="IO20" s="67"/>
      <c r="IP20" s="67"/>
      <c r="IQ20" s="67"/>
      <c r="IR20" s="67"/>
      <c r="IS20" s="67"/>
      <c r="IT20" s="67"/>
      <c r="IU20" s="67"/>
      <c r="IV20" s="67"/>
    </row>
    <row r="21" spans="1:233" s="4" customFormat="1" ht="27" customHeight="1">
      <c r="A21" s="23">
        <v>19</v>
      </c>
      <c r="B21" s="24" t="s">
        <v>80</v>
      </c>
      <c r="C21" s="25" t="s">
        <v>81</v>
      </c>
      <c r="D21" s="25" t="s">
        <v>56</v>
      </c>
      <c r="E21" s="26" t="s">
        <v>84</v>
      </c>
      <c r="F21" s="26" t="s">
        <v>85</v>
      </c>
      <c r="G21" s="26" t="s">
        <v>21</v>
      </c>
      <c r="H21" s="27">
        <v>138</v>
      </c>
      <c r="I21" s="45">
        <v>78</v>
      </c>
      <c r="J21" s="46">
        <f t="shared" si="0"/>
        <v>73.5</v>
      </c>
      <c r="K21" s="47" t="s">
        <v>29</v>
      </c>
      <c r="L21" s="58" t="s">
        <v>30</v>
      </c>
      <c r="M21" s="59"/>
      <c r="N21" s="60" t="s">
        <v>59</v>
      </c>
      <c r="O21" s="51" t="s">
        <v>25</v>
      </c>
      <c r="P21" s="54"/>
      <c r="Q21"/>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row>
    <row r="22" spans="1:233" s="4" customFormat="1" ht="27" customHeight="1">
      <c r="A22" s="23">
        <v>20</v>
      </c>
      <c r="B22" s="24" t="s">
        <v>80</v>
      </c>
      <c r="C22" s="25" t="s">
        <v>81</v>
      </c>
      <c r="D22" s="25" t="s">
        <v>56</v>
      </c>
      <c r="E22" s="26" t="s">
        <v>86</v>
      </c>
      <c r="F22" s="26" t="s">
        <v>87</v>
      </c>
      <c r="G22" s="26" t="s">
        <v>21</v>
      </c>
      <c r="H22" s="27">
        <v>130.75</v>
      </c>
      <c r="I22" s="45">
        <v>75</v>
      </c>
      <c r="J22" s="46">
        <f t="shared" si="0"/>
        <v>70.1875</v>
      </c>
      <c r="K22" s="47" t="s">
        <v>33</v>
      </c>
      <c r="L22" s="61" t="s">
        <v>30</v>
      </c>
      <c r="M22" s="59"/>
      <c r="N22" s="60" t="s">
        <v>59</v>
      </c>
      <c r="O22" s="51" t="s">
        <v>25</v>
      </c>
      <c r="P22" s="54"/>
      <c r="Q22"/>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row>
    <row r="23" spans="1:233" s="2" customFormat="1" ht="27" customHeight="1">
      <c r="A23" s="18">
        <v>21</v>
      </c>
      <c r="B23" s="19" t="s">
        <v>88</v>
      </c>
      <c r="C23" s="20" t="s">
        <v>73</v>
      </c>
      <c r="D23" s="20" t="s">
        <v>56</v>
      </c>
      <c r="E23" s="21" t="s">
        <v>89</v>
      </c>
      <c r="F23" s="21" t="s">
        <v>90</v>
      </c>
      <c r="G23" s="21" t="s">
        <v>28</v>
      </c>
      <c r="H23" s="22">
        <v>124</v>
      </c>
      <c r="I23" s="37">
        <v>83</v>
      </c>
      <c r="J23" s="38">
        <f t="shared" si="0"/>
        <v>72.5</v>
      </c>
      <c r="K23" s="39" t="s">
        <v>22</v>
      </c>
      <c r="L23" s="55" t="s">
        <v>23</v>
      </c>
      <c r="M23" s="63"/>
      <c r="N23" s="57" t="s">
        <v>59</v>
      </c>
      <c r="O23" s="43" t="s">
        <v>25</v>
      </c>
      <c r="P23" s="44"/>
      <c r="Q23" s="67"/>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row>
    <row r="24" spans="1:256" s="2" customFormat="1" ht="27" customHeight="1">
      <c r="A24" s="18">
        <v>22</v>
      </c>
      <c r="B24" s="19" t="s">
        <v>91</v>
      </c>
      <c r="C24" s="20" t="s">
        <v>17</v>
      </c>
      <c r="D24" s="20" t="s">
        <v>92</v>
      </c>
      <c r="E24" s="21" t="s">
        <v>93</v>
      </c>
      <c r="F24" s="21" t="s">
        <v>94</v>
      </c>
      <c r="G24" s="21" t="s">
        <v>21</v>
      </c>
      <c r="H24" s="22">
        <v>125.25</v>
      </c>
      <c r="I24" s="37">
        <v>86.6</v>
      </c>
      <c r="J24" s="38">
        <f t="shared" si="0"/>
        <v>74.6125</v>
      </c>
      <c r="K24" s="39" t="s">
        <v>22</v>
      </c>
      <c r="L24" s="55" t="s">
        <v>23</v>
      </c>
      <c r="M24" s="56">
        <v>82.08</v>
      </c>
      <c r="N24" s="57" t="s">
        <v>24</v>
      </c>
      <c r="O24" s="43" t="s">
        <v>95</v>
      </c>
      <c r="P24" s="44"/>
      <c r="Q24" s="67"/>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67"/>
      <c r="IA24" s="67"/>
      <c r="IB24" s="67"/>
      <c r="IC24" s="67"/>
      <c r="ID24" s="67"/>
      <c r="IE24" s="67"/>
      <c r="IF24" s="67"/>
      <c r="IG24" s="67"/>
      <c r="IH24" s="67"/>
      <c r="II24" s="67"/>
      <c r="IJ24" s="67"/>
      <c r="IK24" s="67"/>
      <c r="IL24" s="67"/>
      <c r="IM24" s="67"/>
      <c r="IN24" s="67"/>
      <c r="IO24" s="67"/>
      <c r="IP24" s="67"/>
      <c r="IQ24" s="67"/>
      <c r="IR24" s="67"/>
      <c r="IS24" s="67"/>
      <c r="IT24" s="67"/>
      <c r="IU24" s="67"/>
      <c r="IV24" s="67"/>
    </row>
    <row r="25" spans="1:233" s="4" customFormat="1" ht="27" customHeight="1">
      <c r="A25" s="23">
        <v>23</v>
      </c>
      <c r="B25" s="24" t="s">
        <v>91</v>
      </c>
      <c r="C25" s="25" t="s">
        <v>17</v>
      </c>
      <c r="D25" s="25" t="s">
        <v>92</v>
      </c>
      <c r="E25" s="26" t="s">
        <v>96</v>
      </c>
      <c r="F25" s="26" t="s">
        <v>97</v>
      </c>
      <c r="G25" s="26" t="s">
        <v>28</v>
      </c>
      <c r="H25" s="27">
        <v>112.25</v>
      </c>
      <c r="I25" s="45">
        <v>78.8</v>
      </c>
      <c r="J25" s="46">
        <f t="shared" si="0"/>
        <v>67.4625</v>
      </c>
      <c r="K25" s="47" t="s">
        <v>29</v>
      </c>
      <c r="L25" s="58" t="s">
        <v>30</v>
      </c>
      <c r="M25" s="64"/>
      <c r="N25" s="60" t="s">
        <v>24</v>
      </c>
      <c r="O25" s="51" t="s">
        <v>95</v>
      </c>
      <c r="P25" s="54"/>
      <c r="Q25"/>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row>
    <row r="26" spans="1:233" s="2" customFormat="1" ht="27" customHeight="1">
      <c r="A26" s="18">
        <v>24</v>
      </c>
      <c r="B26" s="19" t="s">
        <v>98</v>
      </c>
      <c r="C26" s="20" t="s">
        <v>17</v>
      </c>
      <c r="D26" s="20" t="s">
        <v>99</v>
      </c>
      <c r="E26" s="21" t="s">
        <v>100</v>
      </c>
      <c r="F26" s="21" t="s">
        <v>101</v>
      </c>
      <c r="G26" s="21" t="s">
        <v>28</v>
      </c>
      <c r="H26" s="22">
        <v>129.5</v>
      </c>
      <c r="I26" s="37">
        <v>89</v>
      </c>
      <c r="J26" s="38">
        <f t="shared" si="0"/>
        <v>76.875</v>
      </c>
      <c r="K26" s="39" t="s">
        <v>22</v>
      </c>
      <c r="L26" s="55" t="s">
        <v>23</v>
      </c>
      <c r="M26" s="62"/>
      <c r="N26" s="57" t="s">
        <v>24</v>
      </c>
      <c r="O26" s="43" t="s">
        <v>95</v>
      </c>
      <c r="P26" s="44"/>
      <c r="Q26" s="67"/>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row>
    <row r="27" spans="1:256" s="3" customFormat="1" ht="27" customHeight="1">
      <c r="A27" s="23">
        <v>25</v>
      </c>
      <c r="B27" s="24" t="s">
        <v>98</v>
      </c>
      <c r="C27" s="25" t="s">
        <v>17</v>
      </c>
      <c r="D27" s="25" t="s">
        <v>99</v>
      </c>
      <c r="E27" s="26" t="s">
        <v>102</v>
      </c>
      <c r="F27" s="26" t="s">
        <v>103</v>
      </c>
      <c r="G27" s="26" t="s">
        <v>21</v>
      </c>
      <c r="H27" s="27">
        <v>126.25</v>
      </c>
      <c r="I27" s="45">
        <v>82.8</v>
      </c>
      <c r="J27" s="46">
        <f t="shared" si="0"/>
        <v>72.9625</v>
      </c>
      <c r="K27" s="47" t="s">
        <v>29</v>
      </c>
      <c r="L27" s="61" t="s">
        <v>30</v>
      </c>
      <c r="M27" s="64"/>
      <c r="N27" s="60" t="s">
        <v>24</v>
      </c>
      <c r="O27" s="51" t="s">
        <v>95</v>
      </c>
      <c r="P27" s="52"/>
      <c r="Q27" s="68"/>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233" s="4" customFormat="1" ht="27" customHeight="1">
      <c r="A28" s="23">
        <v>26</v>
      </c>
      <c r="B28" s="24" t="s">
        <v>98</v>
      </c>
      <c r="C28" s="25" t="s">
        <v>17</v>
      </c>
      <c r="D28" s="25" t="s">
        <v>99</v>
      </c>
      <c r="E28" s="26" t="s">
        <v>104</v>
      </c>
      <c r="F28" s="26" t="s">
        <v>105</v>
      </c>
      <c r="G28" s="26" t="s">
        <v>21</v>
      </c>
      <c r="H28" s="27">
        <v>122.25</v>
      </c>
      <c r="I28" s="45">
        <v>77.4</v>
      </c>
      <c r="J28" s="46">
        <f t="shared" si="0"/>
        <v>69.2625</v>
      </c>
      <c r="K28" s="47" t="s">
        <v>33</v>
      </c>
      <c r="L28" s="58" t="s">
        <v>30</v>
      </c>
      <c r="M28" s="64"/>
      <c r="N28" s="60" t="s">
        <v>24</v>
      </c>
      <c r="O28" s="51" t="s">
        <v>95</v>
      </c>
      <c r="P28" s="54"/>
      <c r="Q28"/>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row>
    <row r="29" spans="1:233" s="2" customFormat="1" ht="27" customHeight="1">
      <c r="A29" s="18">
        <v>27</v>
      </c>
      <c r="B29" s="19" t="s">
        <v>106</v>
      </c>
      <c r="C29" s="20" t="s">
        <v>17</v>
      </c>
      <c r="D29" s="20" t="s">
        <v>99</v>
      </c>
      <c r="E29" s="21" t="s">
        <v>107</v>
      </c>
      <c r="F29" s="21" t="s">
        <v>108</v>
      </c>
      <c r="G29" s="21" t="s">
        <v>21</v>
      </c>
      <c r="H29" s="22">
        <v>118.5</v>
      </c>
      <c r="I29" s="37">
        <v>83</v>
      </c>
      <c r="J29" s="38">
        <f t="shared" si="0"/>
        <v>71.125</v>
      </c>
      <c r="K29" s="39" t="s">
        <v>22</v>
      </c>
      <c r="L29" s="55" t="s">
        <v>23</v>
      </c>
      <c r="M29" s="62"/>
      <c r="N29" s="57" t="s">
        <v>24</v>
      </c>
      <c r="O29" s="43" t="s">
        <v>95</v>
      </c>
      <c r="P29" s="44"/>
      <c r="Q29" s="67"/>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row>
    <row r="30" spans="1:256" s="3" customFormat="1" ht="27" customHeight="1">
      <c r="A30" s="23">
        <v>28</v>
      </c>
      <c r="B30" s="24" t="s">
        <v>106</v>
      </c>
      <c r="C30" s="25" t="s">
        <v>17</v>
      </c>
      <c r="D30" s="25" t="s">
        <v>99</v>
      </c>
      <c r="E30" s="26" t="s">
        <v>109</v>
      </c>
      <c r="F30" s="26" t="s">
        <v>110</v>
      </c>
      <c r="G30" s="26" t="s">
        <v>21</v>
      </c>
      <c r="H30" s="27">
        <v>116.75</v>
      </c>
      <c r="I30" s="45">
        <v>82.8</v>
      </c>
      <c r="J30" s="46">
        <f t="shared" si="0"/>
        <v>70.5875</v>
      </c>
      <c r="K30" s="47" t="s">
        <v>29</v>
      </c>
      <c r="L30" s="61" t="s">
        <v>30</v>
      </c>
      <c r="M30" s="64"/>
      <c r="N30" s="60" t="s">
        <v>24</v>
      </c>
      <c r="O30" s="51" t="s">
        <v>95</v>
      </c>
      <c r="P30" s="52"/>
      <c r="Q30" s="68"/>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68"/>
      <c r="IA30" s="68"/>
      <c r="IB30" s="68"/>
      <c r="IC30" s="68"/>
      <c r="ID30" s="68"/>
      <c r="IE30" s="68"/>
      <c r="IF30" s="68"/>
      <c r="IG30" s="68"/>
      <c r="IH30" s="68"/>
      <c r="II30" s="68"/>
      <c r="IJ30" s="68"/>
      <c r="IK30" s="68"/>
      <c r="IL30" s="68"/>
      <c r="IM30" s="68"/>
      <c r="IN30" s="68"/>
      <c r="IO30" s="68"/>
      <c r="IP30" s="68"/>
      <c r="IQ30" s="68"/>
      <c r="IR30" s="68"/>
      <c r="IS30" s="68"/>
      <c r="IT30" s="68"/>
      <c r="IU30" s="68"/>
      <c r="IV30" s="68"/>
    </row>
    <row r="31" spans="1:233" s="4" customFormat="1" ht="27" customHeight="1">
      <c r="A31" s="23">
        <v>29</v>
      </c>
      <c r="B31" s="24" t="s">
        <v>106</v>
      </c>
      <c r="C31" s="25" t="s">
        <v>17</v>
      </c>
      <c r="D31" s="25" t="s">
        <v>99</v>
      </c>
      <c r="E31" s="26" t="s">
        <v>111</v>
      </c>
      <c r="F31" s="26" t="s">
        <v>112</v>
      </c>
      <c r="G31" s="26" t="s">
        <v>28</v>
      </c>
      <c r="H31" s="27">
        <v>107</v>
      </c>
      <c r="I31" s="45">
        <v>76.2</v>
      </c>
      <c r="J31" s="46">
        <f t="shared" si="0"/>
        <v>64.85</v>
      </c>
      <c r="K31" s="47" t="s">
        <v>33</v>
      </c>
      <c r="L31" s="58" t="s">
        <v>30</v>
      </c>
      <c r="M31" s="65"/>
      <c r="N31" s="60" t="s">
        <v>24</v>
      </c>
      <c r="O31" s="51" t="s">
        <v>95</v>
      </c>
      <c r="P31" s="54"/>
      <c r="Q31"/>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row>
    <row r="32" spans="1:233" s="2" customFormat="1" ht="24.75" customHeight="1">
      <c r="A32" s="18">
        <v>30</v>
      </c>
      <c r="B32" s="19" t="s">
        <v>113</v>
      </c>
      <c r="C32" s="20" t="s">
        <v>114</v>
      </c>
      <c r="D32" s="20" t="s">
        <v>115</v>
      </c>
      <c r="E32" s="21" t="s">
        <v>116</v>
      </c>
      <c r="F32" s="21" t="s">
        <v>117</v>
      </c>
      <c r="G32" s="21" t="s">
        <v>21</v>
      </c>
      <c r="H32" s="22">
        <v>132.75</v>
      </c>
      <c r="I32" s="37">
        <v>79.4</v>
      </c>
      <c r="J32" s="38">
        <f t="shared" si="0"/>
        <v>72.8875</v>
      </c>
      <c r="K32" s="39" t="s">
        <v>22</v>
      </c>
      <c r="L32" s="55" t="s">
        <v>23</v>
      </c>
      <c r="M32" s="56">
        <v>76.92</v>
      </c>
      <c r="N32" s="57" t="s">
        <v>59</v>
      </c>
      <c r="O32" s="43" t="s">
        <v>95</v>
      </c>
      <c r="P32" s="44"/>
      <c r="Q32" s="67"/>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row>
    <row r="33" spans="1:256" s="2" customFormat="1" ht="24.75" customHeight="1">
      <c r="A33" s="18">
        <v>31</v>
      </c>
      <c r="B33" s="19" t="s">
        <v>113</v>
      </c>
      <c r="C33" s="20" t="s">
        <v>114</v>
      </c>
      <c r="D33" s="20" t="s">
        <v>115</v>
      </c>
      <c r="E33" s="21" t="s">
        <v>118</v>
      </c>
      <c r="F33" s="21" t="s">
        <v>119</v>
      </c>
      <c r="G33" s="21" t="s">
        <v>28</v>
      </c>
      <c r="H33" s="22">
        <v>117.25</v>
      </c>
      <c r="I33" s="37">
        <v>86</v>
      </c>
      <c r="J33" s="38">
        <f t="shared" si="0"/>
        <v>72.3125</v>
      </c>
      <c r="K33" s="39" t="s">
        <v>29</v>
      </c>
      <c r="L33" s="55" t="s">
        <v>23</v>
      </c>
      <c r="M33" s="62"/>
      <c r="N33" s="57" t="s">
        <v>59</v>
      </c>
      <c r="O33" s="43" t="s">
        <v>95</v>
      </c>
      <c r="P33" s="44"/>
      <c r="Q33" s="67"/>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s="2" customFormat="1" ht="24.75" customHeight="1">
      <c r="A34" s="18">
        <v>32</v>
      </c>
      <c r="B34" s="19" t="s">
        <v>113</v>
      </c>
      <c r="C34" s="20" t="s">
        <v>114</v>
      </c>
      <c r="D34" s="20" t="s">
        <v>115</v>
      </c>
      <c r="E34" s="21" t="s">
        <v>120</v>
      </c>
      <c r="F34" s="21" t="s">
        <v>121</v>
      </c>
      <c r="G34" s="21" t="s">
        <v>28</v>
      </c>
      <c r="H34" s="22">
        <v>119</v>
      </c>
      <c r="I34" s="37">
        <v>83</v>
      </c>
      <c r="J34" s="38">
        <f t="shared" si="0"/>
        <v>71.25</v>
      </c>
      <c r="K34" s="39" t="s">
        <v>33</v>
      </c>
      <c r="L34" s="55" t="s">
        <v>23</v>
      </c>
      <c r="M34" s="62"/>
      <c r="N34" s="57" t="s">
        <v>59</v>
      </c>
      <c r="O34" s="43" t="s">
        <v>95</v>
      </c>
      <c r="P34" s="44"/>
      <c r="Q34" s="67"/>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233" s="2" customFormat="1" ht="24.75" customHeight="1">
      <c r="A35" s="18">
        <v>33</v>
      </c>
      <c r="B35" s="19" t="s">
        <v>113</v>
      </c>
      <c r="C35" s="20" t="s">
        <v>114</v>
      </c>
      <c r="D35" s="20" t="s">
        <v>115</v>
      </c>
      <c r="E35" s="21" t="s">
        <v>122</v>
      </c>
      <c r="F35" s="21" t="s">
        <v>123</v>
      </c>
      <c r="G35" s="21" t="s">
        <v>21</v>
      </c>
      <c r="H35" s="22">
        <v>126.75</v>
      </c>
      <c r="I35" s="37">
        <v>78.6</v>
      </c>
      <c r="J35" s="38">
        <f t="shared" si="0"/>
        <v>70.9875</v>
      </c>
      <c r="K35" s="39" t="s">
        <v>124</v>
      </c>
      <c r="L35" s="55" t="s">
        <v>23</v>
      </c>
      <c r="M35" s="62"/>
      <c r="N35" s="57" t="s">
        <v>59</v>
      </c>
      <c r="O35" s="43" t="s">
        <v>95</v>
      </c>
      <c r="P35" s="44"/>
      <c r="Q35" s="67"/>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row>
    <row r="36" spans="1:256" s="2" customFormat="1" ht="24.75" customHeight="1">
      <c r="A36" s="18">
        <v>34</v>
      </c>
      <c r="B36" s="19" t="s">
        <v>113</v>
      </c>
      <c r="C36" s="20" t="s">
        <v>114</v>
      </c>
      <c r="D36" s="20" t="s">
        <v>115</v>
      </c>
      <c r="E36" s="21" t="s">
        <v>125</v>
      </c>
      <c r="F36" s="21" t="s">
        <v>126</v>
      </c>
      <c r="G36" s="21" t="s">
        <v>28</v>
      </c>
      <c r="H36" s="22">
        <v>117.5</v>
      </c>
      <c r="I36" s="37">
        <v>81.8</v>
      </c>
      <c r="J36" s="38">
        <f t="shared" si="0"/>
        <v>70.275</v>
      </c>
      <c r="K36" s="39" t="s">
        <v>127</v>
      </c>
      <c r="L36" s="55" t="s">
        <v>23</v>
      </c>
      <c r="M36" s="62"/>
      <c r="N36" s="57" t="s">
        <v>59</v>
      </c>
      <c r="O36" s="43" t="s">
        <v>95</v>
      </c>
      <c r="P36" s="44"/>
      <c r="Q36" s="67"/>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67"/>
      <c r="IA36" s="67"/>
      <c r="IB36" s="67"/>
      <c r="IC36" s="67"/>
      <c r="ID36" s="67"/>
      <c r="IE36" s="67"/>
      <c r="IF36" s="67"/>
      <c r="IG36" s="67"/>
      <c r="IH36" s="67"/>
      <c r="II36" s="67"/>
      <c r="IJ36" s="67"/>
      <c r="IK36" s="67"/>
      <c r="IL36" s="67"/>
      <c r="IM36" s="67"/>
      <c r="IN36" s="67"/>
      <c r="IO36" s="67"/>
      <c r="IP36" s="67"/>
      <c r="IQ36" s="67"/>
      <c r="IR36" s="67"/>
      <c r="IS36" s="67"/>
      <c r="IT36" s="67"/>
      <c r="IU36" s="67"/>
      <c r="IV36" s="67"/>
    </row>
    <row r="37" spans="1:256" s="3" customFormat="1" ht="24.75" customHeight="1">
      <c r="A37" s="23">
        <v>35</v>
      </c>
      <c r="B37" s="24" t="s">
        <v>113</v>
      </c>
      <c r="C37" s="25" t="s">
        <v>114</v>
      </c>
      <c r="D37" s="25" t="s">
        <v>115</v>
      </c>
      <c r="E37" s="26" t="s">
        <v>128</v>
      </c>
      <c r="F37" s="26" t="s">
        <v>129</v>
      </c>
      <c r="G37" s="26" t="s">
        <v>21</v>
      </c>
      <c r="H37" s="27">
        <v>117.75</v>
      </c>
      <c r="I37" s="45">
        <v>80.6</v>
      </c>
      <c r="J37" s="46">
        <f t="shared" si="0"/>
        <v>69.7375</v>
      </c>
      <c r="K37" s="47" t="s">
        <v>130</v>
      </c>
      <c r="L37" s="61" t="s">
        <v>30</v>
      </c>
      <c r="M37" s="59"/>
      <c r="N37" s="60" t="s">
        <v>59</v>
      </c>
      <c r="O37" s="51" t="s">
        <v>95</v>
      </c>
      <c r="P37" s="52"/>
      <c r="Q37" s="68"/>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68"/>
      <c r="IA37" s="68"/>
      <c r="IB37" s="68"/>
      <c r="IC37" s="68"/>
      <c r="ID37" s="68"/>
      <c r="IE37" s="68"/>
      <c r="IF37" s="68"/>
      <c r="IG37" s="68"/>
      <c r="IH37" s="68"/>
      <c r="II37" s="68"/>
      <c r="IJ37" s="68"/>
      <c r="IK37" s="68"/>
      <c r="IL37" s="68"/>
      <c r="IM37" s="68"/>
      <c r="IN37" s="68"/>
      <c r="IO37" s="68"/>
      <c r="IP37" s="68"/>
      <c r="IQ37" s="68"/>
      <c r="IR37" s="68"/>
      <c r="IS37" s="68"/>
      <c r="IT37" s="68"/>
      <c r="IU37" s="68"/>
      <c r="IV37" s="68"/>
    </row>
    <row r="38" spans="1:256" s="3" customFormat="1" ht="24.75" customHeight="1">
      <c r="A38" s="23">
        <v>36</v>
      </c>
      <c r="B38" s="24" t="s">
        <v>113</v>
      </c>
      <c r="C38" s="25" t="s">
        <v>114</v>
      </c>
      <c r="D38" s="25" t="s">
        <v>115</v>
      </c>
      <c r="E38" s="26" t="s">
        <v>131</v>
      </c>
      <c r="F38" s="26" t="s">
        <v>132</v>
      </c>
      <c r="G38" s="26" t="s">
        <v>21</v>
      </c>
      <c r="H38" s="27">
        <v>121</v>
      </c>
      <c r="I38" s="45">
        <v>76.9</v>
      </c>
      <c r="J38" s="46">
        <f t="shared" si="0"/>
        <v>68.7</v>
      </c>
      <c r="K38" s="47" t="s">
        <v>133</v>
      </c>
      <c r="L38" s="61" t="s">
        <v>30</v>
      </c>
      <c r="M38" s="59"/>
      <c r="N38" s="60" t="s">
        <v>59</v>
      </c>
      <c r="O38" s="51" t="s">
        <v>95</v>
      </c>
      <c r="P38" s="52"/>
      <c r="Q38" s="68"/>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68"/>
      <c r="IA38" s="68"/>
      <c r="IB38" s="68"/>
      <c r="IC38" s="68"/>
      <c r="ID38" s="68"/>
      <c r="IE38" s="68"/>
      <c r="IF38" s="68"/>
      <c r="IG38" s="68"/>
      <c r="IH38" s="68"/>
      <c r="II38" s="68"/>
      <c r="IJ38" s="68"/>
      <c r="IK38" s="68"/>
      <c r="IL38" s="68"/>
      <c r="IM38" s="68"/>
      <c r="IN38" s="68"/>
      <c r="IO38" s="68"/>
      <c r="IP38" s="68"/>
      <c r="IQ38" s="68"/>
      <c r="IR38" s="68"/>
      <c r="IS38" s="68"/>
      <c r="IT38" s="68"/>
      <c r="IU38" s="68"/>
      <c r="IV38" s="68"/>
    </row>
    <row r="39" spans="1:233" s="4" customFormat="1" ht="24.75" customHeight="1">
      <c r="A39" s="23">
        <v>37</v>
      </c>
      <c r="B39" s="24" t="s">
        <v>113</v>
      </c>
      <c r="C39" s="25" t="s">
        <v>114</v>
      </c>
      <c r="D39" s="25" t="s">
        <v>115</v>
      </c>
      <c r="E39" s="26" t="s">
        <v>134</v>
      </c>
      <c r="F39" s="26" t="s">
        <v>135</v>
      </c>
      <c r="G39" s="26" t="s">
        <v>21</v>
      </c>
      <c r="H39" s="27">
        <v>126.25</v>
      </c>
      <c r="I39" s="45">
        <v>71.9</v>
      </c>
      <c r="J39" s="46">
        <f t="shared" si="0"/>
        <v>67.5125</v>
      </c>
      <c r="K39" s="47" t="s">
        <v>136</v>
      </c>
      <c r="L39" s="61" t="s">
        <v>30</v>
      </c>
      <c r="M39" s="59"/>
      <c r="N39" s="60" t="s">
        <v>59</v>
      </c>
      <c r="O39" s="51" t="s">
        <v>95</v>
      </c>
      <c r="P39" s="54"/>
      <c r="Q39"/>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row>
    <row r="40" spans="1:233" s="4" customFormat="1" ht="24.75" customHeight="1">
      <c r="A40" s="23">
        <v>38</v>
      </c>
      <c r="B40" s="24" t="s">
        <v>113</v>
      </c>
      <c r="C40" s="25" t="s">
        <v>114</v>
      </c>
      <c r="D40" s="25" t="s">
        <v>115</v>
      </c>
      <c r="E40" s="26" t="s">
        <v>137</v>
      </c>
      <c r="F40" s="26" t="s">
        <v>138</v>
      </c>
      <c r="G40" s="26" t="s">
        <v>21</v>
      </c>
      <c r="H40" s="27">
        <v>123.25</v>
      </c>
      <c r="I40" s="45">
        <v>72.2</v>
      </c>
      <c r="J40" s="46">
        <f t="shared" si="0"/>
        <v>66.9125</v>
      </c>
      <c r="K40" s="47" t="s">
        <v>139</v>
      </c>
      <c r="L40" s="61" t="s">
        <v>30</v>
      </c>
      <c r="M40" s="59"/>
      <c r="N40" s="60" t="s">
        <v>59</v>
      </c>
      <c r="O40" s="51" t="s">
        <v>95</v>
      </c>
      <c r="P40" s="54"/>
      <c r="Q40"/>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row>
    <row r="41" spans="1:256" s="3" customFormat="1" ht="24.75" customHeight="1">
      <c r="A41" s="23">
        <v>39</v>
      </c>
      <c r="B41" s="24" t="s">
        <v>113</v>
      </c>
      <c r="C41" s="25" t="s">
        <v>114</v>
      </c>
      <c r="D41" s="25" t="s">
        <v>115</v>
      </c>
      <c r="E41" s="26" t="s">
        <v>140</v>
      </c>
      <c r="F41" s="26" t="s">
        <v>141</v>
      </c>
      <c r="G41" s="26" t="s">
        <v>28</v>
      </c>
      <c r="H41" s="27">
        <v>111.25</v>
      </c>
      <c r="I41" s="45">
        <v>78.2</v>
      </c>
      <c r="J41" s="46">
        <f t="shared" si="0"/>
        <v>66.9125</v>
      </c>
      <c r="K41" s="47" t="s">
        <v>142</v>
      </c>
      <c r="L41" s="61" t="s">
        <v>30</v>
      </c>
      <c r="M41" s="59"/>
      <c r="N41" s="60" t="s">
        <v>59</v>
      </c>
      <c r="O41" s="51" t="s">
        <v>95</v>
      </c>
      <c r="P41" s="52"/>
      <c r="Q41" s="68"/>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68"/>
      <c r="IA41" s="68"/>
      <c r="IB41" s="68"/>
      <c r="IC41" s="68"/>
      <c r="ID41" s="68"/>
      <c r="IE41" s="68"/>
      <c r="IF41" s="68"/>
      <c r="IG41" s="68"/>
      <c r="IH41" s="68"/>
      <c r="II41" s="68"/>
      <c r="IJ41" s="68"/>
      <c r="IK41" s="68"/>
      <c r="IL41" s="68"/>
      <c r="IM41" s="68"/>
      <c r="IN41" s="68"/>
      <c r="IO41" s="68"/>
      <c r="IP41" s="68"/>
      <c r="IQ41" s="68"/>
      <c r="IR41" s="68"/>
      <c r="IS41" s="68"/>
      <c r="IT41" s="68"/>
      <c r="IU41" s="68"/>
      <c r="IV41" s="68"/>
    </row>
    <row r="42" spans="1:233" s="4" customFormat="1" ht="24.75" customHeight="1">
      <c r="A42" s="23">
        <v>40</v>
      </c>
      <c r="B42" s="24" t="s">
        <v>113</v>
      </c>
      <c r="C42" s="25" t="s">
        <v>114</v>
      </c>
      <c r="D42" s="25" t="s">
        <v>115</v>
      </c>
      <c r="E42" s="26" t="s">
        <v>143</v>
      </c>
      <c r="F42" s="26" t="s">
        <v>144</v>
      </c>
      <c r="G42" s="26" t="s">
        <v>21</v>
      </c>
      <c r="H42" s="27">
        <v>121.75</v>
      </c>
      <c r="I42" s="45">
        <v>72.8</v>
      </c>
      <c r="J42" s="46">
        <f t="shared" si="0"/>
        <v>66.8375</v>
      </c>
      <c r="K42" s="47" t="s">
        <v>145</v>
      </c>
      <c r="L42" s="61" t="s">
        <v>30</v>
      </c>
      <c r="M42" s="59"/>
      <c r="N42" s="60" t="s">
        <v>59</v>
      </c>
      <c r="O42" s="51" t="s">
        <v>95</v>
      </c>
      <c r="P42" s="54"/>
      <c r="Q42"/>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row>
    <row r="43" spans="1:233" s="4" customFormat="1" ht="24.75" customHeight="1">
      <c r="A43" s="23">
        <v>41</v>
      </c>
      <c r="B43" s="24" t="s">
        <v>113</v>
      </c>
      <c r="C43" s="25" t="s">
        <v>114</v>
      </c>
      <c r="D43" s="25" t="s">
        <v>115</v>
      </c>
      <c r="E43" s="26" t="s">
        <v>146</v>
      </c>
      <c r="F43" s="26" t="s">
        <v>147</v>
      </c>
      <c r="G43" s="26" t="s">
        <v>21</v>
      </c>
      <c r="H43" s="27">
        <v>125.75</v>
      </c>
      <c r="I43" s="45">
        <v>67.4</v>
      </c>
      <c r="J43" s="46">
        <f t="shared" si="0"/>
        <v>65.1375</v>
      </c>
      <c r="K43" s="47" t="s">
        <v>148</v>
      </c>
      <c r="L43" s="61" t="s">
        <v>30</v>
      </c>
      <c r="M43" s="59"/>
      <c r="N43" s="60" t="s">
        <v>59</v>
      </c>
      <c r="O43" s="51" t="s">
        <v>95</v>
      </c>
      <c r="P43" s="54"/>
      <c r="Q43"/>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row>
    <row r="44" spans="1:256" s="3" customFormat="1" ht="24.75" customHeight="1">
      <c r="A44" s="23">
        <v>42</v>
      </c>
      <c r="B44" s="24" t="s">
        <v>113</v>
      </c>
      <c r="C44" s="25" t="s">
        <v>114</v>
      </c>
      <c r="D44" s="25" t="s">
        <v>115</v>
      </c>
      <c r="E44" s="26" t="s">
        <v>149</v>
      </c>
      <c r="F44" s="26" t="s">
        <v>150</v>
      </c>
      <c r="G44" s="26" t="s">
        <v>21</v>
      </c>
      <c r="H44" s="27">
        <v>107</v>
      </c>
      <c r="I44" s="45">
        <v>71.2</v>
      </c>
      <c r="J44" s="46">
        <f t="shared" si="0"/>
        <v>62.35</v>
      </c>
      <c r="K44" s="47" t="s">
        <v>151</v>
      </c>
      <c r="L44" s="61" t="s">
        <v>30</v>
      </c>
      <c r="M44" s="59"/>
      <c r="N44" s="60" t="s">
        <v>59</v>
      </c>
      <c r="O44" s="51" t="s">
        <v>95</v>
      </c>
      <c r="P44" s="52"/>
      <c r="Q44" s="68"/>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68"/>
      <c r="IA44" s="68"/>
      <c r="IB44" s="68"/>
      <c r="IC44" s="68"/>
      <c r="ID44" s="68"/>
      <c r="IE44" s="68"/>
      <c r="IF44" s="68"/>
      <c r="IG44" s="68"/>
      <c r="IH44" s="68"/>
      <c r="II44" s="68"/>
      <c r="IJ44" s="68"/>
      <c r="IK44" s="68"/>
      <c r="IL44" s="68"/>
      <c r="IM44" s="68"/>
      <c r="IN44" s="68"/>
      <c r="IO44" s="68"/>
      <c r="IP44" s="68"/>
      <c r="IQ44" s="68"/>
      <c r="IR44" s="68"/>
      <c r="IS44" s="68"/>
      <c r="IT44" s="68"/>
      <c r="IU44" s="68"/>
      <c r="IV44" s="68"/>
    </row>
    <row r="45" spans="1:233" s="4" customFormat="1" ht="24.75" customHeight="1">
      <c r="A45" s="23">
        <v>43</v>
      </c>
      <c r="B45" s="24" t="s">
        <v>113</v>
      </c>
      <c r="C45" s="25" t="s">
        <v>114</v>
      </c>
      <c r="D45" s="25" t="s">
        <v>115</v>
      </c>
      <c r="E45" s="26" t="s">
        <v>152</v>
      </c>
      <c r="F45" s="26" t="s">
        <v>153</v>
      </c>
      <c r="G45" s="26" t="s">
        <v>21</v>
      </c>
      <c r="H45" s="27">
        <v>108</v>
      </c>
      <c r="I45" s="45" t="s">
        <v>154</v>
      </c>
      <c r="J45" s="46">
        <f>H45*0.25</f>
        <v>27</v>
      </c>
      <c r="K45" s="47" t="s">
        <v>155</v>
      </c>
      <c r="L45" s="61" t="s">
        <v>30</v>
      </c>
      <c r="M45" s="66"/>
      <c r="N45" s="60" t="s">
        <v>59</v>
      </c>
      <c r="O45" s="51" t="s">
        <v>95</v>
      </c>
      <c r="P45" s="54"/>
      <c r="Q45"/>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row>
    <row r="46" spans="1:233" s="2" customFormat="1" ht="27" customHeight="1">
      <c r="A46" s="18">
        <v>44</v>
      </c>
      <c r="B46" s="19" t="s">
        <v>156</v>
      </c>
      <c r="C46" s="20" t="s">
        <v>17</v>
      </c>
      <c r="D46" s="20" t="s">
        <v>157</v>
      </c>
      <c r="E46" s="21" t="s">
        <v>158</v>
      </c>
      <c r="F46" s="21" t="s">
        <v>159</v>
      </c>
      <c r="G46" s="21" t="s">
        <v>21</v>
      </c>
      <c r="H46" s="22">
        <v>120.25</v>
      </c>
      <c r="I46" s="37">
        <v>85.4</v>
      </c>
      <c r="J46" s="38">
        <f aca="true" t="shared" si="1" ref="J46:J51">H46*0.25+I46*0.5</f>
        <v>72.7625</v>
      </c>
      <c r="K46" s="39" t="s">
        <v>22</v>
      </c>
      <c r="L46" s="55" t="s">
        <v>23</v>
      </c>
      <c r="M46" s="56">
        <v>79.44</v>
      </c>
      <c r="N46" s="57" t="s">
        <v>24</v>
      </c>
      <c r="O46" s="43" t="s">
        <v>160</v>
      </c>
      <c r="P46" s="44"/>
      <c r="Q46" s="67"/>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row>
    <row r="47" spans="1:256" s="3" customFormat="1" ht="27" customHeight="1">
      <c r="A47" s="23">
        <v>45</v>
      </c>
      <c r="B47" s="24" t="s">
        <v>156</v>
      </c>
      <c r="C47" s="25" t="s">
        <v>17</v>
      </c>
      <c r="D47" s="25" t="s">
        <v>157</v>
      </c>
      <c r="E47" s="26" t="s">
        <v>161</v>
      </c>
      <c r="F47" s="26" t="s">
        <v>162</v>
      </c>
      <c r="G47" s="26" t="s">
        <v>21</v>
      </c>
      <c r="H47" s="27">
        <v>116.5</v>
      </c>
      <c r="I47" s="45">
        <v>80.2</v>
      </c>
      <c r="J47" s="46">
        <f t="shared" si="1"/>
        <v>69.225</v>
      </c>
      <c r="K47" s="47" t="s">
        <v>29</v>
      </c>
      <c r="L47" s="58" t="s">
        <v>30</v>
      </c>
      <c r="M47" s="64"/>
      <c r="N47" s="60" t="s">
        <v>24</v>
      </c>
      <c r="O47" s="51" t="s">
        <v>160</v>
      </c>
      <c r="P47" s="52"/>
      <c r="Q47" s="68"/>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68"/>
      <c r="IA47" s="68"/>
      <c r="IB47" s="68"/>
      <c r="IC47" s="68"/>
      <c r="ID47" s="68"/>
      <c r="IE47" s="68"/>
      <c r="IF47" s="68"/>
      <c r="IG47" s="68"/>
      <c r="IH47" s="68"/>
      <c r="II47" s="68"/>
      <c r="IJ47" s="68"/>
      <c r="IK47" s="68"/>
      <c r="IL47" s="68"/>
      <c r="IM47" s="68"/>
      <c r="IN47" s="68"/>
      <c r="IO47" s="68"/>
      <c r="IP47" s="68"/>
      <c r="IQ47" s="68"/>
      <c r="IR47" s="68"/>
      <c r="IS47" s="68"/>
      <c r="IT47" s="68"/>
      <c r="IU47" s="68"/>
      <c r="IV47" s="68"/>
    </row>
    <row r="48" spans="1:233" s="4" customFormat="1" ht="27" customHeight="1">
      <c r="A48" s="23">
        <v>46</v>
      </c>
      <c r="B48" s="24" t="s">
        <v>156</v>
      </c>
      <c r="C48" s="25" t="s">
        <v>17</v>
      </c>
      <c r="D48" s="25" t="s">
        <v>157</v>
      </c>
      <c r="E48" s="26" t="s">
        <v>163</v>
      </c>
      <c r="F48" s="26" t="s">
        <v>164</v>
      </c>
      <c r="G48" s="26" t="s">
        <v>21</v>
      </c>
      <c r="H48" s="27">
        <v>125.75</v>
      </c>
      <c r="I48" s="45">
        <v>74.4</v>
      </c>
      <c r="J48" s="46">
        <f t="shared" si="1"/>
        <v>68.6375</v>
      </c>
      <c r="K48" s="47" t="s">
        <v>33</v>
      </c>
      <c r="L48" s="58" t="s">
        <v>30</v>
      </c>
      <c r="M48" s="64"/>
      <c r="N48" s="60" t="s">
        <v>24</v>
      </c>
      <c r="O48" s="51" t="s">
        <v>160</v>
      </c>
      <c r="P48" s="54"/>
      <c r="Q48"/>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row>
    <row r="49" spans="1:233" s="2" customFormat="1" ht="27" customHeight="1">
      <c r="A49" s="18">
        <v>47</v>
      </c>
      <c r="B49" s="19" t="s">
        <v>165</v>
      </c>
      <c r="C49" s="20" t="s">
        <v>17</v>
      </c>
      <c r="D49" s="20" t="s">
        <v>166</v>
      </c>
      <c r="E49" s="21" t="s">
        <v>167</v>
      </c>
      <c r="F49" s="21" t="s">
        <v>168</v>
      </c>
      <c r="G49" s="21" t="s">
        <v>28</v>
      </c>
      <c r="H49" s="22">
        <v>137.5</v>
      </c>
      <c r="I49" s="37">
        <v>85.2</v>
      </c>
      <c r="J49" s="38">
        <f t="shared" si="1"/>
        <v>76.975</v>
      </c>
      <c r="K49" s="39" t="s">
        <v>22</v>
      </c>
      <c r="L49" s="55" t="s">
        <v>23</v>
      </c>
      <c r="M49" s="62"/>
      <c r="N49" s="57" t="s">
        <v>24</v>
      </c>
      <c r="O49" s="43" t="s">
        <v>160</v>
      </c>
      <c r="P49" s="44"/>
      <c r="Q49" s="67"/>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row>
    <row r="50" spans="1:256" s="3" customFormat="1" ht="27" customHeight="1">
      <c r="A50" s="23">
        <v>48</v>
      </c>
      <c r="B50" s="24" t="s">
        <v>165</v>
      </c>
      <c r="C50" s="25" t="s">
        <v>17</v>
      </c>
      <c r="D50" s="25" t="s">
        <v>166</v>
      </c>
      <c r="E50" s="26" t="s">
        <v>169</v>
      </c>
      <c r="F50" s="26" t="s">
        <v>170</v>
      </c>
      <c r="G50" s="26" t="s">
        <v>21</v>
      </c>
      <c r="H50" s="27">
        <v>133</v>
      </c>
      <c r="I50" s="45">
        <v>80.8</v>
      </c>
      <c r="J50" s="46">
        <f t="shared" si="1"/>
        <v>73.65</v>
      </c>
      <c r="K50" s="47" t="s">
        <v>29</v>
      </c>
      <c r="L50" s="58" t="s">
        <v>30</v>
      </c>
      <c r="M50" s="64"/>
      <c r="N50" s="60" t="s">
        <v>24</v>
      </c>
      <c r="O50" s="51" t="s">
        <v>160</v>
      </c>
      <c r="P50" s="52"/>
      <c r="Q50" s="68"/>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68"/>
      <c r="IA50" s="68"/>
      <c r="IB50" s="68"/>
      <c r="IC50" s="68"/>
      <c r="ID50" s="68"/>
      <c r="IE50" s="68"/>
      <c r="IF50" s="68"/>
      <c r="IG50" s="68"/>
      <c r="IH50" s="68"/>
      <c r="II50" s="68"/>
      <c r="IJ50" s="68"/>
      <c r="IK50" s="68"/>
      <c r="IL50" s="68"/>
      <c r="IM50" s="68"/>
      <c r="IN50" s="68"/>
      <c r="IO50" s="68"/>
      <c r="IP50" s="68"/>
      <c r="IQ50" s="68"/>
      <c r="IR50" s="68"/>
      <c r="IS50" s="68"/>
      <c r="IT50" s="68"/>
      <c r="IU50" s="68"/>
      <c r="IV50" s="68"/>
    </row>
    <row r="51" spans="1:233" s="4" customFormat="1" ht="27" customHeight="1">
      <c r="A51" s="23">
        <v>49</v>
      </c>
      <c r="B51" s="24" t="s">
        <v>165</v>
      </c>
      <c r="C51" s="25" t="s">
        <v>17</v>
      </c>
      <c r="D51" s="25" t="s">
        <v>166</v>
      </c>
      <c r="E51" s="26" t="s">
        <v>171</v>
      </c>
      <c r="F51" s="26" t="s">
        <v>172</v>
      </c>
      <c r="G51" s="26" t="s">
        <v>28</v>
      </c>
      <c r="H51" s="27">
        <v>129</v>
      </c>
      <c r="I51" s="45">
        <v>74.8</v>
      </c>
      <c r="J51" s="46">
        <f t="shared" si="1"/>
        <v>69.65</v>
      </c>
      <c r="K51" s="47" t="s">
        <v>33</v>
      </c>
      <c r="L51" s="58" t="s">
        <v>30</v>
      </c>
      <c r="M51" s="64"/>
      <c r="N51" s="60" t="s">
        <v>24</v>
      </c>
      <c r="O51" s="51" t="s">
        <v>160</v>
      </c>
      <c r="P51" s="54"/>
      <c r="Q51"/>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row>
    <row r="52" spans="1:233" s="2" customFormat="1" ht="27" customHeight="1">
      <c r="A52" s="18">
        <v>50</v>
      </c>
      <c r="B52" s="19" t="s">
        <v>173</v>
      </c>
      <c r="C52" s="20" t="s">
        <v>114</v>
      </c>
      <c r="D52" s="20" t="s">
        <v>166</v>
      </c>
      <c r="E52" s="21" t="s">
        <v>174</v>
      </c>
      <c r="F52" s="21" t="s">
        <v>175</v>
      </c>
      <c r="G52" s="21" t="s">
        <v>21</v>
      </c>
      <c r="H52" s="22">
        <v>68.05</v>
      </c>
      <c r="I52" s="37">
        <v>83.6</v>
      </c>
      <c r="J52" s="38">
        <f aca="true" t="shared" si="2" ref="J52:J57">H52*0.5+I52*0.5</f>
        <v>75.82499999999999</v>
      </c>
      <c r="K52" s="39" t="s">
        <v>22</v>
      </c>
      <c r="L52" s="55" t="s">
        <v>23</v>
      </c>
      <c r="M52" s="62"/>
      <c r="N52" s="57" t="s">
        <v>24</v>
      </c>
      <c r="O52" s="43" t="s">
        <v>160</v>
      </c>
      <c r="P52" s="44"/>
      <c r="Q52" s="67"/>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row>
    <row r="53" spans="1:256" s="3" customFormat="1" ht="27" customHeight="1">
      <c r="A53" s="23">
        <v>51</v>
      </c>
      <c r="B53" s="24" t="s">
        <v>173</v>
      </c>
      <c r="C53" s="25" t="s">
        <v>114</v>
      </c>
      <c r="D53" s="25" t="s">
        <v>166</v>
      </c>
      <c r="E53" s="26" t="s">
        <v>176</v>
      </c>
      <c r="F53" s="26" t="s">
        <v>177</v>
      </c>
      <c r="G53" s="26" t="s">
        <v>21</v>
      </c>
      <c r="H53" s="27">
        <v>67.6</v>
      </c>
      <c r="I53" s="45">
        <v>76.6</v>
      </c>
      <c r="J53" s="46">
        <f t="shared" si="2"/>
        <v>72.1</v>
      </c>
      <c r="K53" s="47" t="s">
        <v>29</v>
      </c>
      <c r="L53" s="58" t="s">
        <v>30</v>
      </c>
      <c r="M53" s="64"/>
      <c r="N53" s="60" t="s">
        <v>24</v>
      </c>
      <c r="O53" s="51" t="s">
        <v>160</v>
      </c>
      <c r="P53" s="52"/>
      <c r="Q53" s="68"/>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68"/>
      <c r="IA53" s="68"/>
      <c r="IB53" s="68"/>
      <c r="IC53" s="68"/>
      <c r="ID53" s="68"/>
      <c r="IE53" s="68"/>
      <c r="IF53" s="68"/>
      <c r="IG53" s="68"/>
      <c r="IH53" s="68"/>
      <c r="II53" s="68"/>
      <c r="IJ53" s="68"/>
      <c r="IK53" s="68"/>
      <c r="IL53" s="68"/>
      <c r="IM53" s="68"/>
      <c r="IN53" s="68"/>
      <c r="IO53" s="68"/>
      <c r="IP53" s="68"/>
      <c r="IQ53" s="68"/>
      <c r="IR53" s="68"/>
      <c r="IS53" s="68"/>
      <c r="IT53" s="68"/>
      <c r="IU53" s="68"/>
      <c r="IV53" s="68"/>
    </row>
    <row r="54" spans="1:233" s="4" customFormat="1" ht="27" customHeight="1">
      <c r="A54" s="23">
        <v>52</v>
      </c>
      <c r="B54" s="24" t="s">
        <v>173</v>
      </c>
      <c r="C54" s="25" t="s">
        <v>114</v>
      </c>
      <c r="D54" s="25" t="s">
        <v>166</v>
      </c>
      <c r="E54" s="26" t="s">
        <v>178</v>
      </c>
      <c r="F54" s="26" t="s">
        <v>179</v>
      </c>
      <c r="G54" s="26" t="s">
        <v>28</v>
      </c>
      <c r="H54" s="27">
        <v>67.45</v>
      </c>
      <c r="I54" s="45">
        <v>74</v>
      </c>
      <c r="J54" s="46">
        <f t="shared" si="2"/>
        <v>70.725</v>
      </c>
      <c r="K54" s="47" t="s">
        <v>33</v>
      </c>
      <c r="L54" s="58" t="s">
        <v>30</v>
      </c>
      <c r="M54" s="65"/>
      <c r="N54" s="60" t="s">
        <v>24</v>
      </c>
      <c r="O54" s="51" t="s">
        <v>160</v>
      </c>
      <c r="P54" s="54"/>
      <c r="Q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row>
    <row r="55" spans="1:233" s="2" customFormat="1" ht="24.75" customHeight="1">
      <c r="A55" s="18">
        <v>53</v>
      </c>
      <c r="B55" s="19" t="s">
        <v>180</v>
      </c>
      <c r="C55" s="20" t="s">
        <v>114</v>
      </c>
      <c r="D55" s="20" t="s">
        <v>181</v>
      </c>
      <c r="E55" s="21" t="s">
        <v>182</v>
      </c>
      <c r="F55" s="21" t="s">
        <v>183</v>
      </c>
      <c r="G55" s="21" t="s">
        <v>21</v>
      </c>
      <c r="H55" s="22">
        <v>64.6</v>
      </c>
      <c r="I55" s="37">
        <v>83.4</v>
      </c>
      <c r="J55" s="38">
        <f t="shared" si="2"/>
        <v>74</v>
      </c>
      <c r="K55" s="39" t="s">
        <v>22</v>
      </c>
      <c r="L55" s="55" t="s">
        <v>23</v>
      </c>
      <c r="M55" s="56">
        <v>80.83</v>
      </c>
      <c r="N55" s="57" t="s">
        <v>59</v>
      </c>
      <c r="O55" s="43" t="s">
        <v>160</v>
      </c>
      <c r="P55" s="44"/>
      <c r="Q55" s="67"/>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row>
    <row r="56" spans="1:256" s="3" customFormat="1" ht="24.75" customHeight="1">
      <c r="A56" s="23">
        <v>54</v>
      </c>
      <c r="B56" s="24" t="s">
        <v>180</v>
      </c>
      <c r="C56" s="25" t="s">
        <v>114</v>
      </c>
      <c r="D56" s="25" t="s">
        <v>181</v>
      </c>
      <c r="E56" s="26" t="s">
        <v>184</v>
      </c>
      <c r="F56" s="26" t="s">
        <v>185</v>
      </c>
      <c r="G56" s="26" t="s">
        <v>21</v>
      </c>
      <c r="H56" s="27">
        <v>63.25</v>
      </c>
      <c r="I56" s="45">
        <v>81.4</v>
      </c>
      <c r="J56" s="46">
        <f t="shared" si="2"/>
        <v>72.325</v>
      </c>
      <c r="K56" s="47" t="s">
        <v>29</v>
      </c>
      <c r="L56" s="58" t="s">
        <v>30</v>
      </c>
      <c r="M56" s="59"/>
      <c r="N56" s="60" t="s">
        <v>59</v>
      </c>
      <c r="O56" s="51" t="s">
        <v>160</v>
      </c>
      <c r="P56" s="52"/>
      <c r="Q56" s="68"/>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68"/>
      <c r="IA56" s="68"/>
      <c r="IB56" s="68"/>
      <c r="IC56" s="68"/>
      <c r="ID56" s="68"/>
      <c r="IE56" s="68"/>
      <c r="IF56" s="68"/>
      <c r="IG56" s="68"/>
      <c r="IH56" s="68"/>
      <c r="II56" s="68"/>
      <c r="IJ56" s="68"/>
      <c r="IK56" s="68"/>
      <c r="IL56" s="68"/>
      <c r="IM56" s="68"/>
      <c r="IN56" s="68"/>
      <c r="IO56" s="68"/>
      <c r="IP56" s="68"/>
      <c r="IQ56" s="68"/>
      <c r="IR56" s="68"/>
      <c r="IS56" s="68"/>
      <c r="IT56" s="68"/>
      <c r="IU56" s="68"/>
      <c r="IV56" s="68"/>
    </row>
    <row r="57" spans="1:233" s="4" customFormat="1" ht="24.75" customHeight="1">
      <c r="A57" s="23">
        <v>55</v>
      </c>
      <c r="B57" s="24" t="s">
        <v>180</v>
      </c>
      <c r="C57" s="25" t="s">
        <v>114</v>
      </c>
      <c r="D57" s="25" t="s">
        <v>181</v>
      </c>
      <c r="E57" s="26" t="s">
        <v>186</v>
      </c>
      <c r="F57" s="26" t="s">
        <v>187</v>
      </c>
      <c r="G57" s="26" t="s">
        <v>21</v>
      </c>
      <c r="H57" s="27">
        <v>61.9</v>
      </c>
      <c r="I57" s="45">
        <v>81.8</v>
      </c>
      <c r="J57" s="46">
        <f t="shared" si="2"/>
        <v>71.85</v>
      </c>
      <c r="K57" s="47" t="s">
        <v>33</v>
      </c>
      <c r="L57" s="58" t="s">
        <v>30</v>
      </c>
      <c r="M57" s="59"/>
      <c r="N57" s="60" t="s">
        <v>59</v>
      </c>
      <c r="O57" s="51" t="s">
        <v>160</v>
      </c>
      <c r="P57" s="54"/>
      <c r="Q57"/>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row>
    <row r="58" spans="1:233" s="2" customFormat="1" ht="24.75" customHeight="1">
      <c r="A58" s="18">
        <v>56</v>
      </c>
      <c r="B58" s="19" t="s">
        <v>188</v>
      </c>
      <c r="C58" s="20" t="s">
        <v>17</v>
      </c>
      <c r="D58" s="20" t="s">
        <v>189</v>
      </c>
      <c r="E58" s="21" t="s">
        <v>190</v>
      </c>
      <c r="F58" s="21" t="s">
        <v>191</v>
      </c>
      <c r="G58" s="21" t="s">
        <v>28</v>
      </c>
      <c r="H58" s="22">
        <v>121.5</v>
      </c>
      <c r="I58" s="37">
        <v>84.4</v>
      </c>
      <c r="J58" s="38">
        <f aca="true" t="shared" si="3" ref="J58:J66">H58*0.25+I58*0.5</f>
        <v>72.575</v>
      </c>
      <c r="K58" s="39" t="s">
        <v>22</v>
      </c>
      <c r="L58" s="55" t="s">
        <v>23</v>
      </c>
      <c r="M58" s="62"/>
      <c r="N58" s="57" t="s">
        <v>59</v>
      </c>
      <c r="O58" s="43" t="s">
        <v>160</v>
      </c>
      <c r="P58" s="44"/>
      <c r="Q58" s="67"/>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row>
    <row r="59" spans="1:256" s="3" customFormat="1" ht="24.75" customHeight="1">
      <c r="A59" s="23">
        <v>57</v>
      </c>
      <c r="B59" s="24" t="s">
        <v>188</v>
      </c>
      <c r="C59" s="25" t="s">
        <v>17</v>
      </c>
      <c r="D59" s="25" t="s">
        <v>189</v>
      </c>
      <c r="E59" s="26" t="s">
        <v>192</v>
      </c>
      <c r="F59" s="26" t="s">
        <v>193</v>
      </c>
      <c r="G59" s="26" t="s">
        <v>21</v>
      </c>
      <c r="H59" s="27">
        <v>130.75</v>
      </c>
      <c r="I59" s="45">
        <v>79.6</v>
      </c>
      <c r="J59" s="46">
        <f t="shared" si="3"/>
        <v>72.4875</v>
      </c>
      <c r="K59" s="47" t="s">
        <v>29</v>
      </c>
      <c r="L59" s="58" t="s">
        <v>30</v>
      </c>
      <c r="M59" s="59"/>
      <c r="N59" s="60" t="s">
        <v>59</v>
      </c>
      <c r="O59" s="51" t="s">
        <v>160</v>
      </c>
      <c r="P59" s="52"/>
      <c r="Q59" s="68"/>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68"/>
      <c r="IA59" s="68"/>
      <c r="IB59" s="68"/>
      <c r="IC59" s="68"/>
      <c r="ID59" s="68"/>
      <c r="IE59" s="68"/>
      <c r="IF59" s="68"/>
      <c r="IG59" s="68"/>
      <c r="IH59" s="68"/>
      <c r="II59" s="68"/>
      <c r="IJ59" s="68"/>
      <c r="IK59" s="68"/>
      <c r="IL59" s="68"/>
      <c r="IM59" s="68"/>
      <c r="IN59" s="68"/>
      <c r="IO59" s="68"/>
      <c r="IP59" s="68"/>
      <c r="IQ59" s="68"/>
      <c r="IR59" s="68"/>
      <c r="IS59" s="68"/>
      <c r="IT59" s="68"/>
      <c r="IU59" s="68"/>
      <c r="IV59" s="68"/>
    </row>
    <row r="60" spans="1:233" s="4" customFormat="1" ht="24.75" customHeight="1">
      <c r="A60" s="23">
        <v>58</v>
      </c>
      <c r="B60" s="24" t="s">
        <v>188</v>
      </c>
      <c r="C60" s="25" t="s">
        <v>17</v>
      </c>
      <c r="D60" s="25" t="s">
        <v>189</v>
      </c>
      <c r="E60" s="26" t="s">
        <v>194</v>
      </c>
      <c r="F60" s="26" t="s">
        <v>195</v>
      </c>
      <c r="G60" s="26" t="s">
        <v>21</v>
      </c>
      <c r="H60" s="27">
        <v>128.25</v>
      </c>
      <c r="I60" s="45">
        <v>74.4</v>
      </c>
      <c r="J60" s="46">
        <f t="shared" si="3"/>
        <v>69.2625</v>
      </c>
      <c r="K60" s="47" t="s">
        <v>33</v>
      </c>
      <c r="L60" s="58" t="s">
        <v>30</v>
      </c>
      <c r="M60" s="59"/>
      <c r="N60" s="60" t="s">
        <v>59</v>
      </c>
      <c r="O60" s="51" t="s">
        <v>160</v>
      </c>
      <c r="P60" s="54"/>
      <c r="Q60"/>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c r="HM60" s="54"/>
      <c r="HN60" s="54"/>
      <c r="HO60" s="54"/>
      <c r="HP60" s="54"/>
      <c r="HQ60" s="54"/>
      <c r="HR60" s="54"/>
      <c r="HS60" s="54"/>
      <c r="HT60" s="54"/>
      <c r="HU60" s="54"/>
      <c r="HV60" s="54"/>
      <c r="HW60" s="54"/>
      <c r="HX60" s="54"/>
      <c r="HY60" s="54"/>
    </row>
    <row r="61" spans="1:233" s="2" customFormat="1" ht="24.75" customHeight="1">
      <c r="A61" s="18">
        <v>59</v>
      </c>
      <c r="B61" s="19" t="s">
        <v>196</v>
      </c>
      <c r="C61" s="20" t="s">
        <v>17</v>
      </c>
      <c r="D61" s="20" t="s">
        <v>197</v>
      </c>
      <c r="E61" s="21" t="s">
        <v>198</v>
      </c>
      <c r="F61" s="21" t="s">
        <v>199</v>
      </c>
      <c r="G61" s="21" t="s">
        <v>28</v>
      </c>
      <c r="H61" s="22">
        <v>126.25</v>
      </c>
      <c r="I61" s="37">
        <v>83</v>
      </c>
      <c r="J61" s="38">
        <f t="shared" si="3"/>
        <v>73.0625</v>
      </c>
      <c r="K61" s="39" t="s">
        <v>22</v>
      </c>
      <c r="L61" s="55" t="s">
        <v>23</v>
      </c>
      <c r="M61" s="62"/>
      <c r="N61" s="57" t="s">
        <v>59</v>
      </c>
      <c r="O61" s="43" t="s">
        <v>160</v>
      </c>
      <c r="P61" s="44"/>
      <c r="Q61" s="67"/>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row>
    <row r="62" spans="1:256" s="3" customFormat="1" ht="24.75" customHeight="1">
      <c r="A62" s="23">
        <v>60</v>
      </c>
      <c r="B62" s="24" t="s">
        <v>196</v>
      </c>
      <c r="C62" s="25" t="s">
        <v>17</v>
      </c>
      <c r="D62" s="25" t="s">
        <v>197</v>
      </c>
      <c r="E62" s="26" t="s">
        <v>200</v>
      </c>
      <c r="F62" s="26" t="s">
        <v>201</v>
      </c>
      <c r="G62" s="26" t="s">
        <v>21</v>
      </c>
      <c r="H62" s="27">
        <v>124.75</v>
      </c>
      <c r="I62" s="45">
        <v>82.8</v>
      </c>
      <c r="J62" s="46">
        <f t="shared" si="3"/>
        <v>72.5875</v>
      </c>
      <c r="K62" s="47" t="s">
        <v>29</v>
      </c>
      <c r="L62" s="58" t="s">
        <v>30</v>
      </c>
      <c r="M62" s="59"/>
      <c r="N62" s="60" t="s">
        <v>59</v>
      </c>
      <c r="O62" s="51" t="s">
        <v>160</v>
      </c>
      <c r="P62" s="52"/>
      <c r="Q62" s="68"/>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68"/>
      <c r="IA62" s="68"/>
      <c r="IB62" s="68"/>
      <c r="IC62" s="68"/>
      <c r="ID62" s="68"/>
      <c r="IE62" s="68"/>
      <c r="IF62" s="68"/>
      <c r="IG62" s="68"/>
      <c r="IH62" s="68"/>
      <c r="II62" s="68"/>
      <c r="IJ62" s="68"/>
      <c r="IK62" s="68"/>
      <c r="IL62" s="68"/>
      <c r="IM62" s="68"/>
      <c r="IN62" s="68"/>
      <c r="IO62" s="68"/>
      <c r="IP62" s="68"/>
      <c r="IQ62" s="68"/>
      <c r="IR62" s="68"/>
      <c r="IS62" s="68"/>
      <c r="IT62" s="68"/>
      <c r="IU62" s="68"/>
      <c r="IV62" s="68"/>
    </row>
    <row r="63" spans="1:256" s="3" customFormat="1" ht="24.75" customHeight="1">
      <c r="A63" s="23">
        <v>61</v>
      </c>
      <c r="B63" s="24" t="s">
        <v>196</v>
      </c>
      <c r="C63" s="25" t="s">
        <v>17</v>
      </c>
      <c r="D63" s="25" t="s">
        <v>197</v>
      </c>
      <c r="E63" s="26" t="s">
        <v>202</v>
      </c>
      <c r="F63" s="26" t="s">
        <v>203</v>
      </c>
      <c r="G63" s="26" t="s">
        <v>21</v>
      </c>
      <c r="H63" s="27">
        <v>121.25</v>
      </c>
      <c r="I63" s="45">
        <v>80.4</v>
      </c>
      <c r="J63" s="46">
        <f t="shared" si="3"/>
        <v>70.5125</v>
      </c>
      <c r="K63" s="47" t="s">
        <v>33</v>
      </c>
      <c r="L63" s="58" t="s">
        <v>30</v>
      </c>
      <c r="M63" s="59"/>
      <c r="N63" s="60" t="s">
        <v>59</v>
      </c>
      <c r="O63" s="51" t="s">
        <v>160</v>
      </c>
      <c r="P63" s="52"/>
      <c r="Q63" s="68"/>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68"/>
      <c r="IA63" s="68"/>
      <c r="IB63" s="68"/>
      <c r="IC63" s="68"/>
      <c r="ID63" s="68"/>
      <c r="IE63" s="68"/>
      <c r="IF63" s="68"/>
      <c r="IG63" s="68"/>
      <c r="IH63" s="68"/>
      <c r="II63" s="68"/>
      <c r="IJ63" s="68"/>
      <c r="IK63" s="68"/>
      <c r="IL63" s="68"/>
      <c r="IM63" s="68"/>
      <c r="IN63" s="68"/>
      <c r="IO63" s="68"/>
      <c r="IP63" s="68"/>
      <c r="IQ63" s="68"/>
      <c r="IR63" s="68"/>
      <c r="IS63" s="68"/>
      <c r="IT63" s="68"/>
      <c r="IU63" s="68"/>
      <c r="IV63" s="68"/>
    </row>
    <row r="64" spans="1:233" s="2" customFormat="1" ht="24.75" customHeight="1">
      <c r="A64" s="18">
        <v>62</v>
      </c>
      <c r="B64" s="19" t="s">
        <v>204</v>
      </c>
      <c r="C64" s="20" t="s">
        <v>205</v>
      </c>
      <c r="D64" s="20" t="s">
        <v>197</v>
      </c>
      <c r="E64" s="21" t="s">
        <v>206</v>
      </c>
      <c r="F64" s="21" t="s">
        <v>207</v>
      </c>
      <c r="G64" s="21" t="s">
        <v>28</v>
      </c>
      <c r="H64" s="22">
        <v>125</v>
      </c>
      <c r="I64" s="37">
        <v>83.4</v>
      </c>
      <c r="J64" s="38">
        <f t="shared" si="3"/>
        <v>72.95</v>
      </c>
      <c r="K64" s="39" t="s">
        <v>22</v>
      </c>
      <c r="L64" s="55" t="s">
        <v>23</v>
      </c>
      <c r="M64" s="62"/>
      <c r="N64" s="57" t="s">
        <v>59</v>
      </c>
      <c r="O64" s="43" t="s">
        <v>160</v>
      </c>
      <c r="P64" s="44"/>
      <c r="Q64" s="67"/>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row>
    <row r="65" spans="1:233" s="4" customFormat="1" ht="24.75" customHeight="1">
      <c r="A65" s="23">
        <v>63</v>
      </c>
      <c r="B65" s="24" t="s">
        <v>204</v>
      </c>
      <c r="C65" s="25" t="s">
        <v>205</v>
      </c>
      <c r="D65" s="25" t="s">
        <v>197</v>
      </c>
      <c r="E65" s="26" t="s">
        <v>208</v>
      </c>
      <c r="F65" s="26" t="s">
        <v>209</v>
      </c>
      <c r="G65" s="26" t="s">
        <v>21</v>
      </c>
      <c r="H65" s="27">
        <v>116.5</v>
      </c>
      <c r="I65" s="45">
        <v>77</v>
      </c>
      <c r="J65" s="46">
        <f t="shared" si="3"/>
        <v>67.625</v>
      </c>
      <c r="K65" s="47" t="s">
        <v>29</v>
      </c>
      <c r="L65" s="58" t="s">
        <v>30</v>
      </c>
      <c r="M65" s="59"/>
      <c r="N65" s="60" t="s">
        <v>59</v>
      </c>
      <c r="O65" s="51" t="s">
        <v>160</v>
      </c>
      <c r="P65" s="54"/>
      <c r="Q65"/>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row>
    <row r="66" spans="1:256" s="3" customFormat="1" ht="24.75" customHeight="1">
      <c r="A66" s="23">
        <v>64</v>
      </c>
      <c r="B66" s="24" t="s">
        <v>204</v>
      </c>
      <c r="C66" s="25" t="s">
        <v>205</v>
      </c>
      <c r="D66" s="25" t="s">
        <v>197</v>
      </c>
      <c r="E66" s="26" t="s">
        <v>210</v>
      </c>
      <c r="F66" s="26" t="s">
        <v>211</v>
      </c>
      <c r="G66" s="26" t="s">
        <v>21</v>
      </c>
      <c r="H66" s="27">
        <v>108.5</v>
      </c>
      <c r="I66" s="45">
        <v>78.4</v>
      </c>
      <c r="J66" s="46">
        <f t="shared" si="3"/>
        <v>66.325</v>
      </c>
      <c r="K66" s="47" t="s">
        <v>33</v>
      </c>
      <c r="L66" s="58" t="s">
        <v>30</v>
      </c>
      <c r="M66" s="66"/>
      <c r="N66" s="60" t="s">
        <v>59</v>
      </c>
      <c r="O66" s="51" t="s">
        <v>160</v>
      </c>
      <c r="P66" s="52"/>
      <c r="Q66" s="68"/>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68"/>
      <c r="IA66" s="68"/>
      <c r="IB66" s="68"/>
      <c r="IC66" s="68"/>
      <c r="ID66" s="68"/>
      <c r="IE66" s="68"/>
      <c r="IF66" s="68"/>
      <c r="IG66" s="68"/>
      <c r="IH66" s="68"/>
      <c r="II66" s="68"/>
      <c r="IJ66" s="68"/>
      <c r="IK66" s="68"/>
      <c r="IL66" s="68"/>
      <c r="IM66" s="68"/>
      <c r="IN66" s="68"/>
      <c r="IO66" s="68"/>
      <c r="IP66" s="68"/>
      <c r="IQ66" s="68"/>
      <c r="IR66" s="68"/>
      <c r="IS66" s="68"/>
      <c r="IT66" s="68"/>
      <c r="IU66" s="68"/>
      <c r="IV66" s="68"/>
    </row>
    <row r="67" spans="1:233" s="5" customFormat="1" ht="18" customHeight="1">
      <c r="A67" s="69" t="s">
        <v>212</v>
      </c>
      <c r="B67" s="69"/>
      <c r="C67" s="69"/>
      <c r="D67" s="69"/>
      <c r="E67" s="69"/>
      <c r="F67" s="69"/>
      <c r="G67" s="69"/>
      <c r="H67" s="70"/>
      <c r="I67" s="9"/>
      <c r="J67" s="74"/>
      <c r="K67" s="75"/>
      <c r="P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row>
    <row r="68" spans="1:10" ht="18" customHeight="1">
      <c r="A68" s="71" t="s">
        <v>213</v>
      </c>
      <c r="B68" s="71"/>
      <c r="C68" s="71"/>
      <c r="D68" s="71"/>
      <c r="E68" s="71"/>
      <c r="F68" s="71"/>
      <c r="G68" s="72"/>
      <c r="H68" s="73"/>
      <c r="I68" s="77"/>
      <c r="J68" s="77"/>
    </row>
    <row r="69" spans="1:10" ht="18" customHeight="1">
      <c r="A69" s="72" t="s">
        <v>214</v>
      </c>
      <c r="B69" s="72"/>
      <c r="C69" s="72"/>
      <c r="D69" s="72"/>
      <c r="E69" s="72"/>
      <c r="F69" s="72"/>
      <c r="G69" s="72"/>
      <c r="H69" s="73"/>
      <c r="I69" s="77"/>
      <c r="J69" s="77"/>
    </row>
  </sheetData>
  <sheetProtection/>
  <mergeCells count="9">
    <mergeCell ref="A1:O1"/>
    <mergeCell ref="A67:H67"/>
    <mergeCell ref="A68:F68"/>
    <mergeCell ref="M3:M10"/>
    <mergeCell ref="M11:M23"/>
    <mergeCell ref="M24:M31"/>
    <mergeCell ref="M32:M45"/>
    <mergeCell ref="M46:M54"/>
    <mergeCell ref="M55:M66"/>
  </mergeCells>
  <dataValidations count="1">
    <dataValidation allowBlank="1" showInputMessage="1" showErrorMessage="1" sqref="P1 M45 P45 M55 P55 M66 P66 P67 M3:M10 M11:M23 M24:M31 M32:M44 M46:M52 M53:M54 M56:M65 P2:P10 P11:P23 P24:P31 P32:P44 P46:P52 P53:P54 P56:P65 P68:P65536"/>
  </dataValidations>
  <printOptions/>
  <pageMargins left="0.7513888888888889" right="0.7513888888888889" top="1" bottom="1" header="0.5111111111111111" footer="0.5111111111111111"/>
  <pageSetup horizontalDpi="600" verticalDpi="600" orientation="landscape" paperSize="9" scale="95"/>
  <rowBreaks count="5" manualBreakCount="5">
    <brk id="10" max="255" man="1"/>
    <brk id="23" max="255" man="1"/>
    <brk id="31" max="255" man="1"/>
    <brk id="45" max="255" man="1"/>
    <brk id="54"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dc:creator>
  <cp:keywords/>
  <dc:description/>
  <cp:lastModifiedBy>liusumin</cp:lastModifiedBy>
  <dcterms:created xsi:type="dcterms:W3CDTF">2012-06-12T02:18:12Z</dcterms:created>
  <dcterms:modified xsi:type="dcterms:W3CDTF">2020-06-08T07:25:14Z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