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770" windowHeight="7965" activeTab="2"/>
  </bookViews>
  <sheets>
    <sheet name="第1组" sheetId="9" r:id="rId1"/>
    <sheet name="第2组" sheetId="10" r:id="rId2"/>
    <sheet name="第3组" sheetId="8" r:id="rId3"/>
  </sheets>
  <definedNames>
    <definedName name="_xlnm.Print_Titles" localSheetId="0">第1组!$2:$2</definedName>
    <definedName name="_xlnm.Print_Titles" localSheetId="1">第2组!$2:$2</definedName>
    <definedName name="_xlnm.Print_Titles" localSheetId="2">第3组!$2:$2</definedName>
  </definedNames>
  <calcPr calcId="144525" concurrentCalc="0"/>
</workbook>
</file>

<file path=xl/calcChain.xml><?xml version="1.0" encoding="utf-8"?>
<calcChain xmlns="http://schemas.openxmlformats.org/spreadsheetml/2006/main">
  <c r="L15" i="8" l="1"/>
  <c r="L14" i="8"/>
  <c r="L13" i="8"/>
  <c r="L12" i="8"/>
  <c r="L11" i="8"/>
  <c r="L10" i="8"/>
  <c r="L9" i="8"/>
  <c r="L8" i="8"/>
  <c r="L7" i="8"/>
  <c r="L6" i="8"/>
  <c r="L5" i="8"/>
  <c r="L4" i="8"/>
  <c r="L3" i="8"/>
  <c r="L15" i="10"/>
  <c r="L14" i="10"/>
  <c r="L13" i="10"/>
  <c r="L12" i="10"/>
  <c r="L11" i="10"/>
  <c r="L10" i="10"/>
  <c r="L9" i="10"/>
  <c r="L8" i="10"/>
  <c r="L7" i="10"/>
  <c r="L6" i="10"/>
  <c r="L5" i="10"/>
  <c r="L4" i="10"/>
  <c r="L3" i="10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</calcChain>
</file>

<file path=xl/sharedStrings.xml><?xml version="1.0" encoding="utf-8"?>
<sst xmlns="http://schemas.openxmlformats.org/spreadsheetml/2006/main" count="356" uniqueCount="164">
  <si>
    <t>面试考生综合成绩汇总表（第一批）（第一组）</t>
  </si>
  <si>
    <t>时间</t>
  </si>
  <si>
    <t>单位
名称</t>
  </si>
  <si>
    <t>用人
部门</t>
  </si>
  <si>
    <t>职位
名称</t>
  </si>
  <si>
    <t>职位
代码</t>
  </si>
  <si>
    <t>招考人数</t>
  </si>
  <si>
    <t>面试人数</t>
  </si>
  <si>
    <t>报名
序号</t>
  </si>
  <si>
    <t>姓名</t>
  </si>
  <si>
    <t>笔试总成绩</t>
  </si>
  <si>
    <t>面试成绩</t>
  </si>
  <si>
    <t>综合成绩</t>
  </si>
  <si>
    <t>综合成绩排名</t>
  </si>
  <si>
    <t>备注</t>
  </si>
  <si>
    <t>面试平均分</t>
  </si>
  <si>
    <t>6月6日上午</t>
  </si>
  <si>
    <t>朝阳区教委</t>
  </si>
  <si>
    <t>宣传统战科</t>
  </si>
  <si>
    <t>宣传岗</t>
  </si>
  <si>
    <t>220533703</t>
  </si>
  <si>
    <t>538664</t>
  </si>
  <si>
    <t>汪亢亢</t>
  </si>
  <si>
    <t>1</t>
  </si>
  <si>
    <t>拟进入体检环节</t>
  </si>
  <si>
    <t>524698</t>
  </si>
  <si>
    <t>唐敏</t>
  </si>
  <si>
    <t>2</t>
  </si>
  <si>
    <t>477823</t>
  </si>
  <si>
    <t>杨璇</t>
  </si>
  <si>
    <t>3</t>
  </si>
  <si>
    <t>朝阳区人力资源社会保障局</t>
  </si>
  <si>
    <t>劳动能力鉴定中心</t>
  </si>
  <si>
    <t>业务受理岗</t>
  </si>
  <si>
    <t>830534002</t>
  </si>
  <si>
    <t>472280</t>
  </si>
  <si>
    <t>朱晨雨</t>
  </si>
  <si>
    <t>522139</t>
  </si>
  <si>
    <t>王馨笛</t>
  </si>
  <si>
    <t>510841</t>
  </si>
  <si>
    <t>李仕杰</t>
  </si>
  <si>
    <t>朝阳区医保局</t>
  </si>
  <si>
    <t>医保中心</t>
  </si>
  <si>
    <t>审核岗3</t>
  </si>
  <si>
    <t>830535303</t>
  </si>
  <si>
    <t>515922</t>
  </si>
  <si>
    <t>应瑛</t>
  </si>
  <si>
    <t>502769</t>
  </si>
  <si>
    <t>魏顺依</t>
  </si>
  <si>
    <t>473362</t>
  </si>
  <si>
    <t>刘齐</t>
  </si>
  <si>
    <t>北京商务中心区管理委员会</t>
  </si>
  <si>
    <t>规划处</t>
  </si>
  <si>
    <t>规划管理岗</t>
  </si>
  <si>
    <t>220535501</t>
  </si>
  <si>
    <t>538486</t>
  </si>
  <si>
    <t>徐昕昕</t>
  </si>
  <si>
    <t>放弃</t>
  </si>
  <si>
    <t>483635</t>
  </si>
  <si>
    <t>王雅琦</t>
  </si>
  <si>
    <t>490472</t>
  </si>
  <si>
    <t>李丽群</t>
  </si>
  <si>
    <t>低于面试平均分</t>
  </si>
  <si>
    <t>朝阳区城管监督中心</t>
  </si>
  <si>
    <t>指挥中心</t>
  </si>
  <si>
    <t>宣传</t>
  </si>
  <si>
    <t>220535802</t>
  </si>
  <si>
    <t>508486</t>
  </si>
  <si>
    <t>张雁</t>
  </si>
  <si>
    <t>484957</t>
  </si>
  <si>
    <t>李菁媛</t>
  </si>
  <si>
    <t>499807</t>
  </si>
  <si>
    <t>李亚鹭</t>
  </si>
  <si>
    <t>面试考生综合成绩汇总表（第一批）（第二组）</t>
  </si>
  <si>
    <t>报名序号</t>
  </si>
  <si>
    <t>朝阳区市场监管局</t>
  </si>
  <si>
    <t>投诉举报管理科</t>
  </si>
  <si>
    <t>综合管理</t>
  </si>
  <si>
    <t>220534909</t>
  </si>
  <si>
    <t>544912</t>
  </si>
  <si>
    <t>杨威</t>
  </si>
  <si>
    <t>朝阳区王四营地区办事处</t>
  </si>
  <si>
    <t>社会事务管理科</t>
  </si>
  <si>
    <t>综合管理岗</t>
  </si>
  <si>
    <t>230539401</t>
  </si>
  <si>
    <t>542266</t>
  </si>
  <si>
    <t>卢圣友</t>
  </si>
  <si>
    <t>513755</t>
  </si>
  <si>
    <t>李璇</t>
  </si>
  <si>
    <t>528244</t>
  </si>
  <si>
    <t>杨阳</t>
  </si>
  <si>
    <t>朝阳区十八里店地区办事处</t>
  </si>
  <si>
    <t>经济发展办公室</t>
  </si>
  <si>
    <t>经济管理</t>
  </si>
  <si>
    <t>230539502</t>
  </si>
  <si>
    <t>511417</t>
  </si>
  <si>
    <t>胡珩</t>
  </si>
  <si>
    <t>498996</t>
  </si>
  <si>
    <t>孟庆洋</t>
  </si>
  <si>
    <t>508427</t>
  </si>
  <si>
    <t>冯超</t>
  </si>
  <si>
    <t>朝阳区农业综合执法大队</t>
  </si>
  <si>
    <t>执法科室</t>
  </si>
  <si>
    <t>执法岗1</t>
  </si>
  <si>
    <t>230535602</t>
  </si>
  <si>
    <t>494799</t>
  </si>
  <si>
    <t>周晨淅</t>
  </si>
  <si>
    <t>477904</t>
  </si>
  <si>
    <t>尹佳佳</t>
  </si>
  <si>
    <t>497191</t>
  </si>
  <si>
    <t>赵建</t>
  </si>
  <si>
    <t>执法岗2</t>
  </si>
  <si>
    <t>230535603</t>
  </si>
  <si>
    <t>474892</t>
  </si>
  <si>
    <t>刘妍</t>
  </si>
  <si>
    <t>479474</t>
  </si>
  <si>
    <t>韩笑</t>
  </si>
  <si>
    <t>510544</t>
  </si>
  <si>
    <t>周皓霖</t>
  </si>
  <si>
    <t>面试考生综合成绩汇总表（第一批）（第三组）</t>
  </si>
  <si>
    <t>朝阳区卫生健康委员会</t>
  </si>
  <si>
    <t>医政医管科</t>
  </si>
  <si>
    <t>综合管理岗1</t>
  </si>
  <si>
    <t>220534701</t>
  </si>
  <si>
    <t>489494</t>
  </si>
  <si>
    <t>左育宁</t>
  </si>
  <si>
    <t>朝阳区统计局</t>
  </si>
  <si>
    <t>普查中心</t>
  </si>
  <si>
    <t>专业统计2</t>
  </si>
  <si>
    <t>230535204</t>
  </si>
  <si>
    <t>539923</t>
  </si>
  <si>
    <t>郭嘉宾</t>
  </si>
  <si>
    <t>521336</t>
  </si>
  <si>
    <t>李珂</t>
  </si>
  <si>
    <t>480006</t>
  </si>
  <si>
    <t>尚美杰</t>
  </si>
  <si>
    <t>朝阳区科协</t>
  </si>
  <si>
    <t>综合科</t>
  </si>
  <si>
    <t>820536501</t>
  </si>
  <si>
    <t>477832</t>
  </si>
  <si>
    <t>薛天昊</t>
  </si>
  <si>
    <t>474201</t>
  </si>
  <si>
    <t>李博</t>
  </si>
  <si>
    <t>467401</t>
  </si>
  <si>
    <t>刘斌</t>
  </si>
  <si>
    <t>朝阳区左家庄街道办事处</t>
  </si>
  <si>
    <t>社区建设办公室</t>
  </si>
  <si>
    <t>社区综合管理</t>
  </si>
  <si>
    <t>230538204</t>
  </si>
  <si>
    <t>476937</t>
  </si>
  <si>
    <t>籍达心</t>
  </si>
  <si>
    <t>548622</t>
  </si>
  <si>
    <t>张宁</t>
  </si>
  <si>
    <t>476371</t>
  </si>
  <si>
    <t>闫博</t>
  </si>
  <si>
    <t>朝阳区建外街道办事处</t>
  </si>
  <si>
    <t>社区工作指导</t>
  </si>
  <si>
    <t>230537804</t>
  </si>
  <si>
    <t>480736</t>
  </si>
  <si>
    <t>王赛</t>
  </si>
  <si>
    <t>495266</t>
  </si>
  <si>
    <t>李浩悦</t>
  </si>
  <si>
    <t>507369</t>
  </si>
  <si>
    <t>季雨情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</si>
</sst>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3"/>
      <color theme="1"/>
      <name val="宋体"/>
      <family val="3"/>
      <charset val="134"/>
      <scheme val="minor"/>
    </font>
    <font>
      <sz val="26"/>
      <name val="方正小标宋简体"/>
      <charset val="134"/>
    </font>
    <font>
      <sz val="14"/>
      <name val="楷体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1"/>
      <name val="宋体"/>
      <family val="3"/>
      <charset val="134"/>
    </font>
    <font>
      <sz val="16"/>
      <name val="楷体_GB2312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NumberForma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92D05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 activeCell="K12" sqref="K12"/>
    </sheetView>
  </sheetViews>
  <sheetFormatPr defaultColWidth="8.875" defaultRowHeight="13.5"/>
  <cols>
    <col min="1" max="1" width="12.5" customWidth="1"/>
    <col min="2" max="2" width="32.25" customWidth="1"/>
    <col min="3" max="3" width="20.25" customWidth="1"/>
    <col min="4" max="4" width="13.5" customWidth="1"/>
    <col min="5" max="5" width="12.125" customWidth="1"/>
    <col min="6" max="7" width="7.75" customWidth="1"/>
    <col min="8" max="8" width="8.25" customWidth="1"/>
    <col min="11" max="11" width="9.125" customWidth="1"/>
    <col min="14" max="14" width="14.125" customWidth="1"/>
    <col min="15" max="15" width="12" customWidth="1"/>
  </cols>
  <sheetData>
    <row r="1" spans="1:15" ht="48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53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27" customHeight="1">
      <c r="A3" s="29" t="s">
        <v>16</v>
      </c>
      <c r="B3" s="7" t="s">
        <v>17</v>
      </c>
      <c r="C3" s="7" t="s">
        <v>18</v>
      </c>
      <c r="D3" s="7" t="s">
        <v>19</v>
      </c>
      <c r="E3" s="8" t="s">
        <v>20</v>
      </c>
      <c r="F3" s="30">
        <v>1</v>
      </c>
      <c r="G3" s="31">
        <v>3</v>
      </c>
      <c r="H3" s="16" t="s">
        <v>21</v>
      </c>
      <c r="I3" s="16" t="s">
        <v>22</v>
      </c>
      <c r="J3" s="16">
        <v>137</v>
      </c>
      <c r="K3" s="15">
        <v>83.2</v>
      </c>
      <c r="L3" s="15">
        <f t="shared" ref="L3:L11" si="0">J3*0.25+K3*0.5</f>
        <v>75.849999999999994</v>
      </c>
      <c r="M3" s="16" t="s">
        <v>23</v>
      </c>
      <c r="N3" s="16" t="s">
        <v>24</v>
      </c>
      <c r="O3" s="32">
        <v>78.040000000000006</v>
      </c>
    </row>
    <row r="4" spans="1:15" ht="27" customHeight="1">
      <c r="A4" s="29"/>
      <c r="B4" s="7" t="s">
        <v>17</v>
      </c>
      <c r="C4" s="7" t="s">
        <v>18</v>
      </c>
      <c r="D4" s="7" t="s">
        <v>19</v>
      </c>
      <c r="E4" s="8" t="s">
        <v>20</v>
      </c>
      <c r="F4" s="30"/>
      <c r="G4" s="31"/>
      <c r="H4" s="16" t="s">
        <v>25</v>
      </c>
      <c r="I4" s="16" t="s">
        <v>26</v>
      </c>
      <c r="J4" s="16">
        <v>135.25</v>
      </c>
      <c r="K4" s="15">
        <v>75.599999999999994</v>
      </c>
      <c r="L4" s="15">
        <f t="shared" si="0"/>
        <v>71.612499999999997</v>
      </c>
      <c r="M4" s="16" t="s">
        <v>27</v>
      </c>
      <c r="N4" s="16"/>
      <c r="O4" s="33"/>
    </row>
    <row r="5" spans="1:15" ht="27" customHeight="1">
      <c r="A5" s="29"/>
      <c r="B5" s="7" t="s">
        <v>17</v>
      </c>
      <c r="C5" s="7" t="s">
        <v>18</v>
      </c>
      <c r="D5" s="7" t="s">
        <v>19</v>
      </c>
      <c r="E5" s="8" t="s">
        <v>20</v>
      </c>
      <c r="F5" s="30"/>
      <c r="G5" s="31"/>
      <c r="H5" s="16" t="s">
        <v>28</v>
      </c>
      <c r="I5" s="16" t="s">
        <v>29</v>
      </c>
      <c r="J5" s="16">
        <v>129.75</v>
      </c>
      <c r="K5" s="15">
        <v>75.599999999999994</v>
      </c>
      <c r="L5" s="15">
        <f t="shared" si="0"/>
        <v>70.237499999999997</v>
      </c>
      <c r="M5" s="16" t="s">
        <v>30</v>
      </c>
      <c r="N5" s="16"/>
      <c r="O5" s="33"/>
    </row>
    <row r="6" spans="1:15" ht="27" customHeight="1">
      <c r="A6" s="29"/>
      <c r="B6" s="7" t="s">
        <v>31</v>
      </c>
      <c r="C6" s="7" t="s">
        <v>32</v>
      </c>
      <c r="D6" s="7" t="s">
        <v>33</v>
      </c>
      <c r="E6" s="8" t="s">
        <v>34</v>
      </c>
      <c r="F6" s="30">
        <v>1</v>
      </c>
      <c r="G6" s="31">
        <v>3</v>
      </c>
      <c r="H6" s="16" t="s">
        <v>35</v>
      </c>
      <c r="I6" s="16" t="s">
        <v>36</v>
      </c>
      <c r="J6" s="16">
        <v>134.5</v>
      </c>
      <c r="K6" s="15">
        <v>83.2</v>
      </c>
      <c r="L6" s="15">
        <f t="shared" si="0"/>
        <v>75.224999999999994</v>
      </c>
      <c r="M6" s="16" t="s">
        <v>23</v>
      </c>
      <c r="N6" s="16" t="s">
        <v>24</v>
      </c>
      <c r="O6" s="33"/>
    </row>
    <row r="7" spans="1:15" ht="27" customHeight="1">
      <c r="A7" s="29"/>
      <c r="B7" s="7" t="s">
        <v>31</v>
      </c>
      <c r="C7" s="7" t="s">
        <v>32</v>
      </c>
      <c r="D7" s="7" t="s">
        <v>33</v>
      </c>
      <c r="E7" s="8" t="s">
        <v>34</v>
      </c>
      <c r="F7" s="30"/>
      <c r="G7" s="31"/>
      <c r="H7" s="16" t="s">
        <v>37</v>
      </c>
      <c r="I7" s="16" t="s">
        <v>38</v>
      </c>
      <c r="J7" s="16">
        <v>131.75</v>
      </c>
      <c r="K7" s="15">
        <v>72.599999999999994</v>
      </c>
      <c r="L7" s="15">
        <f t="shared" si="0"/>
        <v>69.237499999999997</v>
      </c>
      <c r="M7" s="16" t="s">
        <v>30</v>
      </c>
      <c r="N7" s="16"/>
      <c r="O7" s="33"/>
    </row>
    <row r="8" spans="1:15" ht="27" customHeight="1">
      <c r="A8" s="29"/>
      <c r="B8" s="7" t="s">
        <v>31</v>
      </c>
      <c r="C8" s="7" t="s">
        <v>32</v>
      </c>
      <c r="D8" s="7" t="s">
        <v>33</v>
      </c>
      <c r="E8" s="8" t="s">
        <v>34</v>
      </c>
      <c r="F8" s="30"/>
      <c r="G8" s="31"/>
      <c r="H8" s="16" t="s">
        <v>39</v>
      </c>
      <c r="I8" s="16" t="s">
        <v>40</v>
      </c>
      <c r="J8" s="16">
        <v>130.25</v>
      </c>
      <c r="K8" s="15">
        <v>79.2</v>
      </c>
      <c r="L8" s="15">
        <f t="shared" si="0"/>
        <v>72.162499999999994</v>
      </c>
      <c r="M8" s="16" t="s">
        <v>27</v>
      </c>
      <c r="N8" s="16"/>
      <c r="O8" s="33"/>
    </row>
    <row r="9" spans="1:15" ht="27" customHeight="1">
      <c r="A9" s="29"/>
      <c r="B9" s="7" t="s">
        <v>41</v>
      </c>
      <c r="C9" s="7" t="s">
        <v>42</v>
      </c>
      <c r="D9" s="7" t="s">
        <v>43</v>
      </c>
      <c r="E9" s="8" t="s">
        <v>44</v>
      </c>
      <c r="F9" s="30">
        <v>1</v>
      </c>
      <c r="G9" s="31">
        <v>3</v>
      </c>
      <c r="H9" s="16" t="s">
        <v>45</v>
      </c>
      <c r="I9" s="16" t="s">
        <v>46</v>
      </c>
      <c r="J9" s="16">
        <v>121</v>
      </c>
      <c r="K9" s="15">
        <v>75</v>
      </c>
      <c r="L9" s="15">
        <f t="shared" si="0"/>
        <v>67.75</v>
      </c>
      <c r="M9" s="16" t="s">
        <v>27</v>
      </c>
      <c r="N9" s="16"/>
      <c r="O9" s="33"/>
    </row>
    <row r="10" spans="1:15" ht="27" customHeight="1">
      <c r="A10" s="29"/>
      <c r="B10" s="7" t="s">
        <v>41</v>
      </c>
      <c r="C10" s="7" t="s">
        <v>42</v>
      </c>
      <c r="D10" s="7" t="s">
        <v>43</v>
      </c>
      <c r="E10" s="8" t="s">
        <v>44</v>
      </c>
      <c r="F10" s="30"/>
      <c r="G10" s="31"/>
      <c r="H10" s="16" t="s">
        <v>47</v>
      </c>
      <c r="I10" s="16" t="s">
        <v>48</v>
      </c>
      <c r="J10" s="16">
        <v>117.5</v>
      </c>
      <c r="K10" s="15">
        <v>75</v>
      </c>
      <c r="L10" s="15">
        <f t="shared" si="0"/>
        <v>66.875</v>
      </c>
      <c r="M10" s="16" t="s">
        <v>30</v>
      </c>
      <c r="N10" s="16"/>
      <c r="O10" s="33"/>
    </row>
    <row r="11" spans="1:15" ht="27" customHeight="1">
      <c r="A11" s="29"/>
      <c r="B11" s="7" t="s">
        <v>41</v>
      </c>
      <c r="C11" s="7" t="s">
        <v>42</v>
      </c>
      <c r="D11" s="7" t="s">
        <v>43</v>
      </c>
      <c r="E11" s="8" t="s">
        <v>44</v>
      </c>
      <c r="F11" s="30"/>
      <c r="G11" s="31"/>
      <c r="H11" s="16" t="s">
        <v>49</v>
      </c>
      <c r="I11" s="16" t="s">
        <v>50</v>
      </c>
      <c r="J11" s="16">
        <v>132</v>
      </c>
      <c r="K11" s="15">
        <v>81</v>
      </c>
      <c r="L11" s="15">
        <f t="shared" si="0"/>
        <v>73.5</v>
      </c>
      <c r="M11" s="16" t="s">
        <v>23</v>
      </c>
      <c r="N11" s="16" t="s">
        <v>24</v>
      </c>
      <c r="O11" s="33"/>
    </row>
    <row r="12" spans="1:15" ht="27" customHeight="1">
      <c r="A12" s="29"/>
      <c r="B12" s="7" t="s">
        <v>51</v>
      </c>
      <c r="C12" s="7" t="s">
        <v>52</v>
      </c>
      <c r="D12" s="7" t="s">
        <v>53</v>
      </c>
      <c r="E12" s="8" t="s">
        <v>54</v>
      </c>
      <c r="F12" s="30">
        <v>1</v>
      </c>
      <c r="G12" s="31">
        <v>3</v>
      </c>
      <c r="H12" s="16" t="s">
        <v>55</v>
      </c>
      <c r="I12" s="16" t="s">
        <v>56</v>
      </c>
      <c r="J12" s="16">
        <v>141.25</v>
      </c>
      <c r="K12" s="15" t="s">
        <v>57</v>
      </c>
      <c r="L12" s="15">
        <f>J12*0.25</f>
        <v>35.3125</v>
      </c>
      <c r="M12" s="16" t="s">
        <v>30</v>
      </c>
      <c r="N12" s="16" t="s">
        <v>57</v>
      </c>
      <c r="O12" s="33"/>
    </row>
    <row r="13" spans="1:15" ht="27" customHeight="1">
      <c r="A13" s="29"/>
      <c r="B13" s="7" t="s">
        <v>51</v>
      </c>
      <c r="C13" s="7" t="s">
        <v>52</v>
      </c>
      <c r="D13" s="7" t="s">
        <v>53</v>
      </c>
      <c r="E13" s="8" t="s">
        <v>54</v>
      </c>
      <c r="F13" s="30"/>
      <c r="G13" s="31"/>
      <c r="H13" s="16" t="s">
        <v>58</v>
      </c>
      <c r="I13" s="16" t="s">
        <v>59</v>
      </c>
      <c r="J13" s="16">
        <v>140</v>
      </c>
      <c r="K13" s="15">
        <v>80.8</v>
      </c>
      <c r="L13" s="15">
        <f t="shared" ref="L13:L17" si="1">J13*0.25+K13*0.5</f>
        <v>75.400000000000006</v>
      </c>
      <c r="M13" s="16" t="s">
        <v>23</v>
      </c>
      <c r="N13" s="16" t="s">
        <v>24</v>
      </c>
      <c r="O13" s="33"/>
    </row>
    <row r="14" spans="1:15" ht="27" customHeight="1">
      <c r="A14" s="29"/>
      <c r="B14" s="7" t="s">
        <v>51</v>
      </c>
      <c r="C14" s="7" t="s">
        <v>52</v>
      </c>
      <c r="D14" s="7" t="s">
        <v>53</v>
      </c>
      <c r="E14" s="8" t="s">
        <v>54</v>
      </c>
      <c r="F14" s="30"/>
      <c r="G14" s="31"/>
      <c r="H14" s="16" t="s">
        <v>60</v>
      </c>
      <c r="I14" s="16" t="s">
        <v>61</v>
      </c>
      <c r="J14" s="16">
        <v>129.25</v>
      </c>
      <c r="K14" s="15">
        <v>77.599999999999994</v>
      </c>
      <c r="L14" s="15">
        <f t="shared" si="1"/>
        <v>71.112499999999997</v>
      </c>
      <c r="M14" s="16" t="s">
        <v>27</v>
      </c>
      <c r="N14" s="16" t="s">
        <v>62</v>
      </c>
      <c r="O14" s="33"/>
    </row>
    <row r="15" spans="1:15" ht="27" customHeight="1">
      <c r="A15" s="29"/>
      <c r="B15" s="7" t="s">
        <v>63</v>
      </c>
      <c r="C15" s="7" t="s">
        <v>64</v>
      </c>
      <c r="D15" s="7" t="s">
        <v>65</v>
      </c>
      <c r="E15" s="8" t="s">
        <v>66</v>
      </c>
      <c r="F15" s="30">
        <v>1</v>
      </c>
      <c r="G15" s="31">
        <v>3</v>
      </c>
      <c r="H15" s="16" t="s">
        <v>67</v>
      </c>
      <c r="I15" s="16" t="s">
        <v>68</v>
      </c>
      <c r="J15" s="16">
        <v>117</v>
      </c>
      <c r="K15" s="15">
        <v>73.599999999999994</v>
      </c>
      <c r="L15" s="15">
        <f t="shared" si="1"/>
        <v>66.05</v>
      </c>
      <c r="M15" s="16" t="s">
        <v>30</v>
      </c>
      <c r="N15" s="16"/>
      <c r="O15" s="33"/>
    </row>
    <row r="16" spans="1:15" ht="27" customHeight="1">
      <c r="A16" s="29"/>
      <c r="B16" s="7" t="s">
        <v>63</v>
      </c>
      <c r="C16" s="7" t="s">
        <v>64</v>
      </c>
      <c r="D16" s="7" t="s">
        <v>65</v>
      </c>
      <c r="E16" s="8" t="s">
        <v>66</v>
      </c>
      <c r="F16" s="30"/>
      <c r="G16" s="31"/>
      <c r="H16" s="16" t="s">
        <v>69</v>
      </c>
      <c r="I16" s="16" t="s">
        <v>70</v>
      </c>
      <c r="J16" s="16">
        <v>113.75</v>
      </c>
      <c r="K16" s="15">
        <v>77</v>
      </c>
      <c r="L16" s="15">
        <f t="shared" si="1"/>
        <v>66.9375</v>
      </c>
      <c r="M16" s="16" t="s">
        <v>27</v>
      </c>
      <c r="N16" s="16"/>
      <c r="O16" s="33"/>
    </row>
    <row r="17" spans="1:15" ht="27" customHeight="1">
      <c r="A17" s="29"/>
      <c r="B17" s="7" t="s">
        <v>63</v>
      </c>
      <c r="C17" s="7" t="s">
        <v>64</v>
      </c>
      <c r="D17" s="7" t="s">
        <v>65</v>
      </c>
      <c r="E17" s="8" t="s">
        <v>66</v>
      </c>
      <c r="F17" s="30"/>
      <c r="G17" s="31"/>
      <c r="H17" s="16" t="s">
        <v>71</v>
      </c>
      <c r="I17" s="16" t="s">
        <v>72</v>
      </c>
      <c r="J17" s="16">
        <v>111.25</v>
      </c>
      <c r="K17" s="15">
        <v>83.2</v>
      </c>
      <c r="L17" s="15">
        <f t="shared" si="1"/>
        <v>69.412499999999994</v>
      </c>
      <c r="M17" s="16" t="s">
        <v>23</v>
      </c>
      <c r="N17" s="16" t="s">
        <v>24</v>
      </c>
      <c r="O17" s="34"/>
    </row>
  </sheetData>
  <mergeCells count="13">
    <mergeCell ref="A1:O1"/>
    <mergeCell ref="A3:A17"/>
    <mergeCell ref="F3:F5"/>
    <mergeCell ref="F6:F8"/>
    <mergeCell ref="F9:F11"/>
    <mergeCell ref="F12:F14"/>
    <mergeCell ref="F15:F17"/>
    <mergeCell ref="G3:G5"/>
    <mergeCell ref="G6:G8"/>
    <mergeCell ref="G9:G11"/>
    <mergeCell ref="G12:G14"/>
    <mergeCell ref="G15:G17"/>
    <mergeCell ref="O3:O17"/>
  </mergeCells>
  <phoneticPr fontId="9" type="noConversion"/>
  <pageMargins left="0.27500000000000002" right="0.15625" top="0.196527777777778" bottom="0.31388888888888899" header="0.118055555555556" footer="0.15625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="70" zoomScaleNormal="70" workbookViewId="0">
      <pane xSplit="1" ySplit="2" topLeftCell="B3" activePane="bottomRight" state="frozen"/>
      <selection pane="topRight"/>
      <selection pane="bottomLeft"/>
      <selection pane="bottomRight" activeCell="I3" sqref="I3"/>
    </sheetView>
  </sheetViews>
  <sheetFormatPr defaultColWidth="8.875" defaultRowHeight="13.5"/>
  <cols>
    <col min="1" max="1" width="13.5" customWidth="1"/>
    <col min="2" max="2" width="29.125" customWidth="1"/>
    <col min="3" max="3" width="19.25" customWidth="1"/>
    <col min="4" max="4" width="13.25" customWidth="1"/>
    <col min="5" max="5" width="12.625" customWidth="1"/>
    <col min="6" max="6" width="9.625" customWidth="1"/>
    <col min="7" max="7" width="9.5" customWidth="1"/>
    <col min="8" max="8" width="9" customWidth="1"/>
    <col min="10" max="10" width="10.625" customWidth="1"/>
    <col min="11" max="11" width="8.875" style="25"/>
    <col min="14" max="14" width="14.25" customWidth="1"/>
    <col min="15" max="15" width="12" customWidth="1"/>
  </cols>
  <sheetData>
    <row r="1" spans="1:15" ht="48" customHeight="1">
      <c r="A1" s="28" t="s">
        <v>73</v>
      </c>
      <c r="B1" s="28"/>
      <c r="C1" s="28"/>
      <c r="D1" s="28"/>
      <c r="E1" s="28"/>
      <c r="F1" s="28"/>
      <c r="G1" s="28"/>
      <c r="H1" s="28"/>
      <c r="I1" s="28"/>
      <c r="J1" s="28"/>
      <c r="K1" s="35"/>
      <c r="L1" s="28"/>
      <c r="M1" s="28"/>
      <c r="N1" s="28"/>
      <c r="O1" s="28"/>
    </row>
    <row r="2" spans="1:15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74</v>
      </c>
      <c r="I2" s="5" t="s">
        <v>9</v>
      </c>
      <c r="J2" s="5" t="s">
        <v>10</v>
      </c>
      <c r="K2" s="27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23" customFormat="1" ht="35.1" customHeight="1">
      <c r="A3" s="36" t="s">
        <v>16</v>
      </c>
      <c r="B3" s="7" t="s">
        <v>75</v>
      </c>
      <c r="C3" s="7" t="s">
        <v>76</v>
      </c>
      <c r="D3" s="7" t="s">
        <v>77</v>
      </c>
      <c r="E3" s="8" t="s">
        <v>78</v>
      </c>
      <c r="F3" s="7">
        <v>1</v>
      </c>
      <c r="G3" s="9">
        <v>1</v>
      </c>
      <c r="H3" s="8" t="s">
        <v>79</v>
      </c>
      <c r="I3" s="8" t="s">
        <v>80</v>
      </c>
      <c r="J3" s="8">
        <v>121.5</v>
      </c>
      <c r="K3" s="16">
        <v>74.900000000000006</v>
      </c>
      <c r="L3" s="15">
        <f t="shared" ref="L3:L15" si="0">J3*0.25+K3*0.5</f>
        <v>67.825000000000003</v>
      </c>
      <c r="M3" s="16" t="s">
        <v>23</v>
      </c>
      <c r="N3" s="16" t="s">
        <v>62</v>
      </c>
      <c r="O3" s="39">
        <v>77.42</v>
      </c>
    </row>
    <row r="4" spans="1:15" s="23" customFormat="1" ht="35.1" customHeight="1">
      <c r="A4" s="37"/>
      <c r="B4" s="7" t="s">
        <v>81</v>
      </c>
      <c r="C4" s="7" t="s">
        <v>82</v>
      </c>
      <c r="D4" s="7" t="s">
        <v>83</v>
      </c>
      <c r="E4" s="8" t="s">
        <v>84</v>
      </c>
      <c r="F4" s="30">
        <v>1</v>
      </c>
      <c r="G4" s="31">
        <v>3</v>
      </c>
      <c r="H4" s="8" t="s">
        <v>85</v>
      </c>
      <c r="I4" s="8" t="s">
        <v>86</v>
      </c>
      <c r="J4" s="8">
        <v>130.75</v>
      </c>
      <c r="K4" s="16">
        <v>84.8</v>
      </c>
      <c r="L4" s="15">
        <f t="shared" si="0"/>
        <v>75.087500000000006</v>
      </c>
      <c r="M4" s="16" t="s">
        <v>23</v>
      </c>
      <c r="N4" s="16" t="s">
        <v>24</v>
      </c>
      <c r="O4" s="39"/>
    </row>
    <row r="5" spans="1:15" s="23" customFormat="1" ht="35.1" customHeight="1">
      <c r="A5" s="37"/>
      <c r="B5" s="7" t="s">
        <v>81</v>
      </c>
      <c r="C5" s="7" t="s">
        <v>82</v>
      </c>
      <c r="D5" s="7" t="s">
        <v>83</v>
      </c>
      <c r="E5" s="8" t="s">
        <v>84</v>
      </c>
      <c r="F5" s="30"/>
      <c r="G5" s="31"/>
      <c r="H5" s="8" t="s">
        <v>87</v>
      </c>
      <c r="I5" s="8" t="s">
        <v>88</v>
      </c>
      <c r="J5" s="8">
        <v>130.5</v>
      </c>
      <c r="K5" s="16">
        <v>74.7</v>
      </c>
      <c r="L5" s="15">
        <f t="shared" si="0"/>
        <v>69.974999999999994</v>
      </c>
      <c r="M5" s="16" t="s">
        <v>30</v>
      </c>
      <c r="N5" s="16"/>
      <c r="O5" s="39"/>
    </row>
    <row r="6" spans="1:15" s="23" customFormat="1" ht="35.1" customHeight="1">
      <c r="A6" s="37"/>
      <c r="B6" s="7" t="s">
        <v>81</v>
      </c>
      <c r="C6" s="7" t="s">
        <v>82</v>
      </c>
      <c r="D6" s="7" t="s">
        <v>83</v>
      </c>
      <c r="E6" s="8" t="s">
        <v>84</v>
      </c>
      <c r="F6" s="30"/>
      <c r="G6" s="31"/>
      <c r="H6" s="8" t="s">
        <v>89</v>
      </c>
      <c r="I6" s="8" t="s">
        <v>90</v>
      </c>
      <c r="J6" s="8">
        <v>130</v>
      </c>
      <c r="K6" s="16">
        <v>78.459999999999994</v>
      </c>
      <c r="L6" s="15">
        <f t="shared" si="0"/>
        <v>71.72999999999999</v>
      </c>
      <c r="M6" s="16" t="s">
        <v>27</v>
      </c>
      <c r="N6" s="16"/>
      <c r="O6" s="39"/>
    </row>
    <row r="7" spans="1:15" s="23" customFormat="1" ht="35.1" customHeight="1">
      <c r="A7" s="37"/>
      <c r="B7" s="7" t="s">
        <v>91</v>
      </c>
      <c r="C7" s="7" t="s">
        <v>92</v>
      </c>
      <c r="D7" s="7" t="s">
        <v>93</v>
      </c>
      <c r="E7" s="8" t="s">
        <v>94</v>
      </c>
      <c r="F7" s="30">
        <v>1</v>
      </c>
      <c r="G7" s="31">
        <v>3</v>
      </c>
      <c r="H7" s="8" t="s">
        <v>95</v>
      </c>
      <c r="I7" s="8" t="s">
        <v>96</v>
      </c>
      <c r="J7" s="8">
        <v>124.75</v>
      </c>
      <c r="K7" s="16">
        <v>77.8</v>
      </c>
      <c r="L7" s="15">
        <f t="shared" si="0"/>
        <v>70.087500000000006</v>
      </c>
      <c r="M7" s="16" t="s">
        <v>23</v>
      </c>
      <c r="N7" s="16" t="s">
        <v>24</v>
      </c>
      <c r="O7" s="39"/>
    </row>
    <row r="8" spans="1:15" s="23" customFormat="1" ht="35.1" customHeight="1">
      <c r="A8" s="37"/>
      <c r="B8" s="7" t="s">
        <v>91</v>
      </c>
      <c r="C8" s="7" t="s">
        <v>92</v>
      </c>
      <c r="D8" s="7" t="s">
        <v>93</v>
      </c>
      <c r="E8" s="8" t="s">
        <v>94</v>
      </c>
      <c r="F8" s="30"/>
      <c r="G8" s="31"/>
      <c r="H8" s="8" t="s">
        <v>97</v>
      </c>
      <c r="I8" s="8" t="s">
        <v>98</v>
      </c>
      <c r="J8" s="8">
        <v>117.75</v>
      </c>
      <c r="K8" s="16">
        <v>76.2</v>
      </c>
      <c r="L8" s="15">
        <f t="shared" si="0"/>
        <v>67.537499999999994</v>
      </c>
      <c r="M8" s="16" t="s">
        <v>27</v>
      </c>
      <c r="N8" s="16"/>
      <c r="O8" s="39"/>
    </row>
    <row r="9" spans="1:15" s="23" customFormat="1" ht="35.1" customHeight="1">
      <c r="A9" s="37"/>
      <c r="B9" s="7" t="s">
        <v>91</v>
      </c>
      <c r="C9" s="7" t="s">
        <v>92</v>
      </c>
      <c r="D9" s="7" t="s">
        <v>93</v>
      </c>
      <c r="E9" s="8" t="s">
        <v>94</v>
      </c>
      <c r="F9" s="30"/>
      <c r="G9" s="31"/>
      <c r="H9" s="8" t="s">
        <v>99</v>
      </c>
      <c r="I9" s="8" t="s">
        <v>100</v>
      </c>
      <c r="J9" s="8">
        <v>102</v>
      </c>
      <c r="K9" s="16">
        <v>76.760000000000005</v>
      </c>
      <c r="L9" s="15">
        <f t="shared" si="0"/>
        <v>63.88</v>
      </c>
      <c r="M9" s="16" t="s">
        <v>30</v>
      </c>
      <c r="N9" s="16"/>
      <c r="O9" s="39"/>
    </row>
    <row r="10" spans="1:15" s="23" customFormat="1" ht="35.1" customHeight="1">
      <c r="A10" s="37"/>
      <c r="B10" s="7" t="s">
        <v>101</v>
      </c>
      <c r="C10" s="7" t="s">
        <v>102</v>
      </c>
      <c r="D10" s="7" t="s">
        <v>103</v>
      </c>
      <c r="E10" s="8" t="s">
        <v>104</v>
      </c>
      <c r="F10" s="30">
        <v>1</v>
      </c>
      <c r="G10" s="31">
        <v>3</v>
      </c>
      <c r="H10" s="8" t="s">
        <v>105</v>
      </c>
      <c r="I10" s="8" t="s">
        <v>106</v>
      </c>
      <c r="J10" s="8">
        <v>143</v>
      </c>
      <c r="K10" s="16">
        <v>79.599999999999994</v>
      </c>
      <c r="L10" s="15">
        <f t="shared" si="0"/>
        <v>75.55</v>
      </c>
      <c r="M10" s="16" t="s">
        <v>23</v>
      </c>
      <c r="N10" s="16" t="s">
        <v>24</v>
      </c>
      <c r="O10" s="39"/>
    </row>
    <row r="11" spans="1:15" s="23" customFormat="1" ht="35.1" customHeight="1">
      <c r="A11" s="37"/>
      <c r="B11" s="7" t="s">
        <v>101</v>
      </c>
      <c r="C11" s="7" t="s">
        <v>102</v>
      </c>
      <c r="D11" s="7" t="s">
        <v>103</v>
      </c>
      <c r="E11" s="8" t="s">
        <v>104</v>
      </c>
      <c r="F11" s="30"/>
      <c r="G11" s="31"/>
      <c r="H11" s="8" t="s">
        <v>107</v>
      </c>
      <c r="I11" s="8" t="s">
        <v>108</v>
      </c>
      <c r="J11" s="8">
        <v>136</v>
      </c>
      <c r="K11" s="16">
        <v>73.7</v>
      </c>
      <c r="L11" s="15">
        <f t="shared" si="0"/>
        <v>70.849999999999994</v>
      </c>
      <c r="M11" s="16" t="s">
        <v>30</v>
      </c>
      <c r="N11" s="16"/>
      <c r="O11" s="39"/>
    </row>
    <row r="12" spans="1:15" s="23" customFormat="1" ht="35.1" customHeight="1">
      <c r="A12" s="37"/>
      <c r="B12" s="7" t="s">
        <v>101</v>
      </c>
      <c r="C12" s="7" t="s">
        <v>102</v>
      </c>
      <c r="D12" s="7" t="s">
        <v>103</v>
      </c>
      <c r="E12" s="8" t="s">
        <v>104</v>
      </c>
      <c r="F12" s="30"/>
      <c r="G12" s="31"/>
      <c r="H12" s="8" t="s">
        <v>109</v>
      </c>
      <c r="I12" s="8" t="s">
        <v>110</v>
      </c>
      <c r="J12" s="8">
        <v>127.25</v>
      </c>
      <c r="K12" s="16">
        <v>80.3</v>
      </c>
      <c r="L12" s="15">
        <f t="shared" si="0"/>
        <v>71.962500000000006</v>
      </c>
      <c r="M12" s="16" t="s">
        <v>27</v>
      </c>
      <c r="N12" s="16"/>
      <c r="O12" s="39"/>
    </row>
    <row r="13" spans="1:15" s="24" customFormat="1" ht="35.1" customHeight="1">
      <c r="A13" s="37"/>
      <c r="B13" s="7" t="s">
        <v>101</v>
      </c>
      <c r="C13" s="7" t="s">
        <v>102</v>
      </c>
      <c r="D13" s="7" t="s">
        <v>111</v>
      </c>
      <c r="E13" s="8" t="s">
        <v>112</v>
      </c>
      <c r="F13" s="30">
        <v>1</v>
      </c>
      <c r="G13" s="31">
        <v>3</v>
      </c>
      <c r="H13" s="8" t="s">
        <v>113</v>
      </c>
      <c r="I13" s="8" t="s">
        <v>114</v>
      </c>
      <c r="J13" s="8">
        <v>146</v>
      </c>
      <c r="K13" s="16">
        <v>66.06</v>
      </c>
      <c r="L13" s="15">
        <f t="shared" si="0"/>
        <v>69.53</v>
      </c>
      <c r="M13" s="16" t="s">
        <v>30</v>
      </c>
      <c r="N13" s="16"/>
      <c r="O13" s="39"/>
    </row>
    <row r="14" spans="1:15" s="24" customFormat="1" ht="35.1" customHeight="1">
      <c r="A14" s="37"/>
      <c r="B14" s="7" t="s">
        <v>101</v>
      </c>
      <c r="C14" s="7" t="s">
        <v>102</v>
      </c>
      <c r="D14" s="7" t="s">
        <v>111</v>
      </c>
      <c r="E14" s="8" t="s">
        <v>112</v>
      </c>
      <c r="F14" s="30"/>
      <c r="G14" s="31"/>
      <c r="H14" s="8" t="s">
        <v>115</v>
      </c>
      <c r="I14" s="8" t="s">
        <v>116</v>
      </c>
      <c r="J14" s="8">
        <v>132.75</v>
      </c>
      <c r="K14" s="16">
        <v>83.36</v>
      </c>
      <c r="L14" s="15">
        <f t="shared" si="0"/>
        <v>74.867500000000007</v>
      </c>
      <c r="M14" s="16" t="s">
        <v>23</v>
      </c>
      <c r="N14" s="16" t="s">
        <v>24</v>
      </c>
      <c r="O14" s="39"/>
    </row>
    <row r="15" spans="1:15" s="24" customFormat="1" ht="35.1" customHeight="1">
      <c r="A15" s="38"/>
      <c r="B15" s="7" t="s">
        <v>101</v>
      </c>
      <c r="C15" s="7" t="s">
        <v>102</v>
      </c>
      <c r="D15" s="7" t="s">
        <v>111</v>
      </c>
      <c r="E15" s="8" t="s">
        <v>112</v>
      </c>
      <c r="F15" s="30"/>
      <c r="G15" s="31"/>
      <c r="H15" s="8" t="s">
        <v>117</v>
      </c>
      <c r="I15" s="8" t="s">
        <v>118</v>
      </c>
      <c r="J15" s="8">
        <v>121</v>
      </c>
      <c r="K15" s="16">
        <v>79.86</v>
      </c>
      <c r="L15" s="15">
        <f t="shared" si="0"/>
        <v>70.180000000000007</v>
      </c>
      <c r="M15" s="16" t="s">
        <v>27</v>
      </c>
      <c r="N15" s="16"/>
      <c r="O15" s="39"/>
    </row>
    <row r="16" spans="1:15">
      <c r="G16" s="26"/>
      <c r="H16" s="26"/>
      <c r="I16" s="26"/>
      <c r="J16" s="26"/>
    </row>
    <row r="17" spans="7:10">
      <c r="G17" s="26"/>
      <c r="H17" s="26"/>
      <c r="I17" s="26"/>
      <c r="J17" s="26"/>
    </row>
    <row r="18" spans="7:10">
      <c r="G18" s="26"/>
      <c r="H18" s="26"/>
      <c r="I18" s="26"/>
      <c r="J18" s="26"/>
    </row>
    <row r="19" spans="7:10">
      <c r="G19" s="26"/>
      <c r="H19" s="26"/>
      <c r="I19" s="26"/>
      <c r="J19" s="26"/>
    </row>
    <row r="20" spans="7:10">
      <c r="G20" s="26"/>
      <c r="H20" s="26"/>
      <c r="I20" s="26"/>
      <c r="J20" s="26"/>
    </row>
    <row r="21" spans="7:10">
      <c r="G21" s="26"/>
      <c r="H21" s="26"/>
      <c r="I21" s="26"/>
      <c r="J21" s="26"/>
    </row>
    <row r="22" spans="7:10">
      <c r="G22" s="26"/>
      <c r="H22" s="26"/>
      <c r="I22" s="26"/>
      <c r="J22" s="26"/>
    </row>
    <row r="23" spans="7:10">
      <c r="G23" s="26"/>
      <c r="H23" s="26"/>
      <c r="I23" s="26"/>
      <c r="J23" s="26"/>
    </row>
    <row r="24" spans="7:10">
      <c r="G24" s="26"/>
      <c r="H24" s="26"/>
      <c r="I24" s="26"/>
      <c r="J24" s="26"/>
    </row>
    <row r="25" spans="7:10">
      <c r="G25" s="26"/>
      <c r="H25" s="26"/>
      <c r="I25" s="26"/>
      <c r="J25" s="26"/>
    </row>
    <row r="26" spans="7:10">
      <c r="G26" s="26"/>
      <c r="H26" s="26"/>
      <c r="I26" s="26"/>
      <c r="J26" s="26"/>
    </row>
    <row r="27" spans="7:10">
      <c r="G27" s="26"/>
      <c r="H27" s="26"/>
      <c r="I27" s="26"/>
      <c r="J27" s="26"/>
    </row>
    <row r="28" spans="7:10">
      <c r="G28" s="26"/>
      <c r="H28" s="26"/>
      <c r="I28" s="26"/>
      <c r="J28" s="26"/>
    </row>
    <row r="29" spans="7:10">
      <c r="G29" s="26"/>
      <c r="H29" s="26"/>
      <c r="I29" s="26"/>
      <c r="J29" s="26"/>
    </row>
    <row r="30" spans="7:10">
      <c r="G30" s="26"/>
      <c r="H30" s="26"/>
      <c r="I30" s="26"/>
      <c r="J30" s="26"/>
    </row>
    <row r="31" spans="7:10">
      <c r="G31" s="26"/>
      <c r="H31" s="26"/>
      <c r="I31" s="26"/>
      <c r="J31" s="26"/>
    </row>
    <row r="32" spans="7:10">
      <c r="G32" s="26"/>
      <c r="H32" s="26"/>
      <c r="I32" s="26"/>
      <c r="J32" s="26"/>
    </row>
  </sheetData>
  <mergeCells count="11">
    <mergeCell ref="A1:O1"/>
    <mergeCell ref="A3:A15"/>
    <mergeCell ref="F4:F6"/>
    <mergeCell ref="F7:F9"/>
    <mergeCell ref="F10:F12"/>
    <mergeCell ref="F13:F15"/>
    <mergeCell ref="G4:G6"/>
    <mergeCell ref="G7:G9"/>
    <mergeCell ref="G10:G12"/>
    <mergeCell ref="G13:G15"/>
    <mergeCell ref="O3:O15"/>
  </mergeCells>
  <phoneticPr fontId="9" type="noConversion"/>
  <pageMargins left="0.27500000000000002" right="7.7777777777777807E-2" top="0.235416666666667" bottom="0.35416666666666702" header="0.196527777777778" footer="0.235416666666667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="70" zoomScaleNormal="70" workbookViewId="0">
      <pane xSplit="1" ySplit="2" topLeftCell="B4" activePane="bottomRight" state="frozen"/>
      <selection pane="topRight"/>
      <selection pane="bottomLeft"/>
      <selection pane="bottomRight" activeCell="O3" sqref="O3:O15"/>
    </sheetView>
  </sheetViews>
  <sheetFormatPr defaultColWidth="8.875" defaultRowHeight="13.5"/>
  <cols>
    <col min="1" max="1" width="13.5" customWidth="1"/>
    <col min="2" max="2" width="28" customWidth="1"/>
    <col min="3" max="3" width="18.25" customWidth="1"/>
    <col min="4" max="4" width="16.5" customWidth="1"/>
    <col min="5" max="5" width="13.5" customWidth="1"/>
    <col min="6" max="6" width="7.875" customWidth="1"/>
    <col min="7" max="7" width="8.25" customWidth="1"/>
    <col min="8" max="8" width="10.25" customWidth="1"/>
    <col min="10" max="10" width="9"/>
    <col min="11" max="11" width="8.75" style="4" customWidth="1"/>
    <col min="14" max="14" width="14.875" customWidth="1"/>
    <col min="15" max="15" width="12" customWidth="1"/>
  </cols>
  <sheetData>
    <row r="1" spans="1:15" ht="48" customHeight="1">
      <c r="A1" s="28" t="s">
        <v>119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7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74</v>
      </c>
      <c r="I2" s="5" t="s">
        <v>9</v>
      </c>
      <c r="J2" s="5" t="s">
        <v>10</v>
      </c>
      <c r="K2" s="6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s="1" customFormat="1" ht="35.1" customHeight="1">
      <c r="A3" s="40" t="s">
        <v>16</v>
      </c>
      <c r="B3" s="7" t="s">
        <v>120</v>
      </c>
      <c r="C3" s="7" t="s">
        <v>121</v>
      </c>
      <c r="D3" s="7" t="s">
        <v>122</v>
      </c>
      <c r="E3" s="8" t="s">
        <v>123</v>
      </c>
      <c r="F3" s="7">
        <v>1</v>
      </c>
      <c r="G3" s="9">
        <v>1</v>
      </c>
      <c r="H3" s="8" t="s">
        <v>124</v>
      </c>
      <c r="I3" s="8" t="s">
        <v>125</v>
      </c>
      <c r="J3" s="8">
        <v>135.25</v>
      </c>
      <c r="K3" s="14">
        <v>83</v>
      </c>
      <c r="L3" s="15">
        <f t="shared" ref="L3:L15" si="0">J3*0.25+K3*0.5</f>
        <v>75.3125</v>
      </c>
      <c r="M3" s="16" t="s">
        <v>23</v>
      </c>
      <c r="N3" s="16" t="s">
        <v>24</v>
      </c>
      <c r="O3" s="39">
        <v>78.37</v>
      </c>
    </row>
    <row r="4" spans="1:15" s="2" customFormat="1" ht="35.1" customHeight="1">
      <c r="A4" s="40"/>
      <c r="B4" s="10" t="s">
        <v>126</v>
      </c>
      <c r="C4" s="10" t="s">
        <v>127</v>
      </c>
      <c r="D4" s="10" t="s">
        <v>128</v>
      </c>
      <c r="E4" s="11" t="s">
        <v>129</v>
      </c>
      <c r="F4" s="41">
        <v>1</v>
      </c>
      <c r="G4" s="41">
        <v>3</v>
      </c>
      <c r="H4" s="11" t="s">
        <v>130</v>
      </c>
      <c r="I4" s="11" t="s">
        <v>131</v>
      </c>
      <c r="J4" s="11">
        <v>131.5</v>
      </c>
      <c r="K4" s="17">
        <v>78.2</v>
      </c>
      <c r="L4" s="18">
        <f t="shared" si="0"/>
        <v>71.974999999999994</v>
      </c>
      <c r="M4" s="19" t="s">
        <v>23</v>
      </c>
      <c r="N4" s="19" t="s">
        <v>24</v>
      </c>
      <c r="O4" s="39"/>
    </row>
    <row r="5" spans="1:15" s="2" customFormat="1" ht="35.1" customHeight="1">
      <c r="A5" s="40"/>
      <c r="B5" s="10" t="s">
        <v>126</v>
      </c>
      <c r="C5" s="10" t="s">
        <v>127</v>
      </c>
      <c r="D5" s="10" t="s">
        <v>128</v>
      </c>
      <c r="E5" s="11" t="s">
        <v>129</v>
      </c>
      <c r="F5" s="42"/>
      <c r="G5" s="42"/>
      <c r="H5" s="11" t="s">
        <v>132</v>
      </c>
      <c r="I5" s="11" t="s">
        <v>133</v>
      </c>
      <c r="J5" s="11">
        <v>126</v>
      </c>
      <c r="K5" s="17">
        <v>70</v>
      </c>
      <c r="L5" s="18">
        <f t="shared" si="0"/>
        <v>66.5</v>
      </c>
      <c r="M5" s="19" t="s">
        <v>30</v>
      </c>
      <c r="N5" s="19"/>
      <c r="O5" s="39"/>
    </row>
    <row r="6" spans="1:15" s="2" customFormat="1" ht="35.1" customHeight="1">
      <c r="A6" s="40"/>
      <c r="B6" s="10" t="s">
        <v>126</v>
      </c>
      <c r="C6" s="10" t="s">
        <v>127</v>
      </c>
      <c r="D6" s="10" t="s">
        <v>128</v>
      </c>
      <c r="E6" s="11" t="s">
        <v>129</v>
      </c>
      <c r="F6" s="43"/>
      <c r="G6" s="43"/>
      <c r="H6" s="11" t="s">
        <v>134</v>
      </c>
      <c r="I6" s="11" t="s">
        <v>135</v>
      </c>
      <c r="J6" s="11">
        <v>125.5</v>
      </c>
      <c r="K6" s="17">
        <v>74.599999999999994</v>
      </c>
      <c r="L6" s="18">
        <f t="shared" si="0"/>
        <v>68.674999999999997</v>
      </c>
      <c r="M6" s="19" t="s">
        <v>27</v>
      </c>
      <c r="N6" s="19"/>
      <c r="O6" s="39"/>
    </row>
    <row r="7" spans="1:15" s="3" customFormat="1" ht="35.1" customHeight="1">
      <c r="A7" s="40"/>
      <c r="B7" s="12" t="s">
        <v>136</v>
      </c>
      <c r="C7" s="12" t="s">
        <v>137</v>
      </c>
      <c r="D7" s="12" t="s">
        <v>122</v>
      </c>
      <c r="E7" s="13" t="s">
        <v>138</v>
      </c>
      <c r="F7" s="41">
        <v>1</v>
      </c>
      <c r="G7" s="41">
        <v>3</v>
      </c>
      <c r="H7" s="13" t="s">
        <v>139</v>
      </c>
      <c r="I7" s="13" t="s">
        <v>140</v>
      </c>
      <c r="J7" s="13">
        <v>137.25</v>
      </c>
      <c r="K7" s="20">
        <v>85</v>
      </c>
      <c r="L7" s="21">
        <f t="shared" si="0"/>
        <v>76.8125</v>
      </c>
      <c r="M7" s="22" t="s">
        <v>23</v>
      </c>
      <c r="N7" s="22" t="s">
        <v>24</v>
      </c>
      <c r="O7" s="39"/>
    </row>
    <row r="8" spans="1:15" s="3" customFormat="1" ht="35.1" customHeight="1">
      <c r="A8" s="40"/>
      <c r="B8" s="12" t="s">
        <v>136</v>
      </c>
      <c r="C8" s="12" t="s">
        <v>137</v>
      </c>
      <c r="D8" s="12" t="s">
        <v>122</v>
      </c>
      <c r="E8" s="13" t="s">
        <v>138</v>
      </c>
      <c r="F8" s="42"/>
      <c r="G8" s="42"/>
      <c r="H8" s="13" t="s">
        <v>141</v>
      </c>
      <c r="I8" s="13" t="s">
        <v>142</v>
      </c>
      <c r="J8" s="13">
        <v>137</v>
      </c>
      <c r="K8" s="20">
        <v>83.8</v>
      </c>
      <c r="L8" s="21">
        <f t="shared" si="0"/>
        <v>76.150000000000006</v>
      </c>
      <c r="M8" s="22" t="s">
        <v>27</v>
      </c>
      <c r="N8" s="22"/>
      <c r="O8" s="39"/>
    </row>
    <row r="9" spans="1:15" s="3" customFormat="1" ht="35.1" customHeight="1">
      <c r="A9" s="40"/>
      <c r="B9" s="12" t="s">
        <v>136</v>
      </c>
      <c r="C9" s="12" t="s">
        <v>137</v>
      </c>
      <c r="D9" s="12" t="s">
        <v>122</v>
      </c>
      <c r="E9" s="13" t="s">
        <v>138</v>
      </c>
      <c r="F9" s="43"/>
      <c r="G9" s="43"/>
      <c r="H9" s="13" t="s">
        <v>143</v>
      </c>
      <c r="I9" s="13" t="s">
        <v>144</v>
      </c>
      <c r="J9" s="13">
        <v>123</v>
      </c>
      <c r="K9" s="20">
        <v>76.8</v>
      </c>
      <c r="L9" s="21">
        <f t="shared" si="0"/>
        <v>69.150000000000006</v>
      </c>
      <c r="M9" s="22" t="s">
        <v>30</v>
      </c>
      <c r="N9" s="22"/>
      <c r="O9" s="39"/>
    </row>
    <row r="10" spans="1:15" s="2" customFormat="1" ht="35.1" customHeight="1">
      <c r="A10" s="40"/>
      <c r="B10" s="10" t="s">
        <v>145</v>
      </c>
      <c r="C10" s="10" t="s">
        <v>146</v>
      </c>
      <c r="D10" s="10" t="s">
        <v>147</v>
      </c>
      <c r="E10" s="11" t="s">
        <v>148</v>
      </c>
      <c r="F10" s="41">
        <v>1</v>
      </c>
      <c r="G10" s="41">
        <v>3</v>
      </c>
      <c r="H10" s="11" t="s">
        <v>149</v>
      </c>
      <c r="I10" s="11" t="s">
        <v>150</v>
      </c>
      <c r="J10" s="11">
        <v>134</v>
      </c>
      <c r="K10" s="17">
        <v>78.8</v>
      </c>
      <c r="L10" s="18">
        <f t="shared" si="0"/>
        <v>72.900000000000006</v>
      </c>
      <c r="M10" s="19" t="s">
        <v>27</v>
      </c>
      <c r="N10" s="19"/>
      <c r="O10" s="39"/>
    </row>
    <row r="11" spans="1:15" s="2" customFormat="1" ht="35.1" customHeight="1">
      <c r="A11" s="40"/>
      <c r="B11" s="10" t="s">
        <v>145</v>
      </c>
      <c r="C11" s="10" t="s">
        <v>146</v>
      </c>
      <c r="D11" s="10" t="s">
        <v>147</v>
      </c>
      <c r="E11" s="11" t="s">
        <v>148</v>
      </c>
      <c r="F11" s="42"/>
      <c r="G11" s="42"/>
      <c r="H11" s="11" t="s">
        <v>151</v>
      </c>
      <c r="I11" s="11" t="s">
        <v>152</v>
      </c>
      <c r="J11" s="11">
        <v>131.75</v>
      </c>
      <c r="K11" s="17">
        <v>76.2</v>
      </c>
      <c r="L11" s="18">
        <f t="shared" si="0"/>
        <v>71.037499999999994</v>
      </c>
      <c r="M11" s="19" t="s">
        <v>30</v>
      </c>
      <c r="N11" s="19"/>
      <c r="O11" s="39"/>
    </row>
    <row r="12" spans="1:15" s="2" customFormat="1" ht="35.1" customHeight="1">
      <c r="A12" s="40"/>
      <c r="B12" s="10" t="s">
        <v>145</v>
      </c>
      <c r="C12" s="10" t="s">
        <v>146</v>
      </c>
      <c r="D12" s="10" t="s">
        <v>147</v>
      </c>
      <c r="E12" s="11" t="s">
        <v>148</v>
      </c>
      <c r="F12" s="43"/>
      <c r="G12" s="43"/>
      <c r="H12" s="11" t="s">
        <v>153</v>
      </c>
      <c r="I12" s="11" t="s">
        <v>154</v>
      </c>
      <c r="J12" s="11">
        <v>128.5</v>
      </c>
      <c r="K12" s="17">
        <v>84.6</v>
      </c>
      <c r="L12" s="18">
        <f t="shared" si="0"/>
        <v>74.424999999999997</v>
      </c>
      <c r="M12" s="19" t="s">
        <v>23</v>
      </c>
      <c r="N12" s="19" t="s">
        <v>24</v>
      </c>
      <c r="O12" s="39"/>
    </row>
    <row r="13" spans="1:15" ht="35.1" customHeight="1">
      <c r="A13" s="40"/>
      <c r="B13" s="7" t="s">
        <v>155</v>
      </c>
      <c r="C13" s="7" t="s">
        <v>146</v>
      </c>
      <c r="D13" s="7" t="s">
        <v>156</v>
      </c>
      <c r="E13" s="8" t="s">
        <v>157</v>
      </c>
      <c r="F13" s="41">
        <v>1</v>
      </c>
      <c r="G13" s="41">
        <v>3</v>
      </c>
      <c r="H13" s="8" t="s">
        <v>158</v>
      </c>
      <c r="I13" s="8" t="s">
        <v>159</v>
      </c>
      <c r="J13" s="8">
        <v>125.75</v>
      </c>
      <c r="K13" s="14">
        <v>75.599999999999994</v>
      </c>
      <c r="L13" s="15">
        <f t="shared" si="0"/>
        <v>69.237499999999997</v>
      </c>
      <c r="M13" s="16" t="s">
        <v>23</v>
      </c>
      <c r="N13" s="16" t="s">
        <v>24</v>
      </c>
      <c r="O13" s="39"/>
    </row>
    <row r="14" spans="1:15" ht="35.1" customHeight="1">
      <c r="A14" s="40"/>
      <c r="B14" s="7" t="s">
        <v>155</v>
      </c>
      <c r="C14" s="7" t="s">
        <v>146</v>
      </c>
      <c r="D14" s="7" t="s">
        <v>156</v>
      </c>
      <c r="E14" s="8" t="s">
        <v>157</v>
      </c>
      <c r="F14" s="42"/>
      <c r="G14" s="42"/>
      <c r="H14" s="8" t="s">
        <v>160</v>
      </c>
      <c r="I14" s="8" t="s">
        <v>161</v>
      </c>
      <c r="J14" s="8">
        <v>121.75</v>
      </c>
      <c r="K14" s="14">
        <v>75.599999999999994</v>
      </c>
      <c r="L14" s="15">
        <f t="shared" si="0"/>
        <v>68.237499999999997</v>
      </c>
      <c r="M14" s="16" t="s">
        <v>30</v>
      </c>
      <c r="N14" s="16"/>
      <c r="O14" s="39"/>
    </row>
    <row r="15" spans="1:15" ht="35.1" customHeight="1">
      <c r="A15" s="40"/>
      <c r="B15" s="7" t="s">
        <v>155</v>
      </c>
      <c r="C15" s="7" t="s">
        <v>146</v>
      </c>
      <c r="D15" s="7" t="s">
        <v>156</v>
      </c>
      <c r="E15" s="8" t="s">
        <v>157</v>
      </c>
      <c r="F15" s="43"/>
      <c r="G15" s="43"/>
      <c r="H15" s="8" t="s">
        <v>162</v>
      </c>
      <c r="I15" s="8" t="s">
        <v>163</v>
      </c>
      <c r="J15" s="8">
        <v>120.75</v>
      </c>
      <c r="K15" s="14">
        <v>76.599999999999994</v>
      </c>
      <c r="L15" s="15">
        <f t="shared" si="0"/>
        <v>68.487499999999997</v>
      </c>
      <c r="M15" s="16" t="s">
        <v>27</v>
      </c>
      <c r="N15" s="16"/>
      <c r="O15" s="39"/>
    </row>
  </sheetData>
  <mergeCells count="11">
    <mergeCell ref="A1:O1"/>
    <mergeCell ref="A3:A15"/>
    <mergeCell ref="F4:F6"/>
    <mergeCell ref="F7:F9"/>
    <mergeCell ref="F10:F12"/>
    <mergeCell ref="F13:F15"/>
    <mergeCell ref="G4:G6"/>
    <mergeCell ref="G7:G9"/>
    <mergeCell ref="G10:G12"/>
    <mergeCell ref="G13:G15"/>
    <mergeCell ref="O3:O15"/>
  </mergeCells>
  <phoneticPr fontId="9" type="noConversion"/>
  <pageMargins left="0.235416666666667" right="7.7777777777777807E-2" top="0.196527777777778" bottom="0.196527777777778" header="7.7777777777777807E-2" footer="0.118055555555556"/>
  <pageSetup paperSize="9"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第1组</vt:lpstr>
      <vt:lpstr>第2组</vt:lpstr>
      <vt:lpstr>第3组</vt:lpstr>
      <vt:lpstr>第1组!Print_Titles</vt:lpstr>
      <vt:lpstr>第2组!Print_Titles</vt:lpstr>
      <vt:lpstr>第3组!Print_Titles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2020-02-20T08:50:00Z</dcterms:created>
  <dcterms:modified xsi:type="dcterms:W3CDTF">2020-06-06T06:15:18Z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