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生名单" sheetId="1" r:id="rId1"/>
  </sheets>
  <definedNames>
    <definedName name="_xlfn.RANK.AVG" hidden="1">#NAME?</definedName>
    <definedName name="_xlnm.Print_Titles" localSheetId="0">'考生名单'!$2:$3</definedName>
    <definedName name="_xlnm._FilterDatabase" localSheetId="0" hidden="1">'考生名单'!$A$3:$P$63</definedName>
  </definedNames>
  <calcPr fullCalcOnLoad="1"/>
</workbook>
</file>

<file path=xl/sharedStrings.xml><?xml version="1.0" encoding="utf-8"?>
<sst xmlns="http://schemas.openxmlformats.org/spreadsheetml/2006/main" count="483" uniqueCount="194">
  <si>
    <t>附件</t>
  </si>
  <si>
    <t>雷山县2020年公开招聘政府购买服务岗位村医人员专业测试总成绩及进入体检环节人员统计表</t>
  </si>
  <si>
    <t>序号</t>
  </si>
  <si>
    <t>姓名</t>
  </si>
  <si>
    <t>报考岗位名称</t>
  </si>
  <si>
    <t>报考岗位代码</t>
  </si>
  <si>
    <t>准考证号</t>
  </si>
  <si>
    <t>是否同意调剂</t>
  </si>
  <si>
    <t>专业测评成绩（含面试）</t>
  </si>
  <si>
    <t>专业测评成绩（含面试）占总成绩60%分值</t>
  </si>
  <si>
    <t>是否进入笔试环节</t>
  </si>
  <si>
    <t>笔试成绩</t>
  </si>
  <si>
    <t>笔试成绩占总成绩40%分值</t>
  </si>
  <si>
    <t>总分（（专业测评成绩（含面试）占总成绩60%分值+笔试成绩占总成绩40%分值）</t>
  </si>
  <si>
    <t>名次</t>
  </si>
  <si>
    <t>体检</t>
  </si>
  <si>
    <t>是否具备递补资格</t>
  </si>
  <si>
    <t>备注</t>
  </si>
  <si>
    <t>金明慧</t>
  </si>
  <si>
    <t>小固鲁村</t>
  </si>
  <si>
    <t>001</t>
  </si>
  <si>
    <t>20205016</t>
  </si>
  <si>
    <t>是</t>
  </si>
  <si>
    <t>2</t>
  </si>
  <si>
    <t>杨娜</t>
  </si>
  <si>
    <t>20205017</t>
  </si>
  <si>
    <t>丁肖肖</t>
  </si>
  <si>
    <t>20205018</t>
  </si>
  <si>
    <t>否</t>
  </si>
  <si>
    <t>4</t>
  </si>
  <si>
    <t>金菲</t>
  </si>
  <si>
    <t>20205019</t>
  </si>
  <si>
    <t>3</t>
  </si>
  <si>
    <t>黄菊</t>
  </si>
  <si>
    <t>20205020</t>
  </si>
  <si>
    <t>5</t>
  </si>
  <si>
    <t>李慧</t>
  </si>
  <si>
    <t>虎阳村</t>
  </si>
  <si>
    <t>002</t>
  </si>
  <si>
    <t>20205021</t>
  </si>
  <si>
    <t>杨奇</t>
  </si>
  <si>
    <t>20205022</t>
  </si>
  <si>
    <t>1</t>
  </si>
  <si>
    <t>王祖桃</t>
  </si>
  <si>
    <t>20205023</t>
  </si>
  <si>
    <t xml:space="preserve"> 文远婷</t>
  </si>
  <si>
    <t>20205024</t>
  </si>
  <si>
    <t>蔡金郎</t>
  </si>
  <si>
    <t>干皎村</t>
  </si>
  <si>
    <t>003</t>
  </si>
  <si>
    <t>20205026</t>
  </si>
  <si>
    <t>唐录春</t>
  </si>
  <si>
    <t>20205028</t>
  </si>
  <si>
    <t>罗问松</t>
  </si>
  <si>
    <t>20205029</t>
  </si>
  <si>
    <t>张泰祝</t>
  </si>
  <si>
    <t>小河沟安置点</t>
  </si>
  <si>
    <t>004</t>
  </si>
  <si>
    <t>20205030</t>
  </si>
  <si>
    <t>杨林</t>
  </si>
  <si>
    <t>20205031</t>
  </si>
  <si>
    <t>吴毅</t>
  </si>
  <si>
    <t>20205032</t>
  </si>
  <si>
    <t>余婷</t>
  </si>
  <si>
    <t>20205033</t>
  </si>
  <si>
    <t>余秀玲</t>
  </si>
  <si>
    <t>20205035</t>
  </si>
  <si>
    <t>吕福英</t>
  </si>
  <si>
    <t>观音阁安置点</t>
  </si>
  <si>
    <t>005</t>
  </si>
  <si>
    <t>20205036</t>
  </si>
  <si>
    <t xml:space="preserve"> 是</t>
  </si>
  <si>
    <t>蔡萍</t>
  </si>
  <si>
    <t>20205037</t>
  </si>
  <si>
    <t>杨承艳</t>
  </si>
  <si>
    <t>20205038</t>
  </si>
  <si>
    <t>余海健</t>
  </si>
  <si>
    <t>20205039</t>
  </si>
  <si>
    <t>谭春</t>
  </si>
  <si>
    <t>城南安置点</t>
  </si>
  <si>
    <t>006</t>
  </si>
  <si>
    <t>20205001</t>
  </si>
  <si>
    <t>7</t>
  </si>
  <si>
    <t>石红珍</t>
  </si>
  <si>
    <t>20205002</t>
  </si>
  <si>
    <t>文秋秋</t>
  </si>
  <si>
    <t>20205003</t>
  </si>
  <si>
    <t>王文丽</t>
  </si>
  <si>
    <t>20205005</t>
  </si>
  <si>
    <t>雷明珍</t>
  </si>
  <si>
    <t>20205006</t>
  </si>
  <si>
    <t>田仁林</t>
  </si>
  <si>
    <t>20205007</t>
  </si>
  <si>
    <t>9</t>
  </si>
  <si>
    <t>曾沙沙</t>
  </si>
  <si>
    <t>20205008</t>
  </si>
  <si>
    <t>陈俐君</t>
  </si>
  <si>
    <t>20205009</t>
  </si>
  <si>
    <t>10</t>
  </si>
  <si>
    <t>张玉</t>
  </si>
  <si>
    <t>20205010</t>
  </si>
  <si>
    <t>8</t>
  </si>
  <si>
    <t>淳学莲</t>
  </si>
  <si>
    <t>20205012</t>
  </si>
  <si>
    <t>6</t>
  </si>
  <si>
    <t>莫媛媛</t>
  </si>
  <si>
    <t>堡子村</t>
  </si>
  <si>
    <t>007</t>
  </si>
  <si>
    <t>20205041</t>
  </si>
  <si>
    <t>侯星鹏</t>
  </si>
  <si>
    <t>20205042</t>
  </si>
  <si>
    <t>黄光林</t>
  </si>
  <si>
    <t>麻料村</t>
  </si>
  <si>
    <t>008</t>
  </si>
  <si>
    <t>20205043</t>
  </si>
  <si>
    <t>杨胜英</t>
  </si>
  <si>
    <t>20205044</t>
  </si>
  <si>
    <t>陆晓庆</t>
  </si>
  <si>
    <t>控拜村</t>
  </si>
  <si>
    <t>009</t>
  </si>
  <si>
    <t>20205045</t>
  </si>
  <si>
    <t>张慧贞</t>
  </si>
  <si>
    <t>20205046</t>
  </si>
  <si>
    <t>侯太婷</t>
  </si>
  <si>
    <t>乌高村</t>
  </si>
  <si>
    <t>010</t>
  </si>
  <si>
    <t>20205047</t>
  </si>
  <si>
    <t>邰胜仙</t>
  </si>
  <si>
    <t>20205048</t>
  </si>
  <si>
    <t>顾丹丹</t>
  </si>
  <si>
    <t>20205049</t>
  </si>
  <si>
    <t>周志敏</t>
  </si>
  <si>
    <t>乌尧村</t>
  </si>
  <si>
    <t>012</t>
  </si>
  <si>
    <t>20205052</t>
  </si>
  <si>
    <t>杨芳</t>
  </si>
  <si>
    <t>大龙村</t>
  </si>
  <si>
    <t>013</t>
  </si>
  <si>
    <t>20205053</t>
  </si>
  <si>
    <t>杨小竹</t>
  </si>
  <si>
    <t>东引村</t>
  </si>
  <si>
    <t>014</t>
  </si>
  <si>
    <t>20205054</t>
  </si>
  <si>
    <t>管雅琴</t>
  </si>
  <si>
    <t>20205055</t>
  </si>
  <si>
    <t>任永富</t>
  </si>
  <si>
    <t>党开村</t>
  </si>
  <si>
    <t>015</t>
  </si>
  <si>
    <t>20205056</t>
  </si>
  <si>
    <t>吴道云</t>
  </si>
  <si>
    <t>排告村</t>
  </si>
  <si>
    <t>020</t>
  </si>
  <si>
    <t>20205058</t>
  </si>
  <si>
    <t>刘昌清</t>
  </si>
  <si>
    <t>20205059</t>
  </si>
  <si>
    <t>陈海芬</t>
  </si>
  <si>
    <t>乌流村</t>
  </si>
  <si>
    <t>021</t>
  </si>
  <si>
    <t>20205060</t>
  </si>
  <si>
    <t>杨宪林</t>
  </si>
  <si>
    <t>20205061</t>
  </si>
  <si>
    <t>陈兴珍</t>
  </si>
  <si>
    <t>20205062</t>
  </si>
  <si>
    <t>杨勇</t>
  </si>
  <si>
    <t>20205063</t>
  </si>
  <si>
    <t>杨星琳</t>
  </si>
  <si>
    <t>乌吉民村</t>
  </si>
  <si>
    <t>022</t>
  </si>
  <si>
    <t>20205064</t>
  </si>
  <si>
    <t>任晓蓉</t>
  </si>
  <si>
    <t>新塘村</t>
  </si>
  <si>
    <t>023</t>
  </si>
  <si>
    <t>20205065</t>
  </si>
  <si>
    <t>李隆燕</t>
  </si>
  <si>
    <t>20205066</t>
  </si>
  <si>
    <t>杨娟</t>
  </si>
  <si>
    <t>乌独村</t>
  </si>
  <si>
    <t>025</t>
  </si>
  <si>
    <t>20205068</t>
  </si>
  <si>
    <t>冉诗诗</t>
  </si>
  <si>
    <t>丰塘村</t>
  </si>
  <si>
    <t>026</t>
  </si>
  <si>
    <t>20205069</t>
  </si>
  <si>
    <t>邓国香</t>
  </si>
  <si>
    <t>20205070</t>
  </si>
  <si>
    <t>宋雪英</t>
  </si>
  <si>
    <t>乌江村</t>
  </si>
  <si>
    <t>028</t>
  </si>
  <si>
    <t>20205071</t>
  </si>
  <si>
    <t>余博</t>
  </si>
  <si>
    <t>20205072</t>
  </si>
  <si>
    <t>石声东</t>
  </si>
  <si>
    <t>20205073</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</si>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</sst>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Red]0.00"/>
  </numFmts>
  <fonts count="29">
    <font>
      <sz val="11"/>
      <color indexed="8"/>
      <name val="宋体"/>
      <family val="0"/>
    </font>
    <font>
      <sz val="11"/>
      <name val="宋体"/>
      <family val="0"/>
    </font>
    <font>
      <b/>
      <sz val="9"/>
      <name val="宋体"/>
      <family val="0"/>
    </font>
    <font>
      <sz val="9"/>
      <name val="宋体"/>
      <family val="0"/>
    </font>
    <font>
      <sz val="16"/>
      <name val="宋体"/>
      <family val="0"/>
    </font>
    <font>
      <sz val="26"/>
      <name val="方正小标宋_GBK"/>
      <family val="4"/>
    </font>
    <font>
      <sz val="11"/>
      <name val="方正小标宋_GBK"/>
      <family val="4"/>
    </font>
    <font>
      <b/>
      <sz val="11"/>
      <name val="宋体"/>
      <family val="0"/>
    </font>
    <font>
      <b/>
      <sz val="12"/>
      <name val="宋体"/>
      <family val="0"/>
    </font>
    <font>
      <sz val="11"/>
      <color indexed="9"/>
      <name val="宋体"/>
      <family val="0"/>
    </font>
    <font>
      <sz val="11"/>
      <color indexed="17"/>
      <name val="宋体"/>
      <family val="0"/>
    </font>
    <font>
      <b/>
      <sz val="11"/>
      <color indexed="63"/>
      <name val="宋体"/>
      <family val="0"/>
    </font>
    <font>
      <b/>
      <sz val="13"/>
      <color indexed="56"/>
      <name val="宋体"/>
      <family val="0"/>
    </font>
    <font>
      <sz val="11"/>
      <color indexed="10"/>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b/>
      <sz val="15"/>
      <color indexed="56"/>
      <name val="宋体"/>
      <family val="0"/>
    </font>
    <font>
      <sz val="11"/>
      <color indexed="60"/>
      <name val="宋体"/>
      <family val="0"/>
    </font>
    <font>
      <sz val="11"/>
      <color indexed="52"/>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b/>
      <sz val="11"/>
      <color indexed="52"/>
      <name val="宋体"/>
      <family val="0"/>
    </font>
    <font>
      <sz val="11"/>
      <color rgb="FF000000"/>
      <name val="宋体"/>
      <family val="0"/>
    </font>
    <font>
      <sz val="11"/>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9" fillId="0" borderId="3" applyNumberFormat="0" applyFill="0" applyAlignment="0" applyProtection="0"/>
    <xf numFmtId="0" fontId="12" fillId="0" borderId="4" applyNumberFormat="0" applyFill="0" applyAlignment="0" applyProtection="0"/>
    <xf numFmtId="0" fontId="9" fillId="8" borderId="0" applyNumberFormat="0" applyBorder="0" applyAlignment="0" applyProtection="0"/>
    <xf numFmtId="0" fontId="14" fillId="0" borderId="5" applyNumberFormat="0" applyFill="0" applyAlignment="0" applyProtection="0"/>
    <xf numFmtId="0" fontId="9" fillId="9" borderId="0" applyNumberFormat="0" applyBorder="0" applyAlignment="0" applyProtection="0"/>
    <xf numFmtId="0" fontId="11" fillId="10" borderId="6" applyNumberFormat="0" applyAlignment="0" applyProtection="0"/>
    <xf numFmtId="0" fontId="26"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5" fillId="0" borderId="9" applyNumberFormat="0" applyFill="0" applyAlignment="0" applyProtection="0"/>
    <xf numFmtId="0" fontId="10"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0" borderId="0">
      <alignment vertical="center"/>
      <protection/>
    </xf>
  </cellStyleXfs>
  <cellXfs count="50">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63" applyFont="1" applyFill="1" applyAlignment="1">
      <alignment horizontal="center" vertical="center"/>
      <protection/>
    </xf>
    <xf numFmtId="0" fontId="3" fillId="0" borderId="0" xfId="63" applyFont="1" applyFill="1" applyAlignment="1">
      <alignment horizontal="center" vertical="center"/>
      <protection/>
    </xf>
    <xf numFmtId="0" fontId="1" fillId="0" borderId="0" xfId="63" applyNumberFormat="1" applyFont="1" applyFill="1" applyAlignment="1">
      <alignment horizontal="center" vertical="center"/>
      <protection/>
    </xf>
    <xf numFmtId="0" fontId="1" fillId="0" borderId="0" xfId="63" applyFont="1" applyFill="1" applyAlignment="1">
      <alignment horizontal="center" vertical="center"/>
      <protection/>
    </xf>
    <xf numFmtId="49" fontId="1" fillId="0" borderId="0" xfId="63" applyNumberFormat="1" applyFont="1" applyFill="1" applyAlignment="1">
      <alignment horizontal="center" vertical="center"/>
      <protection/>
    </xf>
    <xf numFmtId="176" fontId="1" fillId="0" borderId="0" xfId="63" applyNumberFormat="1" applyFont="1" applyFill="1" applyAlignment="1">
      <alignment horizontal="center" vertical="center"/>
      <protection/>
    </xf>
    <xf numFmtId="177" fontId="1" fillId="0" borderId="0" xfId="63" applyNumberFormat="1" applyFont="1" applyFill="1" applyAlignment="1">
      <alignment horizontal="center" vertical="center"/>
      <protection/>
    </xf>
    <xf numFmtId="177" fontId="1" fillId="0" borderId="0" xfId="63" applyNumberFormat="1" applyFont="1" applyFill="1" applyAlignment="1">
      <alignment horizontal="center" vertical="center" wrapText="1"/>
      <protection/>
    </xf>
    <xf numFmtId="49" fontId="1" fillId="0" borderId="0" xfId="63" applyNumberFormat="1" applyFont="1" applyFill="1" applyAlignment="1">
      <alignment horizontal="center" vertical="center" wrapText="1"/>
      <protection/>
    </xf>
    <xf numFmtId="0" fontId="1" fillId="0" borderId="0" xfId="63" applyFont="1" applyFill="1" applyAlignment="1">
      <alignment horizontal="center" vertical="center"/>
      <protection/>
    </xf>
    <xf numFmtId="0" fontId="3" fillId="0" borderId="0" xfId="63" applyFont="1" applyFill="1" applyAlignment="1">
      <alignment horizontal="center" vertical="center"/>
      <protection/>
    </xf>
    <xf numFmtId="0" fontId="4" fillId="0" borderId="0" xfId="63" applyNumberFormat="1" applyFont="1" applyFill="1" applyAlignment="1">
      <alignment horizontal="left" vertical="center"/>
      <protection/>
    </xf>
    <xf numFmtId="0" fontId="5" fillId="0" borderId="0" xfId="63" applyNumberFormat="1" applyFont="1" applyFill="1" applyAlignment="1">
      <alignment horizontal="center" vertical="center"/>
      <protection/>
    </xf>
    <xf numFmtId="0" fontId="5" fillId="0" borderId="0" xfId="63" applyFont="1" applyFill="1" applyAlignment="1">
      <alignment horizontal="center" vertical="center"/>
      <protection/>
    </xf>
    <xf numFmtId="49" fontId="5" fillId="0" borderId="0" xfId="63" applyNumberFormat="1" applyFont="1" applyFill="1" applyAlignment="1">
      <alignment horizontal="center" vertical="center"/>
      <protection/>
    </xf>
    <xf numFmtId="176" fontId="5" fillId="0" borderId="0" xfId="63" applyNumberFormat="1" applyFont="1" applyFill="1" applyAlignment="1">
      <alignment horizontal="center" vertical="center"/>
      <protection/>
    </xf>
    <xf numFmtId="177" fontId="6" fillId="0" borderId="0" xfId="63" applyNumberFormat="1" applyFont="1" applyFill="1" applyAlignment="1">
      <alignment horizontal="center" vertical="center"/>
      <protection/>
    </xf>
    <xf numFmtId="0" fontId="7" fillId="0" borderId="10" xfId="63" applyNumberFormat="1" applyFont="1" applyFill="1" applyBorder="1" applyAlignment="1">
      <alignment horizontal="center" vertical="center" wrapText="1"/>
      <protection/>
    </xf>
    <xf numFmtId="49" fontId="7" fillId="0" borderId="10" xfId="63" applyNumberFormat="1" applyFont="1" applyFill="1" applyBorder="1" applyAlignment="1">
      <alignment horizontal="center" vertical="center" wrapText="1"/>
      <protection/>
    </xf>
    <xf numFmtId="176" fontId="7" fillId="0" borderId="10" xfId="63" applyNumberFormat="1" applyFont="1" applyFill="1" applyBorder="1" applyAlignment="1">
      <alignment horizontal="center" vertical="center" wrapText="1"/>
      <protection/>
    </xf>
    <xf numFmtId="177" fontId="7" fillId="0" borderId="10" xfId="63" applyNumberFormat="1" applyFont="1" applyFill="1" applyBorder="1" applyAlignment="1">
      <alignment horizontal="center" vertical="center" wrapText="1"/>
      <protection/>
    </xf>
    <xf numFmtId="0" fontId="8" fillId="0" borderId="10" xfId="63" applyNumberFormat="1" applyFont="1" applyFill="1" applyBorder="1" applyAlignment="1">
      <alignment horizontal="center" vertical="center" wrapText="1"/>
      <protection/>
    </xf>
    <xf numFmtId="0" fontId="1" fillId="0" borderId="10" xfId="0" applyFont="1" applyFill="1" applyBorder="1" applyAlignment="1">
      <alignment horizontal="center" vertical="center"/>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176" fontId="1" fillId="0" borderId="10" xfId="63" applyNumberFormat="1" applyFont="1" applyFill="1" applyBorder="1" applyAlignment="1">
      <alignment horizontal="center" vertical="center"/>
      <protection/>
    </xf>
    <xf numFmtId="177" fontId="1" fillId="0" borderId="10" xfId="63" applyNumberFormat="1" applyFont="1" applyFill="1" applyBorder="1" applyAlignment="1">
      <alignment horizontal="center" vertical="center"/>
      <protection/>
    </xf>
    <xf numFmtId="177" fontId="1"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177" fontId="5" fillId="0" borderId="0" xfId="63" applyNumberFormat="1" applyFont="1" applyFill="1" applyAlignment="1">
      <alignment horizontal="center" vertical="center"/>
      <protection/>
    </xf>
    <xf numFmtId="177" fontId="5" fillId="0" borderId="0" xfId="63" applyNumberFormat="1" applyFont="1" applyFill="1" applyAlignment="1">
      <alignment horizontal="center" vertical="center" wrapText="1"/>
      <protection/>
    </xf>
    <xf numFmtId="49" fontId="5" fillId="0" borderId="0" xfId="63" applyNumberFormat="1" applyFont="1" applyFill="1" applyAlignment="1">
      <alignment horizontal="center" vertical="center" wrapText="1"/>
      <protection/>
    </xf>
    <xf numFmtId="0" fontId="6" fillId="0" borderId="0" xfId="63" applyFont="1" applyFill="1" applyAlignment="1">
      <alignment horizontal="center" vertical="center"/>
      <protection/>
    </xf>
    <xf numFmtId="177" fontId="7" fillId="0" borderId="10" xfId="63" applyNumberFormat="1" applyFont="1" applyFill="1" applyBorder="1" applyAlignment="1">
      <alignment horizontal="center" vertical="center"/>
      <protection/>
    </xf>
    <xf numFmtId="0" fontId="7" fillId="0" borderId="10" xfId="63" applyFont="1" applyFill="1" applyBorder="1" applyAlignment="1">
      <alignment horizontal="center" vertical="center"/>
      <protection/>
    </xf>
    <xf numFmtId="0" fontId="7" fillId="0" borderId="10" xfId="63" applyFont="1" applyFill="1" applyBorder="1" applyAlignment="1">
      <alignment horizontal="center" vertical="center" wrapText="1"/>
      <protection/>
    </xf>
    <xf numFmtId="0" fontId="7" fillId="0" borderId="10" xfId="63" applyFont="1" applyFill="1" applyBorder="1" applyAlignment="1">
      <alignment horizontal="center" vertical="center"/>
      <protection/>
    </xf>
    <xf numFmtId="177" fontId="1" fillId="0" borderId="10" xfId="63" applyNumberFormat="1" applyFont="1" applyFill="1" applyBorder="1" applyAlignment="1">
      <alignment horizontal="center" vertical="center" wrapText="1"/>
      <protection/>
    </xf>
    <xf numFmtId="49" fontId="1" fillId="0" borderId="10" xfId="63" applyNumberFormat="1" applyFont="1" applyFill="1" applyBorder="1" applyAlignment="1">
      <alignment horizontal="center" vertical="center" wrapText="1"/>
      <protection/>
    </xf>
    <xf numFmtId="0" fontId="1" fillId="0" borderId="10" xfId="63" applyFont="1" applyFill="1" applyBorder="1" applyAlignment="1">
      <alignment horizontal="center" vertical="center"/>
      <protection/>
    </xf>
    <xf numFmtId="177" fontId="28" fillId="0" borderId="10" xfId="63" applyNumberFormat="1" applyFont="1" applyFill="1" applyBorder="1" applyAlignment="1">
      <alignment horizontal="center" vertical="center"/>
      <protection/>
    </xf>
    <xf numFmtId="0" fontId="28" fillId="0" borderId="10" xfId="63" applyFont="1" applyFill="1" applyBorder="1" applyAlignment="1">
      <alignment horizontal="center" vertical="center"/>
      <protection/>
    </xf>
    <xf numFmtId="0" fontId="1" fillId="0" borderId="10" xfId="0" applyFont="1" applyFill="1" applyBorder="1" applyAlignment="1">
      <alignment vertical="center"/>
    </xf>
    <xf numFmtId="0" fontId="1" fillId="0" borderId="10" xfId="0" applyFont="1" applyFill="1" applyBorder="1" applyAlignment="1">
      <alignment horizontal="center" vertical="center" wrapText="1"/>
    </xf>
    <xf numFmtId="49" fontId="1" fillId="0" borderId="10" xfId="63" applyNumberFormat="1" applyFont="1" applyFill="1" applyBorder="1" applyAlignment="1">
      <alignment horizontal="center" vertical="center"/>
      <protection/>
    </xf>
    <xf numFmtId="49" fontId="28" fillId="0" borderId="10" xfId="63" applyNumberFormat="1" applyFont="1" applyFill="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9"/>
  <sheetViews>
    <sheetView showGridLines="0" tabSelected="1" zoomScale="85" zoomScaleNormal="85" zoomScaleSheetLayoutView="90" workbookViewId="0" topLeftCell="A1">
      <selection activeCell="A2" sqref="A2:P2"/>
    </sheetView>
  </sheetViews>
  <sheetFormatPr defaultColWidth="8.875" defaultRowHeight="13.5"/>
  <cols>
    <col min="1" max="1" width="9.875" style="5" customWidth="1"/>
    <col min="2" max="2" width="15.625" style="6" customWidth="1"/>
    <col min="3" max="3" width="15.375" style="6" customWidth="1"/>
    <col min="4" max="4" width="18.625" style="7" customWidth="1"/>
    <col min="5" max="5" width="16.75390625" style="7" customWidth="1"/>
    <col min="6" max="6" width="15.125" style="8" customWidth="1"/>
    <col min="7" max="7" width="15.125" style="9" customWidth="1"/>
    <col min="8" max="9" width="11.75390625" style="9" customWidth="1"/>
    <col min="10" max="11" width="9.625" style="9" customWidth="1"/>
    <col min="12" max="12" width="18.375" style="10" customWidth="1"/>
    <col min="13" max="13" width="9.00390625" style="11" customWidth="1"/>
    <col min="14" max="15" width="9.625" style="6" customWidth="1"/>
    <col min="16" max="16" width="11.375" style="12" customWidth="1"/>
    <col min="17" max="16384" width="8.875" style="13" customWidth="1"/>
  </cols>
  <sheetData>
    <row r="1" ht="36.75" customHeight="1">
      <c r="A1" s="14" t="s">
        <v>0</v>
      </c>
    </row>
    <row r="2" spans="1:16" ht="51.75" customHeight="1">
      <c r="A2" s="15" t="s">
        <v>1</v>
      </c>
      <c r="B2" s="16"/>
      <c r="C2" s="16"/>
      <c r="D2" s="17"/>
      <c r="E2" s="16"/>
      <c r="F2" s="18"/>
      <c r="G2" s="19"/>
      <c r="H2" s="19"/>
      <c r="I2" s="19"/>
      <c r="J2" s="33"/>
      <c r="K2" s="33"/>
      <c r="L2" s="34"/>
      <c r="M2" s="35"/>
      <c r="N2" s="16"/>
      <c r="O2" s="16"/>
      <c r="P2" s="36"/>
    </row>
    <row r="3" spans="1:16" s="1" customFormat="1" ht="81" customHeight="1">
      <c r="A3" s="20" t="s">
        <v>2</v>
      </c>
      <c r="B3" s="21" t="s">
        <v>3</v>
      </c>
      <c r="C3" s="21" t="s">
        <v>4</v>
      </c>
      <c r="D3" s="21" t="s">
        <v>5</v>
      </c>
      <c r="E3" s="21" t="s">
        <v>6</v>
      </c>
      <c r="F3" s="22" t="s">
        <v>7</v>
      </c>
      <c r="G3" s="23" t="s">
        <v>8</v>
      </c>
      <c r="H3" s="23" t="s">
        <v>9</v>
      </c>
      <c r="I3" s="23" t="s">
        <v>10</v>
      </c>
      <c r="J3" s="37" t="s">
        <v>11</v>
      </c>
      <c r="K3" s="23" t="s">
        <v>12</v>
      </c>
      <c r="L3" s="23" t="s">
        <v>13</v>
      </c>
      <c r="M3" s="21" t="s">
        <v>14</v>
      </c>
      <c r="N3" s="38" t="s">
        <v>15</v>
      </c>
      <c r="O3" s="39" t="s">
        <v>16</v>
      </c>
      <c r="P3" s="40" t="s">
        <v>17</v>
      </c>
    </row>
    <row r="4" spans="1:16" s="2" customFormat="1" ht="28.5" customHeight="1">
      <c r="A4" s="24">
        <v>1</v>
      </c>
      <c r="B4" s="25" t="s">
        <v>18</v>
      </c>
      <c r="C4" s="26" t="s">
        <v>19</v>
      </c>
      <c r="D4" s="27" t="s">
        <v>20</v>
      </c>
      <c r="E4" s="28" t="s">
        <v>21</v>
      </c>
      <c r="F4" s="29" t="s">
        <v>22</v>
      </c>
      <c r="G4" s="30">
        <v>69.8</v>
      </c>
      <c r="H4" s="30">
        <f aca="true" t="shared" si="0" ref="H4:H19">G4*0.6</f>
        <v>41.879999999999995</v>
      </c>
      <c r="I4" s="29" t="s">
        <v>22</v>
      </c>
      <c r="J4" s="30">
        <v>68</v>
      </c>
      <c r="K4" s="30">
        <f aca="true" t="shared" si="1" ref="K4:K19">J4*0.4</f>
        <v>27.200000000000003</v>
      </c>
      <c r="L4" s="41">
        <f aca="true" t="shared" si="2" ref="L4:L19">H4+K4</f>
        <v>69.08</v>
      </c>
      <c r="M4" s="42" t="s">
        <v>23</v>
      </c>
      <c r="N4" s="43"/>
      <c r="O4" s="43" t="s">
        <v>22</v>
      </c>
      <c r="P4" s="25"/>
    </row>
    <row r="5" spans="1:16" s="2" customFormat="1" ht="28.5" customHeight="1">
      <c r="A5" s="24">
        <v>2</v>
      </c>
      <c r="B5" s="25" t="s">
        <v>24</v>
      </c>
      <c r="C5" s="26" t="s">
        <v>19</v>
      </c>
      <c r="D5" s="27" t="s">
        <v>20</v>
      </c>
      <c r="E5" s="28" t="s">
        <v>25</v>
      </c>
      <c r="F5" s="29" t="s">
        <v>22</v>
      </c>
      <c r="G5" s="31">
        <v>87.8</v>
      </c>
      <c r="H5" s="30">
        <f t="shared" si="0"/>
        <v>52.68</v>
      </c>
      <c r="I5" s="29" t="s">
        <v>22</v>
      </c>
      <c r="J5" s="44">
        <v>59</v>
      </c>
      <c r="K5" s="30">
        <f t="shared" si="1"/>
        <v>23.6</v>
      </c>
      <c r="L5" s="41">
        <f t="shared" si="2"/>
        <v>76.28</v>
      </c>
      <c r="M5" s="42">
        <v>1</v>
      </c>
      <c r="N5" s="45" t="s">
        <v>22</v>
      </c>
      <c r="O5" s="45"/>
      <c r="P5" s="46"/>
    </row>
    <row r="6" spans="1:16" s="2" customFormat="1" ht="28.5" customHeight="1">
      <c r="A6" s="24">
        <v>3</v>
      </c>
      <c r="B6" s="25" t="s">
        <v>26</v>
      </c>
      <c r="C6" s="26" t="s">
        <v>19</v>
      </c>
      <c r="D6" s="27" t="s">
        <v>20</v>
      </c>
      <c r="E6" s="28" t="s">
        <v>27</v>
      </c>
      <c r="F6" s="29" t="s">
        <v>28</v>
      </c>
      <c r="G6" s="30">
        <v>41.4</v>
      </c>
      <c r="H6" s="30">
        <f t="shared" si="0"/>
        <v>24.84</v>
      </c>
      <c r="I6" s="29" t="s">
        <v>22</v>
      </c>
      <c r="J6" s="30">
        <v>33</v>
      </c>
      <c r="K6" s="30">
        <f t="shared" si="1"/>
        <v>13.200000000000001</v>
      </c>
      <c r="L6" s="41">
        <f t="shared" si="2"/>
        <v>38.04</v>
      </c>
      <c r="M6" s="42" t="s">
        <v>29</v>
      </c>
      <c r="N6" s="43"/>
      <c r="O6" s="43"/>
      <c r="P6" s="25"/>
    </row>
    <row r="7" spans="1:16" s="2" customFormat="1" ht="28.5" customHeight="1">
      <c r="A7" s="24">
        <v>4</v>
      </c>
      <c r="B7" s="25" t="s">
        <v>30</v>
      </c>
      <c r="C7" s="26" t="s">
        <v>19</v>
      </c>
      <c r="D7" s="27" t="s">
        <v>20</v>
      </c>
      <c r="E7" s="28" t="s">
        <v>31</v>
      </c>
      <c r="F7" s="29" t="s">
        <v>28</v>
      </c>
      <c r="G7" s="30">
        <v>44.4</v>
      </c>
      <c r="H7" s="30">
        <f t="shared" si="0"/>
        <v>26.639999999999997</v>
      </c>
      <c r="I7" s="29" t="s">
        <v>22</v>
      </c>
      <c r="J7" s="30">
        <v>71</v>
      </c>
      <c r="K7" s="30">
        <f t="shared" si="1"/>
        <v>28.400000000000002</v>
      </c>
      <c r="L7" s="41">
        <f t="shared" si="2"/>
        <v>55.04</v>
      </c>
      <c r="M7" s="42" t="s">
        <v>32</v>
      </c>
      <c r="N7" s="43"/>
      <c r="O7" s="29"/>
      <c r="P7" s="25"/>
    </row>
    <row r="8" spans="1:16" s="2" customFormat="1" ht="28.5" customHeight="1">
      <c r="A8" s="24">
        <v>5</v>
      </c>
      <c r="B8" s="25" t="s">
        <v>33</v>
      </c>
      <c r="C8" s="26" t="s">
        <v>19</v>
      </c>
      <c r="D8" s="27" t="s">
        <v>20</v>
      </c>
      <c r="E8" s="28" t="s">
        <v>34</v>
      </c>
      <c r="F8" s="29" t="s">
        <v>22</v>
      </c>
      <c r="G8" s="30">
        <v>38.4</v>
      </c>
      <c r="H8" s="30">
        <f t="shared" si="0"/>
        <v>23.04</v>
      </c>
      <c r="I8" s="29" t="s">
        <v>22</v>
      </c>
      <c r="J8" s="30"/>
      <c r="K8" s="30">
        <f t="shared" si="1"/>
        <v>0</v>
      </c>
      <c r="L8" s="41">
        <f t="shared" si="2"/>
        <v>23.04</v>
      </c>
      <c r="M8" s="42" t="s">
        <v>35</v>
      </c>
      <c r="N8" s="43"/>
      <c r="O8" s="43" t="s">
        <v>22</v>
      </c>
      <c r="P8" s="25"/>
    </row>
    <row r="9" spans="1:16" s="2" customFormat="1" ht="28.5" customHeight="1">
      <c r="A9" s="24">
        <v>6</v>
      </c>
      <c r="B9" s="25" t="s">
        <v>36</v>
      </c>
      <c r="C9" s="26" t="s">
        <v>37</v>
      </c>
      <c r="D9" s="27" t="s">
        <v>38</v>
      </c>
      <c r="E9" s="28" t="s">
        <v>39</v>
      </c>
      <c r="F9" s="29" t="s">
        <v>22</v>
      </c>
      <c r="G9" s="30">
        <v>38.2</v>
      </c>
      <c r="H9" s="30">
        <f t="shared" si="0"/>
        <v>22.92</v>
      </c>
      <c r="I9" s="29" t="s">
        <v>22</v>
      </c>
      <c r="J9" s="30">
        <v>62</v>
      </c>
      <c r="K9" s="30">
        <f t="shared" si="1"/>
        <v>24.8</v>
      </c>
      <c r="L9" s="41">
        <f t="shared" si="2"/>
        <v>47.72</v>
      </c>
      <c r="M9" s="42" t="s">
        <v>32</v>
      </c>
      <c r="N9" s="43"/>
      <c r="O9" s="43" t="s">
        <v>22</v>
      </c>
      <c r="P9" s="25"/>
    </row>
    <row r="10" spans="1:16" s="2" customFormat="1" ht="28.5" customHeight="1">
      <c r="A10" s="24">
        <v>7</v>
      </c>
      <c r="B10" s="25" t="s">
        <v>40</v>
      </c>
      <c r="C10" s="26" t="s">
        <v>37</v>
      </c>
      <c r="D10" s="27" t="s">
        <v>38</v>
      </c>
      <c r="E10" s="28" t="s">
        <v>41</v>
      </c>
      <c r="F10" s="29" t="s">
        <v>22</v>
      </c>
      <c r="G10" s="30">
        <v>81.6</v>
      </c>
      <c r="H10" s="30">
        <f t="shared" si="0"/>
        <v>48.959999999999994</v>
      </c>
      <c r="I10" s="29" t="s">
        <v>22</v>
      </c>
      <c r="J10" s="30">
        <v>72</v>
      </c>
      <c r="K10" s="30">
        <f t="shared" si="1"/>
        <v>28.8</v>
      </c>
      <c r="L10" s="41">
        <f t="shared" si="2"/>
        <v>77.75999999999999</v>
      </c>
      <c r="M10" s="42" t="s">
        <v>42</v>
      </c>
      <c r="N10" s="43" t="s">
        <v>22</v>
      </c>
      <c r="O10" s="45"/>
      <c r="P10" s="25"/>
    </row>
    <row r="11" spans="1:16" s="2" customFormat="1" ht="28.5" customHeight="1">
      <c r="A11" s="24">
        <v>8</v>
      </c>
      <c r="B11" s="25" t="s">
        <v>43</v>
      </c>
      <c r="C11" s="26" t="s">
        <v>37</v>
      </c>
      <c r="D11" s="27" t="s">
        <v>38</v>
      </c>
      <c r="E11" s="28" t="s">
        <v>44</v>
      </c>
      <c r="F11" s="29" t="s">
        <v>22</v>
      </c>
      <c r="G11" s="30">
        <v>40.4</v>
      </c>
      <c r="H11" s="30">
        <f t="shared" si="0"/>
        <v>24.24</v>
      </c>
      <c r="I11" s="29" t="s">
        <v>22</v>
      </c>
      <c r="J11" s="30">
        <v>51</v>
      </c>
      <c r="K11" s="30">
        <f t="shared" si="1"/>
        <v>20.400000000000002</v>
      </c>
      <c r="L11" s="41">
        <f t="shared" si="2"/>
        <v>44.64</v>
      </c>
      <c r="M11" s="42" t="s">
        <v>29</v>
      </c>
      <c r="N11" s="43"/>
      <c r="O11" s="43" t="s">
        <v>22</v>
      </c>
      <c r="P11" s="25"/>
    </row>
    <row r="12" spans="1:16" s="2" customFormat="1" ht="28.5" customHeight="1">
      <c r="A12" s="24">
        <v>9</v>
      </c>
      <c r="B12" s="25" t="s">
        <v>45</v>
      </c>
      <c r="C12" s="26" t="s">
        <v>37</v>
      </c>
      <c r="D12" s="27" t="s">
        <v>38</v>
      </c>
      <c r="E12" s="28" t="s">
        <v>46</v>
      </c>
      <c r="F12" s="29" t="s">
        <v>28</v>
      </c>
      <c r="G12" s="30">
        <v>76.8</v>
      </c>
      <c r="H12" s="30">
        <f t="shared" si="0"/>
        <v>46.08</v>
      </c>
      <c r="I12" s="29" t="s">
        <v>22</v>
      </c>
      <c r="J12" s="30">
        <v>57</v>
      </c>
      <c r="K12" s="30">
        <f t="shared" si="1"/>
        <v>22.8</v>
      </c>
      <c r="L12" s="41">
        <f t="shared" si="2"/>
        <v>68.88</v>
      </c>
      <c r="M12" s="42" t="s">
        <v>23</v>
      </c>
      <c r="N12" s="43"/>
      <c r="O12" s="29"/>
      <c r="P12" s="25"/>
    </row>
    <row r="13" spans="1:16" s="2" customFormat="1" ht="28.5" customHeight="1">
      <c r="A13" s="24">
        <v>10</v>
      </c>
      <c r="B13" s="25" t="s">
        <v>47</v>
      </c>
      <c r="C13" s="26" t="s">
        <v>48</v>
      </c>
      <c r="D13" s="27" t="s">
        <v>49</v>
      </c>
      <c r="E13" s="28" t="s">
        <v>50</v>
      </c>
      <c r="F13" s="29" t="s">
        <v>22</v>
      </c>
      <c r="G13" s="30">
        <v>40.6</v>
      </c>
      <c r="H13" s="30">
        <f t="shared" si="0"/>
        <v>24.36</v>
      </c>
      <c r="I13" s="29" t="s">
        <v>22</v>
      </c>
      <c r="J13" s="30">
        <v>54</v>
      </c>
      <c r="K13" s="30">
        <f t="shared" si="1"/>
        <v>21.6</v>
      </c>
      <c r="L13" s="41">
        <f t="shared" si="2"/>
        <v>45.96</v>
      </c>
      <c r="M13" s="42" t="s">
        <v>32</v>
      </c>
      <c r="N13" s="43"/>
      <c r="O13" s="43" t="s">
        <v>22</v>
      </c>
      <c r="P13" s="25"/>
    </row>
    <row r="14" spans="1:16" s="2" customFormat="1" ht="28.5" customHeight="1">
      <c r="A14" s="24">
        <v>11</v>
      </c>
      <c r="B14" s="25" t="s">
        <v>51</v>
      </c>
      <c r="C14" s="26" t="s">
        <v>48</v>
      </c>
      <c r="D14" s="27" t="s">
        <v>49</v>
      </c>
      <c r="E14" s="28" t="s">
        <v>52</v>
      </c>
      <c r="F14" s="29" t="s">
        <v>22</v>
      </c>
      <c r="G14" s="30">
        <v>46.6</v>
      </c>
      <c r="H14" s="30">
        <f t="shared" si="0"/>
        <v>27.96</v>
      </c>
      <c r="I14" s="29" t="s">
        <v>22</v>
      </c>
      <c r="J14" s="30">
        <v>62</v>
      </c>
      <c r="K14" s="30">
        <f t="shared" si="1"/>
        <v>24.8</v>
      </c>
      <c r="L14" s="41">
        <f t="shared" si="2"/>
        <v>52.760000000000005</v>
      </c>
      <c r="M14" s="42" t="s">
        <v>23</v>
      </c>
      <c r="N14" s="43"/>
      <c r="O14" s="43" t="s">
        <v>22</v>
      </c>
      <c r="P14" s="25"/>
    </row>
    <row r="15" spans="1:16" s="2" customFormat="1" ht="28.5" customHeight="1">
      <c r="A15" s="24">
        <v>12</v>
      </c>
      <c r="B15" s="25" t="s">
        <v>53</v>
      </c>
      <c r="C15" s="26" t="s">
        <v>48</v>
      </c>
      <c r="D15" s="27" t="s">
        <v>49</v>
      </c>
      <c r="E15" s="28" t="s">
        <v>54</v>
      </c>
      <c r="F15" s="29" t="s">
        <v>22</v>
      </c>
      <c r="G15" s="31">
        <v>85.2</v>
      </c>
      <c r="H15" s="30">
        <f t="shared" si="0"/>
        <v>51.12</v>
      </c>
      <c r="I15" s="29" t="s">
        <v>22</v>
      </c>
      <c r="J15" s="44">
        <v>87</v>
      </c>
      <c r="K15" s="30">
        <f t="shared" si="1"/>
        <v>34.800000000000004</v>
      </c>
      <c r="L15" s="41">
        <f t="shared" si="2"/>
        <v>85.92</v>
      </c>
      <c r="M15" s="42" t="s">
        <v>42</v>
      </c>
      <c r="N15" s="45" t="s">
        <v>22</v>
      </c>
      <c r="O15" s="45"/>
      <c r="P15" s="47"/>
    </row>
    <row r="16" spans="1:16" s="2" customFormat="1" ht="28.5" customHeight="1">
      <c r="A16" s="24">
        <v>13</v>
      </c>
      <c r="B16" s="25" t="s">
        <v>55</v>
      </c>
      <c r="C16" s="26" t="s">
        <v>56</v>
      </c>
      <c r="D16" s="27" t="s">
        <v>57</v>
      </c>
      <c r="E16" s="28" t="s">
        <v>58</v>
      </c>
      <c r="F16" s="29" t="s">
        <v>22</v>
      </c>
      <c r="G16" s="30">
        <v>42.6</v>
      </c>
      <c r="H16" s="30">
        <f t="shared" si="0"/>
        <v>25.56</v>
      </c>
      <c r="I16" s="29" t="s">
        <v>22</v>
      </c>
      <c r="J16" s="30">
        <v>68</v>
      </c>
      <c r="K16" s="30">
        <f t="shared" si="1"/>
        <v>27.200000000000003</v>
      </c>
      <c r="L16" s="41">
        <f t="shared" si="2"/>
        <v>52.760000000000005</v>
      </c>
      <c r="M16" s="42" t="s">
        <v>29</v>
      </c>
      <c r="N16" s="43"/>
      <c r="O16" s="43" t="s">
        <v>22</v>
      </c>
      <c r="P16" s="25"/>
    </row>
    <row r="17" spans="1:16" s="3" customFormat="1" ht="42.75" customHeight="1">
      <c r="A17" s="24">
        <v>14</v>
      </c>
      <c r="B17" s="25" t="s">
        <v>59</v>
      </c>
      <c r="C17" s="26" t="s">
        <v>56</v>
      </c>
      <c r="D17" s="27" t="s">
        <v>57</v>
      </c>
      <c r="E17" s="28" t="s">
        <v>60</v>
      </c>
      <c r="F17" s="29" t="s">
        <v>22</v>
      </c>
      <c r="G17" s="30">
        <v>69.4</v>
      </c>
      <c r="H17" s="30">
        <f t="shared" si="0"/>
        <v>41.64</v>
      </c>
      <c r="I17" s="29" t="s">
        <v>22</v>
      </c>
      <c r="J17" s="30">
        <v>63</v>
      </c>
      <c r="K17" s="30">
        <f t="shared" si="1"/>
        <v>25.200000000000003</v>
      </c>
      <c r="L17" s="41">
        <f t="shared" si="2"/>
        <v>66.84</v>
      </c>
      <c r="M17" s="42" t="s">
        <v>23</v>
      </c>
      <c r="N17" s="43"/>
      <c r="O17" s="43" t="s">
        <v>22</v>
      </c>
      <c r="P17" s="47"/>
    </row>
    <row r="18" spans="1:16" s="4" customFormat="1" ht="28.5" customHeight="1">
      <c r="A18" s="24">
        <v>15</v>
      </c>
      <c r="B18" s="25" t="s">
        <v>61</v>
      </c>
      <c r="C18" s="26" t="s">
        <v>56</v>
      </c>
      <c r="D18" s="32" t="s">
        <v>57</v>
      </c>
      <c r="E18" s="28" t="s">
        <v>62</v>
      </c>
      <c r="F18" s="29" t="s">
        <v>22</v>
      </c>
      <c r="G18" s="31">
        <v>90.2</v>
      </c>
      <c r="H18" s="30">
        <f t="shared" si="0"/>
        <v>54.12</v>
      </c>
      <c r="I18" s="29" t="s">
        <v>22</v>
      </c>
      <c r="J18" s="44">
        <v>76</v>
      </c>
      <c r="K18" s="30">
        <f t="shared" si="1"/>
        <v>30.400000000000002</v>
      </c>
      <c r="L18" s="41">
        <f t="shared" si="2"/>
        <v>84.52</v>
      </c>
      <c r="M18" s="42" t="s">
        <v>42</v>
      </c>
      <c r="N18" s="45" t="s">
        <v>22</v>
      </c>
      <c r="O18" s="45"/>
      <c r="P18" s="47"/>
    </row>
    <row r="19" spans="1:16" s="4" customFormat="1" ht="28.5" customHeight="1">
      <c r="A19" s="24">
        <v>16</v>
      </c>
      <c r="B19" s="25" t="s">
        <v>63</v>
      </c>
      <c r="C19" s="26" t="s">
        <v>56</v>
      </c>
      <c r="D19" s="27" t="s">
        <v>57</v>
      </c>
      <c r="E19" s="28" t="s">
        <v>64</v>
      </c>
      <c r="F19" s="29" t="s">
        <v>28</v>
      </c>
      <c r="G19" s="30">
        <v>60.4</v>
      </c>
      <c r="H19" s="30">
        <f t="shared" si="0"/>
        <v>36.239999999999995</v>
      </c>
      <c r="I19" s="29" t="s">
        <v>22</v>
      </c>
      <c r="J19" s="30">
        <v>69</v>
      </c>
      <c r="K19" s="30">
        <f t="shared" si="1"/>
        <v>27.6</v>
      </c>
      <c r="L19" s="41">
        <f t="shared" si="2"/>
        <v>63.839999999999996</v>
      </c>
      <c r="M19" s="42" t="s">
        <v>32</v>
      </c>
      <c r="N19" s="43"/>
      <c r="O19" s="29"/>
      <c r="P19" s="25"/>
    </row>
    <row r="20" spans="1:16" s="2" customFormat="1" ht="28.5" customHeight="1">
      <c r="A20" s="24">
        <v>17</v>
      </c>
      <c r="B20" s="25" t="s">
        <v>65</v>
      </c>
      <c r="C20" s="26" t="s">
        <v>56</v>
      </c>
      <c r="D20" s="27" t="s">
        <v>57</v>
      </c>
      <c r="E20" s="28" t="s">
        <v>66</v>
      </c>
      <c r="F20" s="29" t="s">
        <v>28</v>
      </c>
      <c r="G20" s="30">
        <v>43</v>
      </c>
      <c r="H20" s="30">
        <f aca="true" t="shared" si="3" ref="H20:H35">G20*0.6</f>
        <v>25.8</v>
      </c>
      <c r="I20" s="29" t="s">
        <v>22</v>
      </c>
      <c r="J20" s="30"/>
      <c r="K20" s="48">
        <f aca="true" t="shared" si="4" ref="K20:K35">J20*0.4</f>
        <v>0</v>
      </c>
      <c r="L20" s="41">
        <f aca="true" t="shared" si="5" ref="L20:L35">H20+K20</f>
        <v>25.8</v>
      </c>
      <c r="M20" s="42" t="s">
        <v>35</v>
      </c>
      <c r="N20" s="43"/>
      <c r="O20" s="29"/>
      <c r="P20" s="25"/>
    </row>
    <row r="21" spans="1:16" s="2" customFormat="1" ht="28.5" customHeight="1">
      <c r="A21" s="24">
        <v>18</v>
      </c>
      <c r="B21" s="25" t="s">
        <v>67</v>
      </c>
      <c r="C21" s="26" t="s">
        <v>68</v>
      </c>
      <c r="D21" s="27" t="s">
        <v>69</v>
      </c>
      <c r="E21" s="28" t="s">
        <v>70</v>
      </c>
      <c r="F21" s="29" t="s">
        <v>22</v>
      </c>
      <c r="G21" s="31">
        <v>80.8</v>
      </c>
      <c r="H21" s="30">
        <f t="shared" si="3"/>
        <v>48.48</v>
      </c>
      <c r="I21" s="29" t="s">
        <v>22</v>
      </c>
      <c r="J21" s="44">
        <v>73</v>
      </c>
      <c r="K21" s="30">
        <f t="shared" si="4"/>
        <v>29.200000000000003</v>
      </c>
      <c r="L21" s="41">
        <f t="shared" si="5"/>
        <v>77.68</v>
      </c>
      <c r="M21" s="42" t="s">
        <v>42</v>
      </c>
      <c r="N21" s="45" t="s">
        <v>71</v>
      </c>
      <c r="O21" s="45"/>
      <c r="P21" s="47"/>
    </row>
    <row r="22" spans="1:16" s="2" customFormat="1" ht="28.5" customHeight="1">
      <c r="A22" s="24">
        <v>19</v>
      </c>
      <c r="B22" s="25" t="s">
        <v>72</v>
      </c>
      <c r="C22" s="26" t="s">
        <v>68</v>
      </c>
      <c r="D22" s="27" t="s">
        <v>69</v>
      </c>
      <c r="E22" s="28" t="s">
        <v>73</v>
      </c>
      <c r="F22" s="29" t="s">
        <v>28</v>
      </c>
      <c r="G22" s="30">
        <v>78.8</v>
      </c>
      <c r="H22" s="30">
        <f t="shared" si="3"/>
        <v>47.279999999999994</v>
      </c>
      <c r="I22" s="29" t="s">
        <v>22</v>
      </c>
      <c r="J22" s="30">
        <v>67</v>
      </c>
      <c r="K22" s="30">
        <f t="shared" si="4"/>
        <v>26.8</v>
      </c>
      <c r="L22" s="41">
        <f t="shared" si="5"/>
        <v>74.08</v>
      </c>
      <c r="M22" s="42" t="s">
        <v>23</v>
      </c>
      <c r="N22" s="43"/>
      <c r="O22" s="29"/>
      <c r="P22" s="25"/>
    </row>
    <row r="23" spans="1:16" s="2" customFormat="1" ht="28.5" customHeight="1">
      <c r="A23" s="24">
        <v>20</v>
      </c>
      <c r="B23" s="25" t="s">
        <v>74</v>
      </c>
      <c r="C23" s="26" t="s">
        <v>68</v>
      </c>
      <c r="D23" s="27" t="s">
        <v>69</v>
      </c>
      <c r="E23" s="28" t="s">
        <v>75</v>
      </c>
      <c r="F23" s="29" t="s">
        <v>22</v>
      </c>
      <c r="G23" s="30">
        <v>34.8</v>
      </c>
      <c r="H23" s="30">
        <f t="shared" si="3"/>
        <v>20.88</v>
      </c>
      <c r="I23" s="29" t="s">
        <v>22</v>
      </c>
      <c r="J23" s="30"/>
      <c r="K23" s="48">
        <f t="shared" si="4"/>
        <v>0</v>
      </c>
      <c r="L23" s="41">
        <f t="shared" si="5"/>
        <v>20.88</v>
      </c>
      <c r="M23" s="42" t="s">
        <v>29</v>
      </c>
      <c r="N23" s="43"/>
      <c r="O23" s="43" t="s">
        <v>22</v>
      </c>
      <c r="P23" s="25"/>
    </row>
    <row r="24" spans="1:16" s="2" customFormat="1" ht="28.5" customHeight="1">
      <c r="A24" s="24">
        <v>21</v>
      </c>
      <c r="B24" s="25" t="s">
        <v>76</v>
      </c>
      <c r="C24" s="26" t="s">
        <v>68</v>
      </c>
      <c r="D24" s="27" t="s">
        <v>69</v>
      </c>
      <c r="E24" s="28" t="s">
        <v>77</v>
      </c>
      <c r="F24" s="29" t="s">
        <v>22</v>
      </c>
      <c r="G24" s="30">
        <v>38.2</v>
      </c>
      <c r="H24" s="30">
        <f t="shared" si="3"/>
        <v>22.92</v>
      </c>
      <c r="I24" s="29" t="s">
        <v>22</v>
      </c>
      <c r="J24" s="30">
        <v>55</v>
      </c>
      <c r="K24" s="30">
        <f t="shared" si="4"/>
        <v>22</v>
      </c>
      <c r="L24" s="41">
        <f t="shared" si="5"/>
        <v>44.92</v>
      </c>
      <c r="M24" s="42" t="s">
        <v>32</v>
      </c>
      <c r="N24" s="43"/>
      <c r="O24" s="43" t="s">
        <v>22</v>
      </c>
      <c r="P24" s="25"/>
    </row>
    <row r="25" spans="1:16" s="2" customFormat="1" ht="28.5" customHeight="1">
      <c r="A25" s="24">
        <v>22</v>
      </c>
      <c r="B25" s="25" t="s">
        <v>78</v>
      </c>
      <c r="C25" s="26" t="s">
        <v>79</v>
      </c>
      <c r="D25" s="27" t="s">
        <v>80</v>
      </c>
      <c r="E25" s="28" t="s">
        <v>81</v>
      </c>
      <c r="F25" s="29" t="s">
        <v>22</v>
      </c>
      <c r="G25" s="30">
        <v>41</v>
      </c>
      <c r="H25" s="30">
        <f t="shared" si="3"/>
        <v>24.599999999999998</v>
      </c>
      <c r="I25" s="29" t="s">
        <v>22</v>
      </c>
      <c r="J25" s="30">
        <v>53</v>
      </c>
      <c r="K25" s="30">
        <f t="shared" si="4"/>
        <v>21.200000000000003</v>
      </c>
      <c r="L25" s="41">
        <f t="shared" si="5"/>
        <v>45.8</v>
      </c>
      <c r="M25" s="42" t="s">
        <v>82</v>
      </c>
      <c r="N25" s="43"/>
      <c r="O25" s="43" t="s">
        <v>22</v>
      </c>
      <c r="P25" s="25"/>
    </row>
    <row r="26" spans="1:16" s="2" customFormat="1" ht="28.5" customHeight="1">
      <c r="A26" s="24">
        <v>23</v>
      </c>
      <c r="B26" s="25" t="s">
        <v>83</v>
      </c>
      <c r="C26" s="26" t="s">
        <v>79</v>
      </c>
      <c r="D26" s="27" t="s">
        <v>80</v>
      </c>
      <c r="E26" s="28" t="s">
        <v>84</v>
      </c>
      <c r="F26" s="29" t="s">
        <v>22</v>
      </c>
      <c r="G26" s="30">
        <v>55.2</v>
      </c>
      <c r="H26" s="30">
        <f t="shared" si="3"/>
        <v>33.12</v>
      </c>
      <c r="I26" s="29" t="s">
        <v>22</v>
      </c>
      <c r="J26" s="30">
        <v>59</v>
      </c>
      <c r="K26" s="30">
        <f t="shared" si="4"/>
        <v>23.6</v>
      </c>
      <c r="L26" s="41">
        <f t="shared" si="5"/>
        <v>56.72</v>
      </c>
      <c r="M26" s="42" t="s">
        <v>29</v>
      </c>
      <c r="N26" s="43"/>
      <c r="O26" s="43" t="s">
        <v>22</v>
      </c>
      <c r="P26" s="25"/>
    </row>
    <row r="27" spans="1:16" s="2" customFormat="1" ht="28.5" customHeight="1">
      <c r="A27" s="24">
        <v>24</v>
      </c>
      <c r="B27" s="25" t="s">
        <v>85</v>
      </c>
      <c r="C27" s="26" t="s">
        <v>79</v>
      </c>
      <c r="D27" s="27" t="s">
        <v>80</v>
      </c>
      <c r="E27" s="28" t="s">
        <v>86</v>
      </c>
      <c r="F27" s="29" t="s">
        <v>22</v>
      </c>
      <c r="G27" s="30">
        <v>47.6</v>
      </c>
      <c r="H27" s="30">
        <f t="shared" si="3"/>
        <v>28.56</v>
      </c>
      <c r="I27" s="29" t="s">
        <v>22</v>
      </c>
      <c r="J27" s="30">
        <v>64</v>
      </c>
      <c r="K27" s="30">
        <f t="shared" si="4"/>
        <v>25.6</v>
      </c>
      <c r="L27" s="41">
        <f t="shared" si="5"/>
        <v>54.16</v>
      </c>
      <c r="M27" s="42" t="s">
        <v>35</v>
      </c>
      <c r="N27" s="43"/>
      <c r="O27" s="43" t="s">
        <v>22</v>
      </c>
      <c r="P27" s="25"/>
    </row>
    <row r="28" spans="1:16" s="2" customFormat="1" ht="28.5" customHeight="1">
      <c r="A28" s="24">
        <v>25</v>
      </c>
      <c r="B28" s="25" t="s">
        <v>87</v>
      </c>
      <c r="C28" s="26" t="s">
        <v>79</v>
      </c>
      <c r="D28" s="27" t="s">
        <v>80</v>
      </c>
      <c r="E28" s="28" t="s">
        <v>88</v>
      </c>
      <c r="F28" s="29" t="s">
        <v>28</v>
      </c>
      <c r="G28" s="30">
        <v>72.6</v>
      </c>
      <c r="H28" s="30">
        <f t="shared" si="3"/>
        <v>43.559999999999995</v>
      </c>
      <c r="I28" s="29" t="s">
        <v>22</v>
      </c>
      <c r="J28" s="30">
        <v>62</v>
      </c>
      <c r="K28" s="30">
        <f t="shared" si="4"/>
        <v>24.8</v>
      </c>
      <c r="L28" s="41">
        <f t="shared" si="5"/>
        <v>68.36</v>
      </c>
      <c r="M28" s="42" t="s">
        <v>42</v>
      </c>
      <c r="N28" s="43" t="s">
        <v>22</v>
      </c>
      <c r="O28" s="45"/>
      <c r="P28" s="25"/>
    </row>
    <row r="29" spans="1:16" s="2" customFormat="1" ht="28.5" customHeight="1">
      <c r="A29" s="24">
        <v>26</v>
      </c>
      <c r="B29" s="25" t="s">
        <v>89</v>
      </c>
      <c r="C29" s="26" t="s">
        <v>79</v>
      </c>
      <c r="D29" s="27" t="s">
        <v>80</v>
      </c>
      <c r="E29" s="28" t="s">
        <v>90</v>
      </c>
      <c r="F29" s="29" t="s">
        <v>22</v>
      </c>
      <c r="G29" s="30">
        <v>58.4</v>
      </c>
      <c r="H29" s="30">
        <f t="shared" si="3"/>
        <v>35.04</v>
      </c>
      <c r="I29" s="29" t="s">
        <v>22</v>
      </c>
      <c r="J29" s="30">
        <v>71</v>
      </c>
      <c r="K29" s="30">
        <f t="shared" si="4"/>
        <v>28.400000000000002</v>
      </c>
      <c r="L29" s="41">
        <f t="shared" si="5"/>
        <v>63.44</v>
      </c>
      <c r="M29" s="42" t="s">
        <v>32</v>
      </c>
      <c r="N29" s="43"/>
      <c r="O29" s="43" t="s">
        <v>22</v>
      </c>
      <c r="P29" s="25"/>
    </row>
    <row r="30" spans="1:16" s="2" customFormat="1" ht="28.5" customHeight="1">
      <c r="A30" s="24">
        <v>27</v>
      </c>
      <c r="B30" s="25" t="s">
        <v>91</v>
      </c>
      <c r="C30" s="26" t="s">
        <v>79</v>
      </c>
      <c r="D30" s="27" t="s">
        <v>80</v>
      </c>
      <c r="E30" s="28" t="s">
        <v>92</v>
      </c>
      <c r="F30" s="29" t="s">
        <v>22</v>
      </c>
      <c r="G30" s="30">
        <v>43.2</v>
      </c>
      <c r="H30" s="30">
        <f t="shared" si="3"/>
        <v>25.92</v>
      </c>
      <c r="I30" s="29" t="s">
        <v>22</v>
      </c>
      <c r="J30" s="30">
        <v>45</v>
      </c>
      <c r="K30" s="30">
        <f t="shared" si="4"/>
        <v>18</v>
      </c>
      <c r="L30" s="41">
        <f t="shared" si="5"/>
        <v>43.92</v>
      </c>
      <c r="M30" s="42" t="s">
        <v>93</v>
      </c>
      <c r="N30" s="43"/>
      <c r="O30" s="43" t="s">
        <v>22</v>
      </c>
      <c r="P30" s="25"/>
    </row>
    <row r="31" spans="1:16" s="2" customFormat="1" ht="28.5" customHeight="1">
      <c r="A31" s="24">
        <v>28</v>
      </c>
      <c r="B31" s="25" t="s">
        <v>94</v>
      </c>
      <c r="C31" s="26" t="s">
        <v>79</v>
      </c>
      <c r="D31" s="27" t="s">
        <v>80</v>
      </c>
      <c r="E31" s="28" t="s">
        <v>95</v>
      </c>
      <c r="F31" s="29" t="s">
        <v>22</v>
      </c>
      <c r="G31" s="30">
        <v>75.6</v>
      </c>
      <c r="H31" s="30">
        <f t="shared" si="3"/>
        <v>45.35999999999999</v>
      </c>
      <c r="I31" s="29" t="s">
        <v>22</v>
      </c>
      <c r="J31" s="30">
        <v>54</v>
      </c>
      <c r="K31" s="30">
        <f t="shared" si="4"/>
        <v>21.6</v>
      </c>
      <c r="L31" s="41">
        <f t="shared" si="5"/>
        <v>66.96</v>
      </c>
      <c r="M31" s="42" t="s">
        <v>23</v>
      </c>
      <c r="N31" s="43" t="s">
        <v>22</v>
      </c>
      <c r="O31" s="45"/>
      <c r="P31" s="25"/>
    </row>
    <row r="32" spans="1:16" s="2" customFormat="1" ht="28.5" customHeight="1">
      <c r="A32" s="24">
        <v>29</v>
      </c>
      <c r="B32" s="25" t="s">
        <v>96</v>
      </c>
      <c r="C32" s="26" t="s">
        <v>79</v>
      </c>
      <c r="D32" s="27" t="s">
        <v>80</v>
      </c>
      <c r="E32" s="28" t="s">
        <v>97</v>
      </c>
      <c r="F32" s="29" t="s">
        <v>22</v>
      </c>
      <c r="G32" s="30">
        <v>39.8</v>
      </c>
      <c r="H32" s="30">
        <f t="shared" si="3"/>
        <v>23.88</v>
      </c>
      <c r="I32" s="29" t="s">
        <v>22</v>
      </c>
      <c r="J32" s="30">
        <v>39</v>
      </c>
      <c r="K32" s="30">
        <f t="shared" si="4"/>
        <v>15.600000000000001</v>
      </c>
      <c r="L32" s="41">
        <f t="shared" si="5"/>
        <v>39.480000000000004</v>
      </c>
      <c r="M32" s="42" t="s">
        <v>98</v>
      </c>
      <c r="N32" s="43"/>
      <c r="O32" s="43" t="s">
        <v>22</v>
      </c>
      <c r="P32" s="25"/>
    </row>
    <row r="33" spans="1:16" s="2" customFormat="1" ht="28.5" customHeight="1">
      <c r="A33" s="24">
        <v>30</v>
      </c>
      <c r="B33" s="25" t="s">
        <v>99</v>
      </c>
      <c r="C33" s="26" t="s">
        <v>79</v>
      </c>
      <c r="D33" s="27" t="s">
        <v>80</v>
      </c>
      <c r="E33" s="28" t="s">
        <v>100</v>
      </c>
      <c r="F33" s="29" t="s">
        <v>22</v>
      </c>
      <c r="G33" s="30">
        <v>43.4</v>
      </c>
      <c r="H33" s="30">
        <f t="shared" si="3"/>
        <v>26.04</v>
      </c>
      <c r="I33" s="29" t="s">
        <v>22</v>
      </c>
      <c r="J33" s="30">
        <v>45</v>
      </c>
      <c r="K33" s="30">
        <f t="shared" si="4"/>
        <v>18</v>
      </c>
      <c r="L33" s="41">
        <f t="shared" si="5"/>
        <v>44.04</v>
      </c>
      <c r="M33" s="42" t="s">
        <v>101</v>
      </c>
      <c r="N33" s="43"/>
      <c r="O33" s="43" t="s">
        <v>22</v>
      </c>
      <c r="P33" s="25"/>
    </row>
    <row r="34" spans="1:16" s="2" customFormat="1" ht="28.5" customHeight="1">
      <c r="A34" s="24">
        <v>31</v>
      </c>
      <c r="B34" s="25" t="s">
        <v>102</v>
      </c>
      <c r="C34" s="26" t="s">
        <v>79</v>
      </c>
      <c r="D34" s="27" t="s">
        <v>80</v>
      </c>
      <c r="E34" s="28" t="s">
        <v>103</v>
      </c>
      <c r="F34" s="29" t="s">
        <v>28</v>
      </c>
      <c r="G34" s="30">
        <v>43.8</v>
      </c>
      <c r="H34" s="30">
        <f t="shared" si="3"/>
        <v>26.279999999999998</v>
      </c>
      <c r="I34" s="30" t="s">
        <v>22</v>
      </c>
      <c r="J34" s="30">
        <v>65</v>
      </c>
      <c r="K34" s="30">
        <f t="shared" si="4"/>
        <v>26</v>
      </c>
      <c r="L34" s="41">
        <f t="shared" si="5"/>
        <v>52.28</v>
      </c>
      <c r="M34" s="42" t="s">
        <v>104</v>
      </c>
      <c r="N34" s="43"/>
      <c r="O34" s="29"/>
      <c r="P34" s="25"/>
    </row>
    <row r="35" spans="1:16" s="2" customFormat="1" ht="28.5" customHeight="1">
      <c r="A35" s="24">
        <v>32</v>
      </c>
      <c r="B35" s="25" t="s">
        <v>105</v>
      </c>
      <c r="C35" s="26" t="s">
        <v>106</v>
      </c>
      <c r="D35" s="27" t="s">
        <v>107</v>
      </c>
      <c r="E35" s="28" t="s">
        <v>108</v>
      </c>
      <c r="F35" s="29" t="s">
        <v>22</v>
      </c>
      <c r="G35" s="30">
        <v>34.2</v>
      </c>
      <c r="H35" s="30">
        <f aca="true" t="shared" si="6" ref="H35:H63">G35*0.6</f>
        <v>20.52</v>
      </c>
      <c r="I35" s="30" t="s">
        <v>22</v>
      </c>
      <c r="J35" s="30">
        <v>52</v>
      </c>
      <c r="K35" s="30">
        <f aca="true" t="shared" si="7" ref="K35:K63">J35*0.4</f>
        <v>20.8</v>
      </c>
      <c r="L35" s="41">
        <f aca="true" t="shared" si="8" ref="L35:L63">H35+K35</f>
        <v>41.32</v>
      </c>
      <c r="M35" s="42" t="s">
        <v>23</v>
      </c>
      <c r="N35" s="43"/>
      <c r="O35" s="43" t="s">
        <v>22</v>
      </c>
      <c r="P35" s="25"/>
    </row>
    <row r="36" spans="1:16" s="2" customFormat="1" ht="28.5" customHeight="1">
      <c r="A36" s="24">
        <v>33</v>
      </c>
      <c r="B36" s="25" t="s">
        <v>109</v>
      </c>
      <c r="C36" s="26" t="s">
        <v>106</v>
      </c>
      <c r="D36" s="27" t="s">
        <v>107</v>
      </c>
      <c r="E36" s="28" t="s">
        <v>110</v>
      </c>
      <c r="F36" s="29" t="s">
        <v>22</v>
      </c>
      <c r="G36" s="30">
        <v>43.8</v>
      </c>
      <c r="H36" s="30">
        <f t="shared" si="6"/>
        <v>26.279999999999998</v>
      </c>
      <c r="I36" s="30" t="s">
        <v>22</v>
      </c>
      <c r="J36" s="30">
        <v>56</v>
      </c>
      <c r="K36" s="30">
        <f t="shared" si="7"/>
        <v>22.400000000000002</v>
      </c>
      <c r="L36" s="41">
        <f t="shared" si="8"/>
        <v>48.68</v>
      </c>
      <c r="M36" s="42" t="s">
        <v>42</v>
      </c>
      <c r="N36" s="43" t="s">
        <v>22</v>
      </c>
      <c r="O36" s="45"/>
      <c r="P36" s="25"/>
    </row>
    <row r="37" spans="1:16" s="2" customFormat="1" ht="28.5" customHeight="1">
      <c r="A37" s="24">
        <v>34</v>
      </c>
      <c r="B37" s="25" t="s">
        <v>111</v>
      </c>
      <c r="C37" s="26" t="s">
        <v>112</v>
      </c>
      <c r="D37" s="27" t="s">
        <v>113</v>
      </c>
      <c r="E37" s="28" t="s">
        <v>114</v>
      </c>
      <c r="F37" s="29" t="s">
        <v>22</v>
      </c>
      <c r="G37" s="31">
        <v>75.6</v>
      </c>
      <c r="H37" s="30">
        <f t="shared" si="6"/>
        <v>45.35999999999999</v>
      </c>
      <c r="I37" s="30" t="s">
        <v>22</v>
      </c>
      <c r="J37" s="49">
        <v>0</v>
      </c>
      <c r="K37" s="48">
        <f t="shared" si="7"/>
        <v>0</v>
      </c>
      <c r="L37" s="42">
        <v>0</v>
      </c>
      <c r="M37" s="42"/>
      <c r="N37" s="45"/>
      <c r="O37" s="45"/>
      <c r="P37" s="47"/>
    </row>
    <row r="38" spans="1:16" s="2" customFormat="1" ht="28.5" customHeight="1">
      <c r="A38" s="24">
        <v>35</v>
      </c>
      <c r="B38" s="25" t="s">
        <v>115</v>
      </c>
      <c r="C38" s="26" t="s">
        <v>112</v>
      </c>
      <c r="D38" s="27" t="s">
        <v>113</v>
      </c>
      <c r="E38" s="28" t="s">
        <v>116</v>
      </c>
      <c r="F38" s="29" t="s">
        <v>22</v>
      </c>
      <c r="G38" s="30">
        <v>41</v>
      </c>
      <c r="H38" s="30">
        <f t="shared" si="6"/>
        <v>24.599999999999998</v>
      </c>
      <c r="I38" s="30" t="s">
        <v>22</v>
      </c>
      <c r="J38" s="30">
        <v>36</v>
      </c>
      <c r="K38" s="30">
        <f t="shared" si="7"/>
        <v>14.4</v>
      </c>
      <c r="L38" s="41">
        <f t="shared" si="8"/>
        <v>39</v>
      </c>
      <c r="M38" s="42" t="s">
        <v>42</v>
      </c>
      <c r="N38" s="43" t="s">
        <v>22</v>
      </c>
      <c r="O38" s="45"/>
      <c r="P38" s="25"/>
    </row>
    <row r="39" spans="1:16" s="2" customFormat="1" ht="28.5" customHeight="1">
      <c r="A39" s="24">
        <v>36</v>
      </c>
      <c r="B39" s="25" t="s">
        <v>117</v>
      </c>
      <c r="C39" s="26" t="s">
        <v>118</v>
      </c>
      <c r="D39" s="27" t="s">
        <v>119</v>
      </c>
      <c r="E39" s="28" t="s">
        <v>120</v>
      </c>
      <c r="F39" s="29" t="s">
        <v>22</v>
      </c>
      <c r="G39" s="30">
        <v>72.4</v>
      </c>
      <c r="H39" s="30">
        <f t="shared" si="6"/>
        <v>43.440000000000005</v>
      </c>
      <c r="I39" s="30" t="s">
        <v>22</v>
      </c>
      <c r="J39" s="30">
        <v>66</v>
      </c>
      <c r="K39" s="30">
        <f t="shared" si="7"/>
        <v>26.400000000000002</v>
      </c>
      <c r="L39" s="41">
        <f t="shared" si="8"/>
        <v>69.84</v>
      </c>
      <c r="M39" s="42" t="s">
        <v>42</v>
      </c>
      <c r="N39" s="43" t="s">
        <v>22</v>
      </c>
      <c r="O39" s="45"/>
      <c r="P39" s="25"/>
    </row>
    <row r="40" spans="1:16" s="2" customFormat="1" ht="28.5" customHeight="1">
      <c r="A40" s="24">
        <v>37</v>
      </c>
      <c r="B40" s="25" t="s">
        <v>121</v>
      </c>
      <c r="C40" s="26" t="s">
        <v>118</v>
      </c>
      <c r="D40" s="27" t="s">
        <v>119</v>
      </c>
      <c r="E40" s="28" t="s">
        <v>122</v>
      </c>
      <c r="F40" s="29" t="s">
        <v>22</v>
      </c>
      <c r="G40" s="30">
        <v>61.8</v>
      </c>
      <c r="H40" s="30">
        <f t="shared" si="6"/>
        <v>37.08</v>
      </c>
      <c r="I40" s="30" t="s">
        <v>22</v>
      </c>
      <c r="J40" s="30">
        <v>60</v>
      </c>
      <c r="K40" s="30">
        <f t="shared" si="7"/>
        <v>24</v>
      </c>
      <c r="L40" s="41">
        <f t="shared" si="8"/>
        <v>61.08</v>
      </c>
      <c r="M40" s="42" t="s">
        <v>23</v>
      </c>
      <c r="N40" s="43"/>
      <c r="O40" s="43" t="s">
        <v>22</v>
      </c>
      <c r="P40" s="25"/>
    </row>
    <row r="41" spans="1:16" s="2" customFormat="1" ht="28.5" customHeight="1">
      <c r="A41" s="24">
        <v>38</v>
      </c>
      <c r="B41" s="25" t="s">
        <v>123</v>
      </c>
      <c r="C41" s="26" t="s">
        <v>124</v>
      </c>
      <c r="D41" s="27" t="s">
        <v>125</v>
      </c>
      <c r="E41" s="28" t="s">
        <v>126</v>
      </c>
      <c r="F41" s="29" t="s">
        <v>28</v>
      </c>
      <c r="G41" s="30">
        <v>47.4</v>
      </c>
      <c r="H41" s="30">
        <f t="shared" si="6"/>
        <v>28.439999999999998</v>
      </c>
      <c r="I41" s="30" t="s">
        <v>22</v>
      </c>
      <c r="J41" s="30">
        <v>44</v>
      </c>
      <c r="K41" s="30">
        <f t="shared" si="7"/>
        <v>17.6</v>
      </c>
      <c r="L41" s="41">
        <f t="shared" si="8"/>
        <v>46.04</v>
      </c>
      <c r="M41" s="42" t="s">
        <v>23</v>
      </c>
      <c r="N41" s="43"/>
      <c r="O41" s="29"/>
      <c r="P41" s="25"/>
    </row>
    <row r="42" spans="1:16" s="2" customFormat="1" ht="28.5" customHeight="1">
      <c r="A42" s="24">
        <v>39</v>
      </c>
      <c r="B42" s="25" t="s">
        <v>127</v>
      </c>
      <c r="C42" s="26" t="s">
        <v>124</v>
      </c>
      <c r="D42" s="27" t="s">
        <v>125</v>
      </c>
      <c r="E42" s="28" t="s">
        <v>128</v>
      </c>
      <c r="F42" s="29" t="s">
        <v>28</v>
      </c>
      <c r="G42" s="30">
        <v>42.8</v>
      </c>
      <c r="H42" s="30">
        <f t="shared" si="6"/>
        <v>25.679999999999996</v>
      </c>
      <c r="I42" s="30" t="s">
        <v>22</v>
      </c>
      <c r="J42" s="30">
        <v>56</v>
      </c>
      <c r="K42" s="30">
        <f t="shared" si="7"/>
        <v>22.400000000000002</v>
      </c>
      <c r="L42" s="41">
        <f t="shared" si="8"/>
        <v>48.08</v>
      </c>
      <c r="M42" s="42" t="s">
        <v>42</v>
      </c>
      <c r="N42" s="43" t="s">
        <v>22</v>
      </c>
      <c r="O42" s="45"/>
      <c r="P42" s="25"/>
    </row>
    <row r="43" spans="1:16" s="2" customFormat="1" ht="28.5" customHeight="1">
      <c r="A43" s="24">
        <v>40</v>
      </c>
      <c r="B43" s="25" t="s">
        <v>129</v>
      </c>
      <c r="C43" s="26" t="s">
        <v>124</v>
      </c>
      <c r="D43" s="27" t="s">
        <v>125</v>
      </c>
      <c r="E43" s="28" t="s">
        <v>130</v>
      </c>
      <c r="F43" s="29" t="s">
        <v>22</v>
      </c>
      <c r="G43" s="30">
        <v>39</v>
      </c>
      <c r="H43" s="30">
        <f t="shared" si="6"/>
        <v>23.4</v>
      </c>
      <c r="I43" s="30" t="s">
        <v>22</v>
      </c>
      <c r="J43" s="30">
        <v>51</v>
      </c>
      <c r="K43" s="30">
        <f t="shared" si="7"/>
        <v>20.400000000000002</v>
      </c>
      <c r="L43" s="41">
        <f t="shared" si="8"/>
        <v>43.8</v>
      </c>
      <c r="M43" s="42" t="s">
        <v>32</v>
      </c>
      <c r="N43" s="43"/>
      <c r="O43" s="43" t="s">
        <v>22</v>
      </c>
      <c r="P43" s="25"/>
    </row>
    <row r="44" spans="1:16" s="2" customFormat="1" ht="28.5" customHeight="1">
      <c r="A44" s="24">
        <v>41</v>
      </c>
      <c r="B44" s="25" t="s">
        <v>131</v>
      </c>
      <c r="C44" s="26" t="s">
        <v>132</v>
      </c>
      <c r="D44" s="27" t="s">
        <v>133</v>
      </c>
      <c r="E44" s="28" t="s">
        <v>134</v>
      </c>
      <c r="F44" s="29" t="s">
        <v>22</v>
      </c>
      <c r="G44" s="31">
        <v>79.6</v>
      </c>
      <c r="H44" s="30">
        <f t="shared" si="6"/>
        <v>47.76</v>
      </c>
      <c r="I44" s="30" t="s">
        <v>22</v>
      </c>
      <c r="J44" s="49">
        <v>0</v>
      </c>
      <c r="K44" s="48">
        <f t="shared" si="7"/>
        <v>0</v>
      </c>
      <c r="L44" s="42">
        <v>0</v>
      </c>
      <c r="M44" s="42"/>
      <c r="N44" s="45"/>
      <c r="O44" s="45"/>
      <c r="P44" s="47"/>
    </row>
    <row r="45" spans="1:16" s="2" customFormat="1" ht="28.5" customHeight="1">
      <c r="A45" s="24">
        <v>42</v>
      </c>
      <c r="B45" s="25" t="s">
        <v>135</v>
      </c>
      <c r="C45" s="26" t="s">
        <v>136</v>
      </c>
      <c r="D45" s="27" t="s">
        <v>137</v>
      </c>
      <c r="E45" s="28" t="s">
        <v>138</v>
      </c>
      <c r="F45" s="29" t="s">
        <v>28</v>
      </c>
      <c r="G45" s="30">
        <v>43.8</v>
      </c>
      <c r="H45" s="30">
        <f t="shared" si="6"/>
        <v>26.279999999999998</v>
      </c>
      <c r="I45" s="30" t="s">
        <v>22</v>
      </c>
      <c r="J45" s="30">
        <v>57</v>
      </c>
      <c r="K45" s="30">
        <f t="shared" si="7"/>
        <v>22.8</v>
      </c>
      <c r="L45" s="41">
        <f t="shared" si="8"/>
        <v>49.08</v>
      </c>
      <c r="M45" s="42" t="s">
        <v>42</v>
      </c>
      <c r="N45" s="43" t="s">
        <v>22</v>
      </c>
      <c r="O45" s="45"/>
      <c r="P45" s="25"/>
    </row>
    <row r="46" spans="1:16" s="2" customFormat="1" ht="28.5" customHeight="1">
      <c r="A46" s="24">
        <v>43</v>
      </c>
      <c r="B46" s="25" t="s">
        <v>139</v>
      </c>
      <c r="C46" s="26" t="s">
        <v>140</v>
      </c>
      <c r="D46" s="27" t="s">
        <v>141</v>
      </c>
      <c r="E46" s="28" t="s">
        <v>142</v>
      </c>
      <c r="F46" s="29" t="s">
        <v>22</v>
      </c>
      <c r="G46" s="30">
        <v>91.2</v>
      </c>
      <c r="H46" s="30">
        <f t="shared" si="6"/>
        <v>54.72</v>
      </c>
      <c r="I46" s="30" t="s">
        <v>22</v>
      </c>
      <c r="J46" s="30">
        <v>73</v>
      </c>
      <c r="K46" s="30">
        <f t="shared" si="7"/>
        <v>29.200000000000003</v>
      </c>
      <c r="L46" s="41">
        <f t="shared" si="8"/>
        <v>83.92</v>
      </c>
      <c r="M46" s="42" t="s">
        <v>42</v>
      </c>
      <c r="N46" s="43" t="s">
        <v>22</v>
      </c>
      <c r="O46" s="45"/>
      <c r="P46" s="25"/>
    </row>
    <row r="47" spans="1:16" s="2" customFormat="1" ht="28.5" customHeight="1">
      <c r="A47" s="24">
        <v>44</v>
      </c>
      <c r="B47" s="25" t="s">
        <v>143</v>
      </c>
      <c r="C47" s="26" t="s">
        <v>140</v>
      </c>
      <c r="D47" s="27" t="s">
        <v>141</v>
      </c>
      <c r="E47" s="28" t="s">
        <v>144</v>
      </c>
      <c r="F47" s="29" t="s">
        <v>22</v>
      </c>
      <c r="G47" s="30">
        <v>39.2</v>
      </c>
      <c r="H47" s="30">
        <f t="shared" si="6"/>
        <v>23.52</v>
      </c>
      <c r="I47" s="30" t="s">
        <v>22</v>
      </c>
      <c r="J47" s="30">
        <v>46</v>
      </c>
      <c r="K47" s="30">
        <f t="shared" si="7"/>
        <v>18.400000000000002</v>
      </c>
      <c r="L47" s="41">
        <f t="shared" si="8"/>
        <v>41.92</v>
      </c>
      <c r="M47" s="42" t="s">
        <v>23</v>
      </c>
      <c r="N47" s="43"/>
      <c r="O47" s="43" t="s">
        <v>22</v>
      </c>
      <c r="P47" s="25"/>
    </row>
    <row r="48" spans="1:16" s="2" customFormat="1" ht="28.5" customHeight="1">
      <c r="A48" s="24">
        <v>45</v>
      </c>
      <c r="B48" s="25" t="s">
        <v>145</v>
      </c>
      <c r="C48" s="26" t="s">
        <v>146</v>
      </c>
      <c r="D48" s="27" t="s">
        <v>147</v>
      </c>
      <c r="E48" s="28" t="s">
        <v>148</v>
      </c>
      <c r="F48" s="29" t="s">
        <v>22</v>
      </c>
      <c r="G48" s="30">
        <v>73.6</v>
      </c>
      <c r="H48" s="30">
        <f t="shared" si="6"/>
        <v>44.16</v>
      </c>
      <c r="I48" s="30" t="s">
        <v>22</v>
      </c>
      <c r="J48" s="30">
        <v>67</v>
      </c>
      <c r="K48" s="30">
        <f t="shared" si="7"/>
        <v>26.8</v>
      </c>
      <c r="L48" s="41">
        <f t="shared" si="8"/>
        <v>70.96</v>
      </c>
      <c r="M48" s="42" t="s">
        <v>42</v>
      </c>
      <c r="N48" s="43" t="s">
        <v>22</v>
      </c>
      <c r="O48" s="45"/>
      <c r="P48" s="25"/>
    </row>
    <row r="49" spans="1:16" s="2" customFormat="1" ht="28.5" customHeight="1">
      <c r="A49" s="24">
        <v>46</v>
      </c>
      <c r="B49" s="25" t="s">
        <v>149</v>
      </c>
      <c r="C49" s="26" t="s">
        <v>150</v>
      </c>
      <c r="D49" s="27" t="s">
        <v>151</v>
      </c>
      <c r="E49" s="28" t="s">
        <v>152</v>
      </c>
      <c r="F49" s="29" t="s">
        <v>22</v>
      </c>
      <c r="G49" s="30">
        <v>87.6</v>
      </c>
      <c r="H49" s="30">
        <f t="shared" si="6"/>
        <v>52.559999999999995</v>
      </c>
      <c r="I49" s="30" t="s">
        <v>22</v>
      </c>
      <c r="J49" s="30">
        <v>65</v>
      </c>
      <c r="K49" s="30">
        <f t="shared" si="7"/>
        <v>26</v>
      </c>
      <c r="L49" s="41">
        <f t="shared" si="8"/>
        <v>78.56</v>
      </c>
      <c r="M49" s="42" t="s">
        <v>42</v>
      </c>
      <c r="N49" s="43" t="s">
        <v>22</v>
      </c>
      <c r="O49" s="45"/>
      <c r="P49" s="25"/>
    </row>
    <row r="50" spans="1:16" s="2" customFormat="1" ht="28.5" customHeight="1">
      <c r="A50" s="24">
        <v>47</v>
      </c>
      <c r="B50" s="25" t="s">
        <v>153</v>
      </c>
      <c r="C50" s="26" t="s">
        <v>150</v>
      </c>
      <c r="D50" s="27" t="s">
        <v>151</v>
      </c>
      <c r="E50" s="28" t="s">
        <v>154</v>
      </c>
      <c r="F50" s="29" t="s">
        <v>22</v>
      </c>
      <c r="G50" s="30">
        <v>61.8</v>
      </c>
      <c r="H50" s="30">
        <f t="shared" si="6"/>
        <v>37.08</v>
      </c>
      <c r="I50" s="30" t="s">
        <v>22</v>
      </c>
      <c r="J50" s="30">
        <v>66</v>
      </c>
      <c r="K50" s="30">
        <f t="shared" si="7"/>
        <v>26.400000000000002</v>
      </c>
      <c r="L50" s="41">
        <f t="shared" si="8"/>
        <v>63.480000000000004</v>
      </c>
      <c r="M50" s="42" t="s">
        <v>23</v>
      </c>
      <c r="N50" s="43"/>
      <c r="O50" s="43" t="s">
        <v>22</v>
      </c>
      <c r="P50" s="25"/>
    </row>
    <row r="51" spans="1:16" s="2" customFormat="1" ht="28.5" customHeight="1">
      <c r="A51" s="24">
        <v>48</v>
      </c>
      <c r="B51" s="25" t="s">
        <v>155</v>
      </c>
      <c r="C51" s="26" t="s">
        <v>156</v>
      </c>
      <c r="D51" s="27" t="s">
        <v>157</v>
      </c>
      <c r="E51" s="28" t="s">
        <v>158</v>
      </c>
      <c r="F51" s="29" t="s">
        <v>22</v>
      </c>
      <c r="G51" s="30">
        <v>42.2</v>
      </c>
      <c r="H51" s="30">
        <f t="shared" si="6"/>
        <v>25.32</v>
      </c>
      <c r="I51" s="30" t="s">
        <v>22</v>
      </c>
      <c r="J51" s="30">
        <v>53</v>
      </c>
      <c r="K51" s="30">
        <f t="shared" si="7"/>
        <v>21.200000000000003</v>
      </c>
      <c r="L51" s="41">
        <f t="shared" si="8"/>
        <v>46.52</v>
      </c>
      <c r="M51" s="42" t="s">
        <v>32</v>
      </c>
      <c r="N51" s="43"/>
      <c r="O51" s="43" t="s">
        <v>22</v>
      </c>
      <c r="P51" s="25"/>
    </row>
    <row r="52" spans="1:16" s="2" customFormat="1" ht="28.5" customHeight="1">
      <c r="A52" s="24">
        <v>49</v>
      </c>
      <c r="B52" s="25" t="s">
        <v>159</v>
      </c>
      <c r="C52" s="26" t="s">
        <v>156</v>
      </c>
      <c r="D52" s="27" t="s">
        <v>157</v>
      </c>
      <c r="E52" s="28" t="s">
        <v>160</v>
      </c>
      <c r="F52" s="29" t="s">
        <v>22</v>
      </c>
      <c r="G52" s="31">
        <v>69.6</v>
      </c>
      <c r="H52" s="30">
        <f t="shared" si="6"/>
        <v>41.76</v>
      </c>
      <c r="I52" s="30" t="s">
        <v>22</v>
      </c>
      <c r="J52" s="44">
        <v>96</v>
      </c>
      <c r="K52" s="30">
        <f t="shared" si="7"/>
        <v>38.400000000000006</v>
      </c>
      <c r="L52" s="41">
        <f t="shared" si="8"/>
        <v>80.16</v>
      </c>
      <c r="M52" s="42" t="s">
        <v>42</v>
      </c>
      <c r="N52" s="45" t="s">
        <v>22</v>
      </c>
      <c r="O52" s="45"/>
      <c r="P52" s="47"/>
    </row>
    <row r="53" spans="1:16" s="2" customFormat="1" ht="28.5" customHeight="1">
      <c r="A53" s="24">
        <v>50</v>
      </c>
      <c r="B53" s="25" t="s">
        <v>161</v>
      </c>
      <c r="C53" s="26" t="s">
        <v>156</v>
      </c>
      <c r="D53" s="27" t="s">
        <v>157</v>
      </c>
      <c r="E53" s="28" t="s">
        <v>162</v>
      </c>
      <c r="F53" s="29" t="s">
        <v>22</v>
      </c>
      <c r="G53" s="30">
        <v>43</v>
      </c>
      <c r="H53" s="30">
        <f t="shared" si="6"/>
        <v>25.8</v>
      </c>
      <c r="I53" s="30" t="s">
        <v>22</v>
      </c>
      <c r="J53" s="30">
        <v>46</v>
      </c>
      <c r="K53" s="30">
        <f t="shared" si="7"/>
        <v>18.400000000000002</v>
      </c>
      <c r="L53" s="41">
        <f t="shared" si="8"/>
        <v>44.2</v>
      </c>
      <c r="M53" s="42" t="s">
        <v>29</v>
      </c>
      <c r="N53" s="43"/>
      <c r="O53" s="43" t="s">
        <v>22</v>
      </c>
      <c r="P53" s="25"/>
    </row>
    <row r="54" spans="1:16" s="2" customFormat="1" ht="28.5" customHeight="1">
      <c r="A54" s="24">
        <v>51</v>
      </c>
      <c r="B54" s="25" t="s">
        <v>163</v>
      </c>
      <c r="C54" s="26" t="s">
        <v>156</v>
      </c>
      <c r="D54" s="27" t="s">
        <v>157</v>
      </c>
      <c r="E54" s="28" t="s">
        <v>164</v>
      </c>
      <c r="F54" s="29" t="s">
        <v>28</v>
      </c>
      <c r="G54" s="30">
        <v>74.2</v>
      </c>
      <c r="H54" s="30">
        <f t="shared" si="6"/>
        <v>44.52</v>
      </c>
      <c r="I54" s="30" t="s">
        <v>22</v>
      </c>
      <c r="J54" s="30">
        <v>66</v>
      </c>
      <c r="K54" s="30">
        <f t="shared" si="7"/>
        <v>26.400000000000002</v>
      </c>
      <c r="L54" s="41">
        <f t="shared" si="8"/>
        <v>70.92</v>
      </c>
      <c r="M54" s="42" t="s">
        <v>23</v>
      </c>
      <c r="N54" s="43"/>
      <c r="O54" s="29"/>
      <c r="P54" s="25"/>
    </row>
    <row r="55" spans="1:16" s="2" customFormat="1" ht="28.5" customHeight="1">
      <c r="A55" s="24">
        <v>52</v>
      </c>
      <c r="B55" s="25" t="s">
        <v>165</v>
      </c>
      <c r="C55" s="26" t="s">
        <v>166</v>
      </c>
      <c r="D55" s="27" t="s">
        <v>167</v>
      </c>
      <c r="E55" s="28" t="s">
        <v>168</v>
      </c>
      <c r="F55" s="29" t="s">
        <v>22</v>
      </c>
      <c r="G55" s="30">
        <v>40.2</v>
      </c>
      <c r="H55" s="30">
        <f t="shared" si="6"/>
        <v>24.12</v>
      </c>
      <c r="I55" s="30" t="s">
        <v>22</v>
      </c>
      <c r="J55" s="30">
        <v>51</v>
      </c>
      <c r="K55" s="30">
        <f t="shared" si="7"/>
        <v>20.400000000000002</v>
      </c>
      <c r="L55" s="41">
        <f t="shared" si="8"/>
        <v>44.52</v>
      </c>
      <c r="M55" s="42" t="s">
        <v>42</v>
      </c>
      <c r="N55" s="43" t="s">
        <v>71</v>
      </c>
      <c r="O55" s="43"/>
      <c r="P55" s="25"/>
    </row>
    <row r="56" spans="1:16" s="2" customFormat="1" ht="28.5" customHeight="1">
      <c r="A56" s="24">
        <v>53</v>
      </c>
      <c r="B56" s="25" t="s">
        <v>169</v>
      </c>
      <c r="C56" s="26" t="s">
        <v>170</v>
      </c>
      <c r="D56" s="27" t="s">
        <v>171</v>
      </c>
      <c r="E56" s="28" t="s">
        <v>172</v>
      </c>
      <c r="F56" s="29" t="s">
        <v>22</v>
      </c>
      <c r="G56" s="30">
        <v>28.2</v>
      </c>
      <c r="H56" s="30">
        <f t="shared" si="6"/>
        <v>16.919999999999998</v>
      </c>
      <c r="I56" s="30" t="s">
        <v>22</v>
      </c>
      <c r="J56" s="30">
        <v>30</v>
      </c>
      <c r="K56" s="30">
        <f t="shared" si="7"/>
        <v>12</v>
      </c>
      <c r="L56" s="41">
        <f t="shared" si="8"/>
        <v>28.919999999999998</v>
      </c>
      <c r="M56" s="42" t="s">
        <v>23</v>
      </c>
      <c r="N56" s="43"/>
      <c r="O56" s="43" t="s">
        <v>22</v>
      </c>
      <c r="P56" s="25"/>
    </row>
    <row r="57" spans="1:16" s="2" customFormat="1" ht="28.5" customHeight="1">
      <c r="A57" s="24">
        <v>54</v>
      </c>
      <c r="B57" s="25" t="s">
        <v>173</v>
      </c>
      <c r="C57" s="26" t="s">
        <v>170</v>
      </c>
      <c r="D57" s="27" t="s">
        <v>171</v>
      </c>
      <c r="E57" s="28" t="s">
        <v>174</v>
      </c>
      <c r="F57" s="29" t="s">
        <v>22</v>
      </c>
      <c r="G57" s="30">
        <v>65</v>
      </c>
      <c r="H57" s="30">
        <f t="shared" si="6"/>
        <v>39</v>
      </c>
      <c r="I57" s="30" t="s">
        <v>22</v>
      </c>
      <c r="J57" s="30">
        <v>70</v>
      </c>
      <c r="K57" s="30">
        <f t="shared" si="7"/>
        <v>28</v>
      </c>
      <c r="L57" s="41">
        <f t="shared" si="8"/>
        <v>67</v>
      </c>
      <c r="M57" s="42" t="s">
        <v>42</v>
      </c>
      <c r="N57" s="43" t="s">
        <v>22</v>
      </c>
      <c r="O57" s="43"/>
      <c r="P57" s="25"/>
    </row>
    <row r="58" spans="1:16" s="2" customFormat="1" ht="28.5" customHeight="1">
      <c r="A58" s="24">
        <v>55</v>
      </c>
      <c r="B58" s="25" t="s">
        <v>175</v>
      </c>
      <c r="C58" s="26" t="s">
        <v>176</v>
      </c>
      <c r="D58" s="27" t="s">
        <v>177</v>
      </c>
      <c r="E58" s="28" t="s">
        <v>178</v>
      </c>
      <c r="F58" s="29" t="s">
        <v>22</v>
      </c>
      <c r="G58" s="30">
        <v>20.4</v>
      </c>
      <c r="H58" s="30">
        <f t="shared" si="6"/>
        <v>12.239999999999998</v>
      </c>
      <c r="I58" s="30" t="s">
        <v>22</v>
      </c>
      <c r="J58" s="30">
        <v>26</v>
      </c>
      <c r="K58" s="30">
        <f t="shared" si="7"/>
        <v>10.4</v>
      </c>
      <c r="L58" s="41">
        <f t="shared" si="8"/>
        <v>22.64</v>
      </c>
      <c r="M58" s="42" t="s">
        <v>42</v>
      </c>
      <c r="N58" s="43" t="s">
        <v>22</v>
      </c>
      <c r="O58" s="43"/>
      <c r="P58" s="25"/>
    </row>
    <row r="59" spans="1:16" s="2" customFormat="1" ht="28.5" customHeight="1">
      <c r="A59" s="24">
        <v>56</v>
      </c>
      <c r="B59" s="25" t="s">
        <v>179</v>
      </c>
      <c r="C59" s="26" t="s">
        <v>180</v>
      </c>
      <c r="D59" s="27" t="s">
        <v>181</v>
      </c>
      <c r="E59" s="28" t="s">
        <v>182</v>
      </c>
      <c r="F59" s="29" t="s">
        <v>22</v>
      </c>
      <c r="G59" s="30">
        <v>50.6</v>
      </c>
      <c r="H59" s="30">
        <f t="shared" si="6"/>
        <v>30.36</v>
      </c>
      <c r="I59" s="30" t="s">
        <v>22</v>
      </c>
      <c r="J59" s="30">
        <v>46</v>
      </c>
      <c r="K59" s="30">
        <f t="shared" si="7"/>
        <v>18.400000000000002</v>
      </c>
      <c r="L59" s="41">
        <f t="shared" si="8"/>
        <v>48.760000000000005</v>
      </c>
      <c r="M59" s="42" t="s">
        <v>42</v>
      </c>
      <c r="N59" s="43" t="s">
        <v>22</v>
      </c>
      <c r="O59" s="43"/>
      <c r="P59" s="25"/>
    </row>
    <row r="60" spans="1:16" s="2" customFormat="1" ht="28.5" customHeight="1">
      <c r="A60" s="24">
        <v>57</v>
      </c>
      <c r="B60" s="25" t="s">
        <v>183</v>
      </c>
      <c r="C60" s="26" t="s">
        <v>180</v>
      </c>
      <c r="D60" s="27" t="s">
        <v>181</v>
      </c>
      <c r="E60" s="28" t="s">
        <v>184</v>
      </c>
      <c r="F60" s="29" t="s">
        <v>28</v>
      </c>
      <c r="G60" s="30">
        <v>41.2</v>
      </c>
      <c r="H60" s="30">
        <f t="shared" si="6"/>
        <v>24.720000000000002</v>
      </c>
      <c r="I60" s="30" t="s">
        <v>22</v>
      </c>
      <c r="J60" s="30">
        <v>56</v>
      </c>
      <c r="K60" s="30">
        <f t="shared" si="7"/>
        <v>22.400000000000002</v>
      </c>
      <c r="L60" s="41">
        <f t="shared" si="8"/>
        <v>47.120000000000005</v>
      </c>
      <c r="M60" s="42" t="s">
        <v>23</v>
      </c>
      <c r="N60" s="43"/>
      <c r="O60" s="29"/>
      <c r="P60" s="25"/>
    </row>
    <row r="61" spans="1:16" s="2" customFormat="1" ht="28.5" customHeight="1">
      <c r="A61" s="24">
        <v>58</v>
      </c>
      <c r="B61" s="25" t="s">
        <v>185</v>
      </c>
      <c r="C61" s="26" t="s">
        <v>186</v>
      </c>
      <c r="D61" s="27" t="s">
        <v>187</v>
      </c>
      <c r="E61" s="28" t="s">
        <v>188</v>
      </c>
      <c r="F61" s="29" t="s">
        <v>22</v>
      </c>
      <c r="G61" s="30">
        <v>71</v>
      </c>
      <c r="H61" s="30">
        <f t="shared" si="6"/>
        <v>42.6</v>
      </c>
      <c r="I61" s="30" t="s">
        <v>22</v>
      </c>
      <c r="J61" s="30">
        <v>70</v>
      </c>
      <c r="K61" s="30">
        <f t="shared" si="7"/>
        <v>28</v>
      </c>
      <c r="L61" s="41">
        <f t="shared" si="8"/>
        <v>70.6</v>
      </c>
      <c r="M61" s="42" t="s">
        <v>42</v>
      </c>
      <c r="N61" s="43" t="s">
        <v>22</v>
      </c>
      <c r="O61" s="43"/>
      <c r="P61" s="25"/>
    </row>
    <row r="62" spans="1:16" s="2" customFormat="1" ht="28.5" customHeight="1">
      <c r="A62" s="24">
        <v>59</v>
      </c>
      <c r="B62" s="25" t="s">
        <v>189</v>
      </c>
      <c r="C62" s="26" t="s">
        <v>186</v>
      </c>
      <c r="D62" s="27" t="s">
        <v>187</v>
      </c>
      <c r="E62" s="28" t="s">
        <v>190</v>
      </c>
      <c r="F62" s="29" t="s">
        <v>28</v>
      </c>
      <c r="G62" s="30">
        <v>48.4</v>
      </c>
      <c r="H62" s="30">
        <f t="shared" si="6"/>
        <v>29.04</v>
      </c>
      <c r="I62" s="30" t="s">
        <v>22</v>
      </c>
      <c r="J62" s="30">
        <v>47</v>
      </c>
      <c r="K62" s="30">
        <f t="shared" si="7"/>
        <v>18.8</v>
      </c>
      <c r="L62" s="41">
        <f t="shared" si="8"/>
        <v>47.84</v>
      </c>
      <c r="M62" s="42" t="s">
        <v>23</v>
      </c>
      <c r="N62" s="43"/>
      <c r="O62" s="29"/>
      <c r="P62" s="25"/>
    </row>
    <row r="63" spans="1:16" s="2" customFormat="1" ht="28.5" customHeight="1">
      <c r="A63" s="24">
        <v>60</v>
      </c>
      <c r="B63" s="25" t="s">
        <v>191</v>
      </c>
      <c r="C63" s="26" t="s">
        <v>186</v>
      </c>
      <c r="D63" s="27" t="s">
        <v>187</v>
      </c>
      <c r="E63" s="28" t="s">
        <v>192</v>
      </c>
      <c r="F63" s="29" t="s">
        <v>22</v>
      </c>
      <c r="G63" s="30">
        <v>34</v>
      </c>
      <c r="H63" s="30">
        <f t="shared" si="6"/>
        <v>20.4</v>
      </c>
      <c r="I63" s="30" t="s">
        <v>22</v>
      </c>
      <c r="J63" s="30">
        <v>43</v>
      </c>
      <c r="K63" s="30">
        <f t="shared" si="7"/>
        <v>17.2</v>
      </c>
      <c r="L63" s="41">
        <f t="shared" si="8"/>
        <v>37.599999999999994</v>
      </c>
      <c r="M63" s="42" t="s">
        <v>32</v>
      </c>
      <c r="N63" s="43"/>
      <c r="O63" s="43" t="s">
        <v>22</v>
      </c>
      <c r="P63" s="25"/>
    </row>
    <row r="69" ht="13.5">
      <c r="C69" s="6" t="s">
        <v>193</v>
      </c>
    </row>
  </sheetData>
  <sheetProtection/>
  <autoFilter ref="A3:P63"/>
  <mergeCells count="1">
    <mergeCell ref="A2:P2"/>
  </mergeCells>
  <printOptions/>
  <pageMargins left="0.5590277777777778" right="0.7513888888888889" top="0.5118055555555555" bottom="0.42083333333333334" header="0.5118055555555555" footer="0.22013888888888888"/>
  <pageSetup fitToHeight="0" fitToWidth="1" horizontalDpi="600" verticalDpi="600" orientation="landscape" paperSize="9" scale="6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wjlee</dc:creator>
  <cp:keywords/>
  <dc:description/>
  <cp:lastModifiedBy>Administrator</cp:lastModifiedBy>
  <cp:lastPrinted>2019-09-05T08:16:31Z</cp:lastPrinted>
  <dcterms:created xsi:type="dcterms:W3CDTF">2014-04-13T15:12:10Z</dcterms:created>
  <dcterms:modified xsi:type="dcterms:W3CDTF">2020-06-05T10:10:39Z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eadingLayo">
    <vt:bool>true</vt:bool>
  </property>
</Properties>
</file>