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HLM\Desktop\"/>
    </mc:Choice>
  </mc:AlternateContent>
  <xr:revisionPtr revIDLastSave="0" documentId="13_ncr:1_{845AEF1A-DFD5-4A14-9095-DD33BA62771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Sheet1!$A$1:$K$56</definedName>
    <definedName name="_xlnm.Print_Area" localSheetId="0">Sheet1!$A$1:$G$56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E55" i="1"/>
  <c r="H52" i="1"/>
  <c r="E52" i="1"/>
  <c r="H50" i="1"/>
  <c r="E50" i="1"/>
  <c r="H56" i="1"/>
  <c r="E56" i="1"/>
  <c r="H47" i="1"/>
  <c r="E47" i="1"/>
  <c r="H54" i="1"/>
  <c r="E54" i="1"/>
  <c r="H48" i="1"/>
  <c r="E48" i="1"/>
  <c r="H53" i="1"/>
  <c r="E53" i="1"/>
  <c r="H49" i="1"/>
  <c r="E49" i="1"/>
  <c r="H51" i="1"/>
  <c r="E51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J35" i="1"/>
  <c r="H35" i="1"/>
  <c r="E35" i="1"/>
  <c r="J34" i="1"/>
  <c r="H34" i="1"/>
  <c r="E34" i="1"/>
  <c r="J33" i="1"/>
  <c r="H33" i="1"/>
  <c r="E33" i="1"/>
  <c r="J32" i="1"/>
  <c r="H32" i="1"/>
  <c r="E32" i="1"/>
  <c r="J31" i="1"/>
  <c r="H31" i="1"/>
  <c r="E31" i="1"/>
  <c r="J30" i="1"/>
  <c r="H30" i="1"/>
  <c r="E30" i="1"/>
  <c r="J29" i="1"/>
  <c r="H29" i="1"/>
  <c r="E29" i="1"/>
  <c r="J28" i="1"/>
  <c r="H28" i="1"/>
  <c r="E28" i="1"/>
  <c r="J27" i="1"/>
  <c r="H27" i="1"/>
  <c r="K27" i="1" s="1"/>
  <c r="E27" i="1"/>
  <c r="J26" i="1"/>
  <c r="H26" i="1"/>
  <c r="E26" i="1"/>
  <c r="J25" i="1"/>
  <c r="H25" i="1"/>
  <c r="E25" i="1"/>
  <c r="J17" i="1"/>
  <c r="H17" i="1"/>
  <c r="E17" i="1"/>
  <c r="J24" i="1"/>
  <c r="H24" i="1"/>
  <c r="E24" i="1"/>
  <c r="J23" i="1"/>
  <c r="H23" i="1"/>
  <c r="E23" i="1"/>
  <c r="J22" i="1"/>
  <c r="H22" i="1"/>
  <c r="E22" i="1"/>
  <c r="J21" i="1"/>
  <c r="H21" i="1"/>
  <c r="E21" i="1"/>
  <c r="J20" i="1"/>
  <c r="H20" i="1"/>
  <c r="E20" i="1"/>
  <c r="J19" i="1"/>
  <c r="H19" i="1"/>
  <c r="E19" i="1"/>
  <c r="J18" i="1"/>
  <c r="H18" i="1"/>
  <c r="E18" i="1"/>
  <c r="J16" i="1"/>
  <c r="H16" i="1"/>
  <c r="E16" i="1"/>
  <c r="J15" i="1"/>
  <c r="H15" i="1"/>
  <c r="E15" i="1"/>
  <c r="J14" i="1"/>
  <c r="H14" i="1"/>
  <c r="E14" i="1"/>
  <c r="J13" i="1"/>
  <c r="H13" i="1"/>
  <c r="E13" i="1"/>
  <c r="J12" i="1"/>
  <c r="H12" i="1"/>
  <c r="E12" i="1"/>
  <c r="J11" i="1"/>
  <c r="H11" i="1"/>
  <c r="E11" i="1"/>
  <c r="J10" i="1"/>
  <c r="H10" i="1"/>
  <c r="E10" i="1"/>
  <c r="J9" i="1"/>
  <c r="H9" i="1"/>
  <c r="E9" i="1"/>
  <c r="J8" i="1"/>
  <c r="H8" i="1"/>
  <c r="E8" i="1"/>
  <c r="J7" i="1"/>
  <c r="H7" i="1"/>
  <c r="E7" i="1"/>
  <c r="J6" i="1"/>
  <c r="H6" i="1"/>
  <c r="E6" i="1"/>
  <c r="J5" i="1"/>
  <c r="H5" i="1"/>
  <c r="E5" i="1"/>
  <c r="J4" i="1"/>
  <c r="H4" i="1"/>
  <c r="E4" i="1"/>
  <c r="J3" i="1"/>
  <c r="H3" i="1"/>
  <c r="E3" i="1"/>
  <c r="K3" i="1" l="1"/>
  <c r="K11" i="1"/>
  <c r="K20" i="1"/>
  <c r="K39" i="1"/>
  <c r="K6" i="1"/>
  <c r="K9" i="1"/>
  <c r="K14" i="1"/>
  <c r="K18" i="1"/>
  <c r="K23" i="1"/>
  <c r="K30" i="1"/>
  <c r="K38" i="1"/>
  <c r="K17" i="1"/>
  <c r="K32" i="1"/>
  <c r="K40" i="1"/>
  <c r="K16" i="1"/>
  <c r="K46" i="1"/>
  <c r="K8" i="1"/>
  <c r="K33" i="1"/>
  <c r="K41" i="1"/>
  <c r="K5" i="1"/>
  <c r="K13" i="1"/>
  <c r="K22" i="1"/>
  <c r="K29" i="1"/>
  <c r="K19" i="1"/>
  <c r="K34" i="1"/>
  <c r="K42" i="1"/>
  <c r="K37" i="1"/>
  <c r="K45" i="1"/>
  <c r="K35" i="1"/>
  <c r="K43" i="1"/>
  <c r="K26" i="1"/>
  <c r="K25" i="1"/>
  <c r="K10" i="1"/>
  <c r="K4" i="1"/>
  <c r="K7" i="1"/>
  <c r="K12" i="1"/>
  <c r="K15" i="1"/>
  <c r="K21" i="1"/>
  <c r="K24" i="1"/>
  <c r="K28" i="1"/>
  <c r="K31" i="1"/>
  <c r="K36" i="1"/>
  <c r="K44" i="1"/>
</calcChain>
</file>

<file path=xl/sharedStrings.xml><?xml version="1.0" encoding="utf-8"?>
<sst xmlns="http://schemas.openxmlformats.org/spreadsheetml/2006/main" count="312" uniqueCount="127">
  <si>
    <t>保亭黎族苗族自治县教育局编外幼师面试成绩及综合成绩</t>
  </si>
  <si>
    <t>序号</t>
  </si>
  <si>
    <t>姓名</t>
  </si>
  <si>
    <t>性别</t>
  </si>
  <si>
    <t>身份证后四位</t>
  </si>
  <si>
    <t>报考岗位</t>
  </si>
  <si>
    <t>笔试分数</t>
  </si>
  <si>
    <t>笔试转换分</t>
  </si>
  <si>
    <t>面试分数</t>
  </si>
  <si>
    <t>面试转换分</t>
  </si>
  <si>
    <t>综合成绩</t>
  </si>
  <si>
    <t>钟茂玲</t>
  </si>
  <si>
    <t>女</t>
  </si>
  <si>
    <t xml:space="preserve">460035199609271326
</t>
  </si>
  <si>
    <t>编外幼师</t>
  </si>
  <si>
    <t>王海燕</t>
  </si>
  <si>
    <t xml:space="preserve">460025198801103069
</t>
  </si>
  <si>
    <t>文秋惠</t>
  </si>
  <si>
    <t xml:space="preserve">460035199012101121
</t>
  </si>
  <si>
    <t>杨忠洁</t>
  </si>
  <si>
    <t xml:space="preserve">46000619950810042X
</t>
  </si>
  <si>
    <t>王梦倩</t>
  </si>
  <si>
    <t xml:space="preserve">460001199609212226
</t>
  </si>
  <si>
    <t>董悦萍</t>
  </si>
  <si>
    <t xml:space="preserve">460200199401294028
</t>
  </si>
  <si>
    <t>陈雅琳</t>
  </si>
  <si>
    <t xml:space="preserve">460033199507303582
</t>
  </si>
  <si>
    <t>黄海霞</t>
  </si>
  <si>
    <t xml:space="preserve">460034199408014124
</t>
  </si>
  <si>
    <t>何秋燕</t>
  </si>
  <si>
    <t xml:space="preserve">460033199106297484
</t>
  </si>
  <si>
    <t>陈婷</t>
  </si>
  <si>
    <t xml:space="preserve">460035199411073025
</t>
  </si>
  <si>
    <t>施彩玲</t>
  </si>
  <si>
    <t xml:space="preserve">460035198806260226
</t>
  </si>
  <si>
    <t>符孔丽</t>
  </si>
  <si>
    <t xml:space="preserve">460003199408306245
</t>
  </si>
  <si>
    <t>李亚霞</t>
  </si>
  <si>
    <t xml:space="preserve">460034199607102426
</t>
  </si>
  <si>
    <t>刘德朋</t>
  </si>
  <si>
    <t xml:space="preserve">460034199206220923
</t>
  </si>
  <si>
    <t>郑少雅</t>
  </si>
  <si>
    <t xml:space="preserve">460034199506170446
</t>
  </si>
  <si>
    <t>肖瑞</t>
  </si>
  <si>
    <t xml:space="preserve">46003519951103092X
</t>
  </si>
  <si>
    <t>邱慧虹</t>
  </si>
  <si>
    <t xml:space="preserve">460006199512262763
</t>
  </si>
  <si>
    <t>蒋惠妮</t>
  </si>
  <si>
    <t xml:space="preserve">460001199408101044
</t>
  </si>
  <si>
    <t>吴小惠</t>
  </si>
  <si>
    <t xml:space="preserve">460026199509230627
</t>
  </si>
  <si>
    <t>叶美吟</t>
  </si>
  <si>
    <t xml:space="preserve">460035198705100020
</t>
  </si>
  <si>
    <t>卢丽江</t>
  </si>
  <si>
    <t xml:space="preserve">460033199508017182
</t>
  </si>
  <si>
    <t>黄玲玲</t>
  </si>
  <si>
    <t xml:space="preserve">460035199206123222
</t>
  </si>
  <si>
    <t>林彬彬</t>
  </si>
  <si>
    <t xml:space="preserve">460035199705112325
</t>
  </si>
  <si>
    <t>李林娟</t>
  </si>
  <si>
    <t xml:space="preserve">460035199606200223
</t>
  </si>
  <si>
    <t>邹玲雨</t>
  </si>
  <si>
    <t xml:space="preserve">460035199507090225
</t>
  </si>
  <si>
    <t>黄雅梦</t>
  </si>
  <si>
    <t xml:space="preserve">46003519940520042X
</t>
  </si>
  <si>
    <t>徐海云</t>
  </si>
  <si>
    <t xml:space="preserve">460035199603171121
</t>
  </si>
  <si>
    <t>陈五英</t>
  </si>
  <si>
    <t xml:space="preserve">460033199204303227
</t>
  </si>
  <si>
    <t>施亚丹</t>
  </si>
  <si>
    <t xml:space="preserve">46003419970503042X
</t>
  </si>
  <si>
    <t>容孝婷</t>
  </si>
  <si>
    <t xml:space="preserve">46902719960429448X
</t>
  </si>
  <si>
    <t>周燕妮</t>
  </si>
  <si>
    <t xml:space="preserve">460034199309110022
</t>
  </si>
  <si>
    <t>陈来欢</t>
  </si>
  <si>
    <t xml:space="preserve">460033199508193223
</t>
  </si>
  <si>
    <t>胡丹</t>
  </si>
  <si>
    <t xml:space="preserve">460035199601243224
</t>
  </si>
  <si>
    <t>王妙源</t>
  </si>
  <si>
    <t xml:space="preserve">460035199106080026
</t>
  </si>
  <si>
    <t>李娟</t>
  </si>
  <si>
    <t xml:space="preserve">460036198609121522
</t>
  </si>
  <si>
    <t>任春颜</t>
  </si>
  <si>
    <t xml:space="preserve">460200198605172968
</t>
  </si>
  <si>
    <t>朱祥</t>
  </si>
  <si>
    <t xml:space="preserve">460035199210062928
</t>
  </si>
  <si>
    <t>郑娟</t>
  </si>
  <si>
    <t xml:space="preserve">460034199409194120
</t>
  </si>
  <si>
    <t>苏亚桃</t>
  </si>
  <si>
    <t xml:space="preserve">460034199612072428
</t>
  </si>
  <si>
    <t>黄娇艳</t>
  </si>
  <si>
    <t xml:space="preserve">460006199605111622
</t>
  </si>
  <si>
    <t>黄衡</t>
  </si>
  <si>
    <t xml:space="preserve">460006199608102326
</t>
  </si>
  <si>
    <t>陈弥端</t>
  </si>
  <si>
    <t xml:space="preserve">460001199506201022
</t>
  </si>
  <si>
    <t>王晓珊</t>
  </si>
  <si>
    <t xml:space="preserve">460035198810280422
</t>
  </si>
  <si>
    <t>吉丽怀</t>
  </si>
  <si>
    <t xml:space="preserve">460035199406211921
</t>
  </si>
  <si>
    <t>王浦东</t>
  </si>
  <si>
    <t xml:space="preserve">460036199811252424
</t>
  </si>
  <si>
    <t>缺考</t>
  </si>
  <si>
    <t>/</t>
  </si>
  <si>
    <t>张秋爱</t>
  </si>
  <si>
    <t xml:space="preserve">46900319910904612X
</t>
  </si>
  <si>
    <t>邱千惠</t>
  </si>
  <si>
    <t xml:space="preserve">460035199403031722
</t>
  </si>
  <si>
    <t>张紫荆</t>
  </si>
  <si>
    <t xml:space="preserve">460035199705080925
</t>
  </si>
  <si>
    <t>林华巧</t>
  </si>
  <si>
    <t xml:space="preserve">460033199205084863
</t>
  </si>
  <si>
    <t>周梨梨</t>
  </si>
  <si>
    <t xml:space="preserve">460033199210214845
</t>
  </si>
  <si>
    <t>范喆</t>
  </si>
  <si>
    <t>男</t>
  </si>
  <si>
    <t xml:space="preserve">460035199711060939
</t>
  </si>
  <si>
    <t>邢孔立</t>
  </si>
  <si>
    <t xml:space="preserve">460033199311074482
</t>
  </si>
  <si>
    <t>容倩倩</t>
  </si>
  <si>
    <t xml:space="preserve">460035199406080044
</t>
  </si>
  <si>
    <t>吉丽娜</t>
  </si>
  <si>
    <t xml:space="preserve">460033199501216584
</t>
  </si>
  <si>
    <t>备注</t>
    <phoneticPr fontId="6" type="noConversion"/>
  </si>
  <si>
    <t>体检拟录用</t>
    <phoneticPr fontId="6" type="noConversion"/>
  </si>
  <si>
    <t>/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</si>
</sst>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Calibri"/>
      <family val="2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56"/>
  <sheetViews>
    <sheetView tabSelected="1" topLeftCell="A3" workbookViewId="0">
      <selection activeCell="B2" sqref="B2:K42"/>
    </sheetView>
  </sheetViews>
  <sheetFormatPr defaultColWidth="9" defaultRowHeight="36" customHeight="1" x14ac:dyDescent="0.25"/>
  <cols>
    <col min="1" max="1" width="8.7265625" style="3" customWidth="1"/>
    <col min="2" max="2" width="13" style="3" customWidth="1"/>
    <col min="3" max="3" width="10.26953125" style="3" customWidth="1"/>
    <col min="4" max="4" width="24.26953125" style="3" hidden="1" customWidth="1"/>
    <col min="5" max="5" width="15.453125" style="3" customWidth="1"/>
    <col min="6" max="6" width="18.36328125" style="3" customWidth="1"/>
    <col min="7" max="7" width="15.26953125" style="3" customWidth="1"/>
    <col min="8" max="8" width="13.7265625" style="3" customWidth="1"/>
    <col min="9" max="9" width="14.6328125" style="3" customWidth="1"/>
    <col min="10" max="10" width="14.6328125" style="4" customWidth="1"/>
    <col min="11" max="11" width="17.08984375" style="4" customWidth="1"/>
    <col min="12" max="12" width="11.36328125" style="3" customWidth="1"/>
    <col min="13" max="16378" width="9" style="3"/>
  </cols>
  <sheetData>
    <row r="1" spans="1:16378" s="1" customFormat="1" ht="48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6"/>
    </row>
    <row r="2" spans="1:16378" s="2" customFormat="1" ht="44" customHeight="1" x14ac:dyDescent="0.25">
      <c r="A2" s="5" t="s">
        <v>1</v>
      </c>
      <c r="B2" s="5" t="s">
        <v>2</v>
      </c>
      <c r="C2" s="5" t="s">
        <v>3</v>
      </c>
      <c r="D2" s="5"/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2" t="s">
        <v>9</v>
      </c>
      <c r="K2" s="12" t="s">
        <v>10</v>
      </c>
      <c r="L2" s="17" t="s">
        <v>124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</row>
    <row r="3" spans="1:16378" ht="36" customHeight="1" x14ac:dyDescent="0.25">
      <c r="A3" s="6">
        <v>1</v>
      </c>
      <c r="B3" s="7" t="s">
        <v>11</v>
      </c>
      <c r="C3" s="7" t="s">
        <v>12</v>
      </c>
      <c r="D3" s="7" t="s">
        <v>13</v>
      </c>
      <c r="E3" s="8" t="str">
        <f>RIGHT(D3,5)</f>
        <v xml:space="preserve">1326
</v>
      </c>
      <c r="F3" s="9" t="s">
        <v>14</v>
      </c>
      <c r="G3" s="6">
        <v>66.5</v>
      </c>
      <c r="H3" s="6">
        <f>G3*0.6</f>
        <v>39.9</v>
      </c>
      <c r="I3" s="6">
        <v>74.83</v>
      </c>
      <c r="J3" s="14">
        <f>I3*0.4</f>
        <v>29.932000000000002</v>
      </c>
      <c r="K3" s="14">
        <f>H3+J3</f>
        <v>69.831999999999994</v>
      </c>
      <c r="L3" s="18" t="s">
        <v>125</v>
      </c>
    </row>
    <row r="4" spans="1:16378" ht="36" customHeight="1" x14ac:dyDescent="0.25">
      <c r="A4" s="6">
        <v>2</v>
      </c>
      <c r="B4" s="7" t="s">
        <v>15</v>
      </c>
      <c r="C4" s="7" t="s">
        <v>12</v>
      </c>
      <c r="D4" s="7" t="s">
        <v>16</v>
      </c>
      <c r="E4" s="8" t="str">
        <f>RIGHT(D4,5)</f>
        <v xml:space="preserve">3069
</v>
      </c>
      <c r="F4" s="9" t="s">
        <v>14</v>
      </c>
      <c r="G4" s="6">
        <v>64</v>
      </c>
      <c r="H4" s="6">
        <f>G4*0.6</f>
        <v>38.4</v>
      </c>
      <c r="I4" s="6">
        <v>72.17</v>
      </c>
      <c r="J4" s="14">
        <f>I4*0.4</f>
        <v>28.868000000000002</v>
      </c>
      <c r="K4" s="14">
        <f>H4+J4</f>
        <v>67.268000000000001</v>
      </c>
      <c r="L4" s="18" t="s">
        <v>125</v>
      </c>
    </row>
    <row r="5" spans="1:16378" ht="36" customHeight="1" x14ac:dyDescent="0.25">
      <c r="A5" s="6">
        <v>3</v>
      </c>
      <c r="B5" s="7" t="s">
        <v>17</v>
      </c>
      <c r="C5" s="7" t="s">
        <v>12</v>
      </c>
      <c r="D5" s="7" t="s">
        <v>18</v>
      </c>
      <c r="E5" s="8" t="str">
        <f>RIGHT(D5,5)</f>
        <v xml:space="preserve">1121
</v>
      </c>
      <c r="F5" s="9" t="s">
        <v>14</v>
      </c>
      <c r="G5" s="6">
        <v>62.5</v>
      </c>
      <c r="H5" s="6">
        <f>G5*0.6</f>
        <v>37.5</v>
      </c>
      <c r="I5" s="6">
        <v>70.33</v>
      </c>
      <c r="J5" s="14">
        <f>I5*0.4</f>
        <v>28.132000000000001</v>
      </c>
      <c r="K5" s="14">
        <f>H5+J5</f>
        <v>65.632000000000005</v>
      </c>
      <c r="L5" s="18" t="s">
        <v>125</v>
      </c>
    </row>
    <row r="6" spans="1:16378" ht="36" customHeight="1" x14ac:dyDescent="0.25">
      <c r="A6" s="6">
        <v>4</v>
      </c>
      <c r="B6" s="7" t="s">
        <v>19</v>
      </c>
      <c r="C6" s="7" t="s">
        <v>12</v>
      </c>
      <c r="D6" s="7" t="s">
        <v>20</v>
      </c>
      <c r="E6" s="8" t="str">
        <f>RIGHT(D6,5)</f>
        <v xml:space="preserve">042X
</v>
      </c>
      <c r="F6" s="9" t="s">
        <v>14</v>
      </c>
      <c r="G6" s="6">
        <v>63.5</v>
      </c>
      <c r="H6" s="6">
        <f>G6*0.6</f>
        <v>38.1</v>
      </c>
      <c r="I6" s="6">
        <v>67.67</v>
      </c>
      <c r="J6" s="14">
        <f>I6*0.4</f>
        <v>27.068000000000001</v>
      </c>
      <c r="K6" s="14">
        <f>H6+J6</f>
        <v>65.168000000000006</v>
      </c>
      <c r="L6" s="18" t="s">
        <v>125</v>
      </c>
    </row>
    <row r="7" spans="1:16378" ht="36" customHeight="1" x14ac:dyDescent="0.25">
      <c r="A7" s="6">
        <v>5</v>
      </c>
      <c r="B7" s="7" t="s">
        <v>21</v>
      </c>
      <c r="C7" s="7" t="s">
        <v>12</v>
      </c>
      <c r="D7" s="7" t="s">
        <v>22</v>
      </c>
      <c r="E7" s="8" t="str">
        <f>RIGHT(D7,5)</f>
        <v xml:space="preserve">2226
</v>
      </c>
      <c r="F7" s="9" t="s">
        <v>14</v>
      </c>
      <c r="G7" s="6">
        <v>56</v>
      </c>
      <c r="H7" s="6">
        <f>G7*0.6</f>
        <v>33.6</v>
      </c>
      <c r="I7" s="6">
        <v>78.33</v>
      </c>
      <c r="J7" s="14">
        <f>I7*0.4</f>
        <v>31.332000000000001</v>
      </c>
      <c r="K7" s="14">
        <f>H7+J7</f>
        <v>64.932000000000002</v>
      </c>
      <c r="L7" s="18" t="s">
        <v>125</v>
      </c>
    </row>
    <row r="8" spans="1:16378" ht="36" customHeight="1" x14ac:dyDescent="0.25">
      <c r="A8" s="6">
        <v>6</v>
      </c>
      <c r="B8" s="7" t="s">
        <v>23</v>
      </c>
      <c r="C8" s="7" t="s">
        <v>12</v>
      </c>
      <c r="D8" s="7" t="s">
        <v>24</v>
      </c>
      <c r="E8" s="8" t="str">
        <f>RIGHT(D8,5)</f>
        <v xml:space="preserve">4028
</v>
      </c>
      <c r="F8" s="9" t="s">
        <v>14</v>
      </c>
      <c r="G8" s="6">
        <v>65</v>
      </c>
      <c r="H8" s="6">
        <f>G8*0.6</f>
        <v>39</v>
      </c>
      <c r="I8" s="6">
        <v>64.33</v>
      </c>
      <c r="J8" s="14">
        <f>I8*0.4</f>
        <v>25.731999999999999</v>
      </c>
      <c r="K8" s="14">
        <f>H8+J8</f>
        <v>64.731999999999999</v>
      </c>
      <c r="L8" s="18" t="s">
        <v>125</v>
      </c>
    </row>
    <row r="9" spans="1:16378" ht="36" customHeight="1" x14ac:dyDescent="0.25">
      <c r="A9" s="6">
        <v>7</v>
      </c>
      <c r="B9" s="7" t="s">
        <v>25</v>
      </c>
      <c r="C9" s="15" t="s">
        <v>12</v>
      </c>
      <c r="D9" s="7" t="s">
        <v>26</v>
      </c>
      <c r="E9" s="8" t="str">
        <f>RIGHT(D9,5)</f>
        <v xml:space="preserve">3582
</v>
      </c>
      <c r="F9" s="9" t="s">
        <v>14</v>
      </c>
      <c r="G9" s="6">
        <v>66.5</v>
      </c>
      <c r="H9" s="6">
        <f>G9*0.6</f>
        <v>39.9</v>
      </c>
      <c r="I9" s="6">
        <v>62</v>
      </c>
      <c r="J9" s="14">
        <f>I9*0.4</f>
        <v>24.8</v>
      </c>
      <c r="K9" s="14">
        <f>H9+J9</f>
        <v>64.7</v>
      </c>
      <c r="L9" s="18" t="s">
        <v>125</v>
      </c>
    </row>
    <row r="10" spans="1:16378" ht="36" customHeight="1" x14ac:dyDescent="0.25">
      <c r="A10" s="6">
        <v>8</v>
      </c>
      <c r="B10" s="7" t="s">
        <v>27</v>
      </c>
      <c r="C10" s="7" t="s">
        <v>12</v>
      </c>
      <c r="D10" s="7" t="s">
        <v>28</v>
      </c>
      <c r="E10" s="8" t="str">
        <f>RIGHT(D10,5)</f>
        <v xml:space="preserve">4124
</v>
      </c>
      <c r="F10" s="9" t="s">
        <v>14</v>
      </c>
      <c r="G10" s="6">
        <v>61.5</v>
      </c>
      <c r="H10" s="6">
        <f>G10*0.6</f>
        <v>36.9</v>
      </c>
      <c r="I10" s="6">
        <v>68.5</v>
      </c>
      <c r="J10" s="14">
        <f>I10*0.4</f>
        <v>27.400000000000002</v>
      </c>
      <c r="K10" s="14">
        <f>H10+J10</f>
        <v>64.3</v>
      </c>
      <c r="L10" s="18" t="s">
        <v>125</v>
      </c>
    </row>
    <row r="11" spans="1:16378" ht="36" customHeight="1" x14ac:dyDescent="0.25">
      <c r="A11" s="6">
        <v>9</v>
      </c>
      <c r="B11" s="7" t="s">
        <v>29</v>
      </c>
      <c r="C11" s="7" t="s">
        <v>12</v>
      </c>
      <c r="D11" s="7" t="s">
        <v>30</v>
      </c>
      <c r="E11" s="8" t="str">
        <f>RIGHT(D11,5)</f>
        <v xml:space="preserve">7484
</v>
      </c>
      <c r="F11" s="9" t="s">
        <v>14</v>
      </c>
      <c r="G11" s="6">
        <v>61</v>
      </c>
      <c r="H11" s="6">
        <f>G11*0.6</f>
        <v>36.6</v>
      </c>
      <c r="I11" s="6">
        <v>68</v>
      </c>
      <c r="J11" s="14">
        <f>I11*0.4</f>
        <v>27.200000000000003</v>
      </c>
      <c r="K11" s="14">
        <f>H11+J11</f>
        <v>63.800000000000004</v>
      </c>
      <c r="L11" s="18" t="s">
        <v>125</v>
      </c>
    </row>
    <row r="12" spans="1:16378" ht="36" customHeight="1" x14ac:dyDescent="0.25">
      <c r="A12" s="6">
        <v>10</v>
      </c>
      <c r="B12" s="7" t="s">
        <v>31</v>
      </c>
      <c r="C12" s="7" t="s">
        <v>12</v>
      </c>
      <c r="D12" s="7" t="s">
        <v>32</v>
      </c>
      <c r="E12" s="8" t="str">
        <f>RIGHT(D12,5)</f>
        <v xml:space="preserve">3025
</v>
      </c>
      <c r="F12" s="9" t="s">
        <v>14</v>
      </c>
      <c r="G12" s="6">
        <v>63</v>
      </c>
      <c r="H12" s="6">
        <f>G12*0.6</f>
        <v>37.799999999999997</v>
      </c>
      <c r="I12" s="6">
        <v>64.83</v>
      </c>
      <c r="J12" s="14">
        <f>I12*0.4</f>
        <v>25.932000000000002</v>
      </c>
      <c r="K12" s="14">
        <f>H12+J12</f>
        <v>63.731999999999999</v>
      </c>
      <c r="L12" s="18" t="s">
        <v>125</v>
      </c>
    </row>
    <row r="13" spans="1:16378" ht="36" customHeight="1" x14ac:dyDescent="0.25">
      <c r="A13" s="6">
        <v>11</v>
      </c>
      <c r="B13" s="7" t="s">
        <v>33</v>
      </c>
      <c r="C13" s="7" t="s">
        <v>12</v>
      </c>
      <c r="D13" s="7" t="s">
        <v>34</v>
      </c>
      <c r="E13" s="8" t="str">
        <f>RIGHT(D13,5)</f>
        <v xml:space="preserve">0226
</v>
      </c>
      <c r="F13" s="9" t="s">
        <v>14</v>
      </c>
      <c r="G13" s="6">
        <v>63.5</v>
      </c>
      <c r="H13" s="6">
        <f>G13*0.6</f>
        <v>38.1</v>
      </c>
      <c r="I13" s="6">
        <v>63.33</v>
      </c>
      <c r="J13" s="14">
        <f>I13*0.4</f>
        <v>25.332000000000001</v>
      </c>
      <c r="K13" s="14">
        <f>H13+J13</f>
        <v>63.432000000000002</v>
      </c>
      <c r="L13" s="18" t="s">
        <v>125</v>
      </c>
    </row>
    <row r="14" spans="1:16378" ht="36" customHeight="1" x14ac:dyDescent="0.25">
      <c r="A14" s="6">
        <v>12</v>
      </c>
      <c r="B14" s="7" t="s">
        <v>35</v>
      </c>
      <c r="C14" s="7" t="s">
        <v>12</v>
      </c>
      <c r="D14" s="7" t="s">
        <v>36</v>
      </c>
      <c r="E14" s="8" t="str">
        <f>RIGHT(D14,5)</f>
        <v xml:space="preserve">6245
</v>
      </c>
      <c r="F14" s="9" t="s">
        <v>14</v>
      </c>
      <c r="G14" s="6">
        <v>62.5</v>
      </c>
      <c r="H14" s="6">
        <f>G14*0.6</f>
        <v>37.5</v>
      </c>
      <c r="I14" s="6">
        <v>63.67</v>
      </c>
      <c r="J14" s="14">
        <f>I14*0.4</f>
        <v>25.468000000000004</v>
      </c>
      <c r="K14" s="14">
        <f>H14+J14</f>
        <v>62.968000000000004</v>
      </c>
      <c r="L14" s="18" t="s">
        <v>125</v>
      </c>
    </row>
    <row r="15" spans="1:16378" ht="36" customHeight="1" x14ac:dyDescent="0.25">
      <c r="A15" s="6">
        <v>13</v>
      </c>
      <c r="B15" s="7" t="s">
        <v>37</v>
      </c>
      <c r="C15" s="7" t="s">
        <v>12</v>
      </c>
      <c r="D15" s="7" t="s">
        <v>38</v>
      </c>
      <c r="E15" s="8" t="str">
        <f>RIGHT(D15,5)</f>
        <v xml:space="preserve">2426
</v>
      </c>
      <c r="F15" s="9" t="s">
        <v>14</v>
      </c>
      <c r="G15" s="6">
        <v>56</v>
      </c>
      <c r="H15" s="6">
        <f>G15*0.6</f>
        <v>33.6</v>
      </c>
      <c r="I15" s="6">
        <v>72</v>
      </c>
      <c r="J15" s="14">
        <f>I15*0.4</f>
        <v>28.8</v>
      </c>
      <c r="K15" s="14">
        <f>H15+J15</f>
        <v>62.400000000000006</v>
      </c>
      <c r="L15" s="18" t="s">
        <v>125</v>
      </c>
    </row>
    <row r="16" spans="1:16378" ht="36" customHeight="1" x14ac:dyDescent="0.25">
      <c r="A16" s="6">
        <v>14</v>
      </c>
      <c r="B16" s="7" t="s">
        <v>39</v>
      </c>
      <c r="C16" s="7" t="s">
        <v>12</v>
      </c>
      <c r="D16" s="7" t="s">
        <v>40</v>
      </c>
      <c r="E16" s="8" t="str">
        <f>RIGHT(D16,5)</f>
        <v xml:space="preserve">0923
</v>
      </c>
      <c r="F16" s="9" t="s">
        <v>14</v>
      </c>
      <c r="G16" s="6">
        <v>62</v>
      </c>
      <c r="H16" s="6">
        <f>G16*0.6</f>
        <v>37.199999999999996</v>
      </c>
      <c r="I16" s="6">
        <v>61.67</v>
      </c>
      <c r="J16" s="14">
        <f>I16*0.4</f>
        <v>24.668000000000003</v>
      </c>
      <c r="K16" s="14">
        <f>H16+J16</f>
        <v>61.867999999999995</v>
      </c>
      <c r="L16" s="18" t="s">
        <v>125</v>
      </c>
    </row>
    <row r="17" spans="1:12" ht="36" customHeight="1" x14ac:dyDescent="0.25">
      <c r="A17" s="6">
        <v>15</v>
      </c>
      <c r="B17" s="7" t="s">
        <v>55</v>
      </c>
      <c r="C17" s="7" t="s">
        <v>12</v>
      </c>
      <c r="D17" s="7" t="s">
        <v>56</v>
      </c>
      <c r="E17" s="8" t="str">
        <f>RIGHT(D17,5)</f>
        <v xml:space="preserve">3222
</v>
      </c>
      <c r="F17" s="9" t="s">
        <v>14</v>
      </c>
      <c r="G17" s="6">
        <v>55.5</v>
      </c>
      <c r="H17" s="6">
        <f>G17*0.6</f>
        <v>33.299999999999997</v>
      </c>
      <c r="I17" s="6">
        <v>70</v>
      </c>
      <c r="J17" s="14">
        <f>I17*0.4</f>
        <v>28</v>
      </c>
      <c r="K17" s="14">
        <f>H17+J17</f>
        <v>61.3</v>
      </c>
      <c r="L17" s="18" t="s">
        <v>125</v>
      </c>
    </row>
    <row r="18" spans="1:12" ht="36" customHeight="1" x14ac:dyDescent="0.25">
      <c r="A18" s="6">
        <v>16</v>
      </c>
      <c r="B18" s="7" t="s">
        <v>41</v>
      </c>
      <c r="C18" s="7" t="s">
        <v>12</v>
      </c>
      <c r="D18" s="7" t="s">
        <v>42</v>
      </c>
      <c r="E18" s="8" t="str">
        <f>RIGHT(D18,5)</f>
        <v xml:space="preserve">0446
</v>
      </c>
      <c r="F18" s="9" t="s">
        <v>14</v>
      </c>
      <c r="G18" s="6">
        <v>55</v>
      </c>
      <c r="H18" s="6">
        <f>G18*0.6</f>
        <v>33</v>
      </c>
      <c r="I18" s="6">
        <v>70.67</v>
      </c>
      <c r="J18" s="14">
        <f>I18*0.4</f>
        <v>28.268000000000001</v>
      </c>
      <c r="K18" s="14">
        <f>H18+J18</f>
        <v>61.268000000000001</v>
      </c>
      <c r="L18" s="18" t="s">
        <v>125</v>
      </c>
    </row>
    <row r="19" spans="1:12" ht="36" customHeight="1" x14ac:dyDescent="0.25">
      <c r="A19" s="6">
        <v>17</v>
      </c>
      <c r="B19" s="7" t="s">
        <v>43</v>
      </c>
      <c r="C19" s="7" t="s">
        <v>12</v>
      </c>
      <c r="D19" s="7" t="s">
        <v>44</v>
      </c>
      <c r="E19" s="8" t="str">
        <f>RIGHT(D19,5)</f>
        <v xml:space="preserve">092X
</v>
      </c>
      <c r="F19" s="9" t="s">
        <v>14</v>
      </c>
      <c r="G19" s="6">
        <v>52.5</v>
      </c>
      <c r="H19" s="6">
        <f>G19*0.6</f>
        <v>31.5</v>
      </c>
      <c r="I19" s="6">
        <v>74</v>
      </c>
      <c r="J19" s="14">
        <f>I19*0.4</f>
        <v>29.6</v>
      </c>
      <c r="K19" s="14">
        <f>H19+J19</f>
        <v>61.1</v>
      </c>
      <c r="L19" s="18" t="s">
        <v>125</v>
      </c>
    </row>
    <row r="20" spans="1:12" ht="36" customHeight="1" x14ac:dyDescent="0.25">
      <c r="A20" s="6">
        <v>18</v>
      </c>
      <c r="B20" s="7" t="s">
        <v>45</v>
      </c>
      <c r="C20" s="7" t="s">
        <v>12</v>
      </c>
      <c r="D20" s="7" t="s">
        <v>46</v>
      </c>
      <c r="E20" s="8" t="str">
        <f>RIGHT(D20,5)</f>
        <v xml:space="preserve">2763
</v>
      </c>
      <c r="F20" s="9" t="s">
        <v>14</v>
      </c>
      <c r="G20" s="6">
        <v>56</v>
      </c>
      <c r="H20" s="6">
        <f>G20*0.6</f>
        <v>33.6</v>
      </c>
      <c r="I20" s="6">
        <v>68.5</v>
      </c>
      <c r="J20" s="14">
        <f>I20*0.4</f>
        <v>27.400000000000002</v>
      </c>
      <c r="K20" s="14">
        <f>H20+J20</f>
        <v>61</v>
      </c>
      <c r="L20" s="18" t="s">
        <v>125</v>
      </c>
    </row>
    <row r="21" spans="1:12" ht="36" customHeight="1" x14ac:dyDescent="0.25">
      <c r="A21" s="6">
        <v>19</v>
      </c>
      <c r="B21" s="7" t="s">
        <v>47</v>
      </c>
      <c r="C21" s="7" t="s">
        <v>12</v>
      </c>
      <c r="D21" s="7" t="s">
        <v>48</v>
      </c>
      <c r="E21" s="8" t="str">
        <f>RIGHT(D21,5)</f>
        <v xml:space="preserve">1044
</v>
      </c>
      <c r="F21" s="9" t="s">
        <v>14</v>
      </c>
      <c r="G21" s="6">
        <v>56.5</v>
      </c>
      <c r="H21" s="6">
        <f>G21*0.6</f>
        <v>33.9</v>
      </c>
      <c r="I21" s="6">
        <v>67.33</v>
      </c>
      <c r="J21" s="14">
        <f>I21*0.4</f>
        <v>26.932000000000002</v>
      </c>
      <c r="K21" s="14">
        <f>H21+J21</f>
        <v>60.832000000000001</v>
      </c>
      <c r="L21" s="18" t="s">
        <v>126</v>
      </c>
    </row>
    <row r="22" spans="1:12" ht="36" customHeight="1" x14ac:dyDescent="0.25">
      <c r="A22" s="6">
        <v>20</v>
      </c>
      <c r="B22" s="7" t="s">
        <v>49</v>
      </c>
      <c r="C22" s="7" t="s">
        <v>12</v>
      </c>
      <c r="D22" s="7" t="s">
        <v>50</v>
      </c>
      <c r="E22" s="8" t="str">
        <f>RIGHT(D22,5)</f>
        <v xml:space="preserve">0627
</v>
      </c>
      <c r="F22" s="9" t="s">
        <v>14</v>
      </c>
      <c r="G22" s="6">
        <v>51</v>
      </c>
      <c r="H22" s="6">
        <f>G22*0.6</f>
        <v>30.599999999999998</v>
      </c>
      <c r="I22" s="6">
        <v>74.67</v>
      </c>
      <c r="J22" s="14">
        <f>I22*0.4</f>
        <v>29.868000000000002</v>
      </c>
      <c r="K22" s="14">
        <f>H22+J22</f>
        <v>60.468000000000004</v>
      </c>
      <c r="L22" s="18" t="s">
        <v>126</v>
      </c>
    </row>
    <row r="23" spans="1:12" ht="36" customHeight="1" x14ac:dyDescent="0.25">
      <c r="A23" s="6">
        <v>21</v>
      </c>
      <c r="B23" s="7" t="s">
        <v>51</v>
      </c>
      <c r="C23" s="15" t="s">
        <v>12</v>
      </c>
      <c r="D23" s="7" t="s">
        <v>52</v>
      </c>
      <c r="E23" s="8" t="str">
        <f>RIGHT(D23,5)</f>
        <v xml:space="preserve">0020
</v>
      </c>
      <c r="F23" s="9" t="s">
        <v>14</v>
      </c>
      <c r="G23" s="6">
        <v>51</v>
      </c>
      <c r="H23" s="6">
        <f>G23*0.6</f>
        <v>30.599999999999998</v>
      </c>
      <c r="I23" s="6">
        <v>74.33</v>
      </c>
      <c r="J23" s="14">
        <f>I23*0.4</f>
        <v>29.731999999999999</v>
      </c>
      <c r="K23" s="14">
        <f>H23+J23</f>
        <v>60.331999999999994</v>
      </c>
      <c r="L23" s="18" t="s">
        <v>126</v>
      </c>
    </row>
    <row r="24" spans="1:12" ht="36" customHeight="1" x14ac:dyDescent="0.25">
      <c r="A24" s="6">
        <v>22</v>
      </c>
      <c r="B24" s="7" t="s">
        <v>53</v>
      </c>
      <c r="C24" s="7" t="s">
        <v>12</v>
      </c>
      <c r="D24" s="7" t="s">
        <v>54</v>
      </c>
      <c r="E24" s="8" t="str">
        <f>RIGHT(D24,5)</f>
        <v xml:space="preserve">7182
</v>
      </c>
      <c r="F24" s="9" t="s">
        <v>14</v>
      </c>
      <c r="G24" s="6">
        <v>53</v>
      </c>
      <c r="H24" s="6">
        <f>G24*0.6</f>
        <v>31.799999999999997</v>
      </c>
      <c r="I24" s="6">
        <v>71.33</v>
      </c>
      <c r="J24" s="14">
        <f>I24*0.4</f>
        <v>28.532</v>
      </c>
      <c r="K24" s="14">
        <f>H24+J24</f>
        <v>60.331999999999994</v>
      </c>
      <c r="L24" s="18" t="s">
        <v>126</v>
      </c>
    </row>
    <row r="25" spans="1:12" ht="36" customHeight="1" x14ac:dyDescent="0.25">
      <c r="A25" s="6">
        <v>23</v>
      </c>
      <c r="B25" s="7" t="s">
        <v>57</v>
      </c>
      <c r="C25" s="7" t="s">
        <v>12</v>
      </c>
      <c r="D25" s="7" t="s">
        <v>58</v>
      </c>
      <c r="E25" s="8" t="str">
        <f>RIGHT(D25,5)</f>
        <v xml:space="preserve">2325
</v>
      </c>
      <c r="F25" s="9" t="s">
        <v>14</v>
      </c>
      <c r="G25" s="6">
        <v>48</v>
      </c>
      <c r="H25" s="6">
        <f>G25*0.6</f>
        <v>28.799999999999997</v>
      </c>
      <c r="I25" s="6">
        <v>76.67</v>
      </c>
      <c r="J25" s="14">
        <f>I25*0.4</f>
        <v>30.668000000000003</v>
      </c>
      <c r="K25" s="14">
        <f>H25+J25</f>
        <v>59.468000000000004</v>
      </c>
      <c r="L25" s="18" t="s">
        <v>126</v>
      </c>
    </row>
    <row r="26" spans="1:12" ht="36" customHeight="1" x14ac:dyDescent="0.25">
      <c r="A26" s="6">
        <v>24</v>
      </c>
      <c r="B26" s="7" t="s">
        <v>59</v>
      </c>
      <c r="C26" s="7" t="s">
        <v>12</v>
      </c>
      <c r="D26" s="7" t="s">
        <v>60</v>
      </c>
      <c r="E26" s="8" t="str">
        <f>RIGHT(D26,5)</f>
        <v xml:space="preserve">0223
</v>
      </c>
      <c r="F26" s="9" t="s">
        <v>14</v>
      </c>
      <c r="G26" s="6">
        <v>56</v>
      </c>
      <c r="H26" s="6">
        <f>G26*0.6</f>
        <v>33.6</v>
      </c>
      <c r="I26" s="6">
        <v>64.67</v>
      </c>
      <c r="J26" s="14">
        <f>I26*0.4</f>
        <v>25.868000000000002</v>
      </c>
      <c r="K26" s="14">
        <f>H26+J26</f>
        <v>59.468000000000004</v>
      </c>
      <c r="L26" s="18" t="s">
        <v>126</v>
      </c>
    </row>
    <row r="27" spans="1:12" ht="36" customHeight="1" x14ac:dyDescent="0.25">
      <c r="A27" s="6">
        <v>25</v>
      </c>
      <c r="B27" s="7" t="s">
        <v>61</v>
      </c>
      <c r="C27" s="7" t="s">
        <v>12</v>
      </c>
      <c r="D27" s="7" t="s">
        <v>62</v>
      </c>
      <c r="E27" s="8" t="str">
        <f>RIGHT(D27,5)</f>
        <v xml:space="preserve">0225
</v>
      </c>
      <c r="F27" s="9" t="s">
        <v>14</v>
      </c>
      <c r="G27" s="6">
        <v>54</v>
      </c>
      <c r="H27" s="6">
        <f>G27*0.6</f>
        <v>32.4</v>
      </c>
      <c r="I27" s="6">
        <v>67</v>
      </c>
      <c r="J27" s="14">
        <f>I27*0.4</f>
        <v>26.8</v>
      </c>
      <c r="K27" s="14">
        <f>H27+J27</f>
        <v>59.2</v>
      </c>
      <c r="L27" s="18" t="s">
        <v>126</v>
      </c>
    </row>
    <row r="28" spans="1:12" ht="36" customHeight="1" x14ac:dyDescent="0.25">
      <c r="A28" s="6">
        <v>26</v>
      </c>
      <c r="B28" s="7" t="s">
        <v>63</v>
      </c>
      <c r="C28" s="7" t="s">
        <v>12</v>
      </c>
      <c r="D28" s="7" t="s">
        <v>64</v>
      </c>
      <c r="E28" s="8" t="str">
        <f>RIGHT(D28,5)</f>
        <v xml:space="preserve">042X
</v>
      </c>
      <c r="F28" s="9" t="s">
        <v>14</v>
      </c>
      <c r="G28" s="6">
        <v>48</v>
      </c>
      <c r="H28" s="6">
        <f>G28*0.6</f>
        <v>28.799999999999997</v>
      </c>
      <c r="I28" s="6">
        <v>75.67</v>
      </c>
      <c r="J28" s="14">
        <f>I28*0.4</f>
        <v>30.268000000000001</v>
      </c>
      <c r="K28" s="14">
        <f>H28+J28</f>
        <v>59.067999999999998</v>
      </c>
      <c r="L28" s="18" t="s">
        <v>126</v>
      </c>
    </row>
    <row r="29" spans="1:12" ht="36" customHeight="1" x14ac:dyDescent="0.25">
      <c r="A29" s="6">
        <v>27</v>
      </c>
      <c r="B29" s="7" t="s">
        <v>65</v>
      </c>
      <c r="C29" s="7" t="s">
        <v>12</v>
      </c>
      <c r="D29" s="7" t="s">
        <v>66</v>
      </c>
      <c r="E29" s="8" t="str">
        <f>RIGHT(D29,5)</f>
        <v xml:space="preserve">1121
</v>
      </c>
      <c r="F29" s="9" t="s">
        <v>14</v>
      </c>
      <c r="G29" s="6">
        <v>56</v>
      </c>
      <c r="H29" s="6">
        <f>G29*0.6</f>
        <v>33.6</v>
      </c>
      <c r="I29" s="6">
        <v>63.5</v>
      </c>
      <c r="J29" s="14">
        <f>I29*0.4</f>
        <v>25.400000000000002</v>
      </c>
      <c r="K29" s="14">
        <f>H29+J29</f>
        <v>59</v>
      </c>
      <c r="L29" s="18" t="s">
        <v>126</v>
      </c>
    </row>
    <row r="30" spans="1:12" ht="36" customHeight="1" x14ac:dyDescent="0.25">
      <c r="A30" s="6">
        <v>28</v>
      </c>
      <c r="B30" s="7" t="s">
        <v>67</v>
      </c>
      <c r="C30" s="7" t="s">
        <v>12</v>
      </c>
      <c r="D30" s="7" t="s">
        <v>68</v>
      </c>
      <c r="E30" s="8" t="str">
        <f>RIGHT(D30,5)</f>
        <v xml:space="preserve">3227
</v>
      </c>
      <c r="F30" s="9" t="s">
        <v>14</v>
      </c>
      <c r="G30" s="6">
        <v>54</v>
      </c>
      <c r="H30" s="6">
        <f>G30*0.6</f>
        <v>32.4</v>
      </c>
      <c r="I30" s="6">
        <v>66.33</v>
      </c>
      <c r="J30" s="14">
        <f>I30*0.4</f>
        <v>26.532</v>
      </c>
      <c r="K30" s="14">
        <f>H30+J30</f>
        <v>58.932000000000002</v>
      </c>
      <c r="L30" s="18" t="s">
        <v>126</v>
      </c>
    </row>
    <row r="31" spans="1:12" ht="36" customHeight="1" x14ac:dyDescent="0.25">
      <c r="A31" s="6">
        <v>29</v>
      </c>
      <c r="B31" s="9" t="s">
        <v>69</v>
      </c>
      <c r="C31" s="7" t="s">
        <v>12</v>
      </c>
      <c r="D31" s="7" t="s">
        <v>70</v>
      </c>
      <c r="E31" s="8" t="str">
        <f>RIGHT(D31,5)</f>
        <v xml:space="preserve">042X
</v>
      </c>
      <c r="F31" s="9" t="s">
        <v>14</v>
      </c>
      <c r="G31" s="6">
        <v>48.5</v>
      </c>
      <c r="H31" s="6">
        <f>G31*0.6</f>
        <v>29.099999999999998</v>
      </c>
      <c r="I31" s="6">
        <v>74.5</v>
      </c>
      <c r="J31" s="14">
        <f>I31*0.4</f>
        <v>29.8</v>
      </c>
      <c r="K31" s="14">
        <f>H31+J31</f>
        <v>58.9</v>
      </c>
      <c r="L31" s="18" t="s">
        <v>126</v>
      </c>
    </row>
    <row r="32" spans="1:12" ht="36" customHeight="1" x14ac:dyDescent="0.25">
      <c r="A32" s="6">
        <v>30</v>
      </c>
      <c r="B32" s="7" t="s">
        <v>71</v>
      </c>
      <c r="C32" s="15" t="s">
        <v>12</v>
      </c>
      <c r="D32" s="7" t="s">
        <v>72</v>
      </c>
      <c r="E32" s="8" t="str">
        <f>RIGHT(D32,5)</f>
        <v xml:space="preserve">448X
</v>
      </c>
      <c r="F32" s="9" t="s">
        <v>14</v>
      </c>
      <c r="G32" s="6">
        <v>54</v>
      </c>
      <c r="H32" s="6">
        <f>G32*0.6</f>
        <v>32.4</v>
      </c>
      <c r="I32" s="6">
        <v>63.67</v>
      </c>
      <c r="J32" s="14">
        <f>I32*0.4</f>
        <v>25.468000000000004</v>
      </c>
      <c r="K32" s="14">
        <f>H32+J32</f>
        <v>57.868000000000002</v>
      </c>
      <c r="L32" s="18" t="s">
        <v>126</v>
      </c>
    </row>
    <row r="33" spans="1:12" ht="36" customHeight="1" x14ac:dyDescent="0.25">
      <c r="A33" s="6">
        <v>31</v>
      </c>
      <c r="B33" s="7" t="s">
        <v>73</v>
      </c>
      <c r="C33" s="15" t="s">
        <v>12</v>
      </c>
      <c r="D33" s="7" t="s">
        <v>74</v>
      </c>
      <c r="E33" s="8" t="str">
        <f>RIGHT(D33,5)</f>
        <v xml:space="preserve">0022
</v>
      </c>
      <c r="F33" s="9" t="s">
        <v>14</v>
      </c>
      <c r="G33" s="6">
        <v>53.5</v>
      </c>
      <c r="H33" s="6">
        <f>G33*0.6</f>
        <v>32.1</v>
      </c>
      <c r="I33" s="6">
        <v>64.17</v>
      </c>
      <c r="J33" s="14">
        <f>I33*0.4</f>
        <v>25.668000000000003</v>
      </c>
      <c r="K33" s="14">
        <f>H33+J33</f>
        <v>57.768000000000001</v>
      </c>
      <c r="L33" s="18" t="s">
        <v>126</v>
      </c>
    </row>
    <row r="34" spans="1:12" ht="36" customHeight="1" x14ac:dyDescent="0.25">
      <c r="A34" s="6">
        <v>32</v>
      </c>
      <c r="B34" s="7" t="s">
        <v>75</v>
      </c>
      <c r="C34" s="7" t="s">
        <v>12</v>
      </c>
      <c r="D34" s="7" t="s">
        <v>76</v>
      </c>
      <c r="E34" s="8" t="str">
        <f>RIGHT(D34,5)</f>
        <v xml:space="preserve">3223
</v>
      </c>
      <c r="F34" s="9" t="s">
        <v>14</v>
      </c>
      <c r="G34" s="6">
        <v>52.5</v>
      </c>
      <c r="H34" s="6">
        <f>G34*0.6</f>
        <v>31.5</v>
      </c>
      <c r="I34" s="6">
        <v>65</v>
      </c>
      <c r="J34" s="14">
        <f>I34*0.4</f>
        <v>26</v>
      </c>
      <c r="K34" s="14">
        <f>H34+J34</f>
        <v>57.5</v>
      </c>
      <c r="L34" s="18" t="s">
        <v>126</v>
      </c>
    </row>
    <row r="35" spans="1:12" ht="36" customHeight="1" x14ac:dyDescent="0.25">
      <c r="A35" s="6">
        <v>33</v>
      </c>
      <c r="B35" s="7" t="s">
        <v>77</v>
      </c>
      <c r="C35" s="7" t="s">
        <v>12</v>
      </c>
      <c r="D35" s="7" t="s">
        <v>78</v>
      </c>
      <c r="E35" s="8" t="str">
        <f>RIGHT(D35,5)</f>
        <v xml:space="preserve">3224
</v>
      </c>
      <c r="F35" s="9" t="s">
        <v>14</v>
      </c>
      <c r="G35" s="6">
        <v>51</v>
      </c>
      <c r="H35" s="6">
        <f>G35*0.6</f>
        <v>30.599999999999998</v>
      </c>
      <c r="I35" s="6">
        <v>65</v>
      </c>
      <c r="J35" s="14">
        <f>I35*0.4</f>
        <v>26</v>
      </c>
      <c r="K35" s="14">
        <f>H35+J35</f>
        <v>56.599999999999994</v>
      </c>
      <c r="L35" s="15" t="s">
        <v>104</v>
      </c>
    </row>
    <row r="36" spans="1:12" ht="36" customHeight="1" x14ac:dyDescent="0.25">
      <c r="A36" s="6">
        <v>34</v>
      </c>
      <c r="B36" s="7" t="s">
        <v>79</v>
      </c>
      <c r="C36" s="7" t="s">
        <v>12</v>
      </c>
      <c r="D36" s="7" t="s">
        <v>80</v>
      </c>
      <c r="E36" s="8" t="str">
        <f>RIGHT(D36,5)</f>
        <v xml:space="preserve">0026
</v>
      </c>
      <c r="F36" s="9" t="s">
        <v>14</v>
      </c>
      <c r="G36" s="6">
        <v>49</v>
      </c>
      <c r="H36" s="6">
        <f>G36*0.6</f>
        <v>29.4</v>
      </c>
      <c r="I36" s="6">
        <v>67</v>
      </c>
      <c r="J36" s="14">
        <f>I36*0.4</f>
        <v>26.8</v>
      </c>
      <c r="K36" s="14">
        <f>H36+J36</f>
        <v>56.2</v>
      </c>
      <c r="L36" s="15" t="s">
        <v>104</v>
      </c>
    </row>
    <row r="37" spans="1:12" ht="36" customHeight="1" x14ac:dyDescent="0.25">
      <c r="A37" s="6">
        <v>35</v>
      </c>
      <c r="B37" s="7" t="s">
        <v>81</v>
      </c>
      <c r="C37" s="7" t="s">
        <v>12</v>
      </c>
      <c r="D37" s="7" t="s">
        <v>82</v>
      </c>
      <c r="E37" s="8" t="str">
        <f>RIGHT(D37,5)</f>
        <v xml:space="preserve">1522
</v>
      </c>
      <c r="F37" s="9" t="s">
        <v>14</v>
      </c>
      <c r="G37" s="6">
        <v>44.5</v>
      </c>
      <c r="H37" s="6">
        <f>G37*0.6</f>
        <v>26.7</v>
      </c>
      <c r="I37" s="15">
        <v>71.33</v>
      </c>
      <c r="J37" s="14">
        <f>I37*0.4</f>
        <v>28.532</v>
      </c>
      <c r="K37" s="14">
        <f>H37+J37</f>
        <v>55.231999999999999</v>
      </c>
      <c r="L37" s="15" t="s">
        <v>104</v>
      </c>
    </row>
    <row r="38" spans="1:12" ht="36" customHeight="1" x14ac:dyDescent="0.25">
      <c r="A38" s="6">
        <v>36</v>
      </c>
      <c r="B38" s="7" t="s">
        <v>83</v>
      </c>
      <c r="C38" s="7" t="s">
        <v>12</v>
      </c>
      <c r="D38" s="7" t="s">
        <v>84</v>
      </c>
      <c r="E38" s="8" t="str">
        <f>RIGHT(D38,5)</f>
        <v xml:space="preserve">2968
</v>
      </c>
      <c r="F38" s="9" t="s">
        <v>14</v>
      </c>
      <c r="G38" s="6">
        <v>47</v>
      </c>
      <c r="H38" s="6">
        <f>G38*0.6</f>
        <v>28.2</v>
      </c>
      <c r="I38" s="15">
        <v>67.5</v>
      </c>
      <c r="J38" s="14">
        <f>I38*0.4</f>
        <v>27</v>
      </c>
      <c r="K38" s="14">
        <f>H38+J38</f>
        <v>55.2</v>
      </c>
      <c r="L38" s="15" t="s">
        <v>104</v>
      </c>
    </row>
    <row r="39" spans="1:12" ht="36" customHeight="1" x14ac:dyDescent="0.25">
      <c r="A39" s="6">
        <v>37</v>
      </c>
      <c r="B39" s="7" t="s">
        <v>85</v>
      </c>
      <c r="C39" s="7" t="s">
        <v>12</v>
      </c>
      <c r="D39" s="7" t="s">
        <v>86</v>
      </c>
      <c r="E39" s="8" t="str">
        <f>RIGHT(D39,5)</f>
        <v xml:space="preserve">2928
</v>
      </c>
      <c r="F39" s="9" t="s">
        <v>14</v>
      </c>
      <c r="G39" s="6">
        <v>50</v>
      </c>
      <c r="H39" s="6">
        <f>G39*0.6</f>
        <v>30</v>
      </c>
      <c r="I39" s="15">
        <v>62.67</v>
      </c>
      <c r="J39" s="14">
        <f>I39*0.4</f>
        <v>25.068000000000001</v>
      </c>
      <c r="K39" s="14">
        <f>H39+J39</f>
        <v>55.067999999999998</v>
      </c>
      <c r="L39" s="15" t="s">
        <v>104</v>
      </c>
    </row>
    <row r="40" spans="1:12" ht="36" customHeight="1" x14ac:dyDescent="0.25">
      <c r="A40" s="6">
        <v>38</v>
      </c>
      <c r="B40" s="7" t="s">
        <v>87</v>
      </c>
      <c r="C40" s="15" t="s">
        <v>12</v>
      </c>
      <c r="D40" s="7" t="s">
        <v>88</v>
      </c>
      <c r="E40" s="8" t="str">
        <f>RIGHT(D40,5)</f>
        <v xml:space="preserve">4120
</v>
      </c>
      <c r="F40" s="9" t="s">
        <v>14</v>
      </c>
      <c r="G40" s="6">
        <v>46.5</v>
      </c>
      <c r="H40" s="6">
        <f>G40*0.6</f>
        <v>27.9</v>
      </c>
      <c r="I40" s="15">
        <v>64.83</v>
      </c>
      <c r="J40" s="14">
        <f>I40*0.4</f>
        <v>25.932000000000002</v>
      </c>
      <c r="K40" s="14">
        <f>H40+J40</f>
        <v>53.832000000000001</v>
      </c>
      <c r="L40" s="15" t="s">
        <v>104</v>
      </c>
    </row>
    <row r="41" spans="1:12" ht="36" customHeight="1" x14ac:dyDescent="0.25">
      <c r="A41" s="6">
        <v>39</v>
      </c>
      <c r="B41" s="7" t="s">
        <v>89</v>
      </c>
      <c r="C41" s="7" t="s">
        <v>12</v>
      </c>
      <c r="D41" s="7" t="s">
        <v>90</v>
      </c>
      <c r="E41" s="8" t="str">
        <f>RIGHT(D41,5)</f>
        <v xml:space="preserve">2428
</v>
      </c>
      <c r="F41" s="9" t="s">
        <v>14</v>
      </c>
      <c r="G41" s="6">
        <v>45.5</v>
      </c>
      <c r="H41" s="6">
        <f>G41*0.6</f>
        <v>27.3</v>
      </c>
      <c r="I41" s="15">
        <v>66</v>
      </c>
      <c r="J41" s="14">
        <f>I41*0.4</f>
        <v>26.400000000000002</v>
      </c>
      <c r="K41" s="14">
        <f>H41+J41</f>
        <v>53.7</v>
      </c>
      <c r="L41" s="15" t="s">
        <v>104</v>
      </c>
    </row>
    <row r="42" spans="1:12" ht="36" customHeight="1" x14ac:dyDescent="0.25">
      <c r="A42" s="6">
        <v>40</v>
      </c>
      <c r="B42" s="7" t="s">
        <v>91</v>
      </c>
      <c r="C42" s="6" t="s">
        <v>12</v>
      </c>
      <c r="D42" s="7" t="s">
        <v>92</v>
      </c>
      <c r="E42" s="8" t="str">
        <f>RIGHT(D42,5)</f>
        <v xml:space="preserve">1622
</v>
      </c>
      <c r="F42" s="9" t="s">
        <v>14</v>
      </c>
      <c r="G42" s="6">
        <v>40</v>
      </c>
      <c r="H42" s="6">
        <f>G42*0.6</f>
        <v>24</v>
      </c>
      <c r="I42" s="15">
        <v>71</v>
      </c>
      <c r="J42" s="14">
        <f>I42*0.4</f>
        <v>28.400000000000002</v>
      </c>
      <c r="K42" s="14">
        <f>H42+J42</f>
        <v>52.400000000000006</v>
      </c>
      <c r="L42" s="15" t="s">
        <v>104</v>
      </c>
    </row>
    <row r="43" spans="1:12" ht="36" customHeight="1" x14ac:dyDescent="0.25">
      <c r="A43" s="6">
        <v>41</v>
      </c>
      <c r="B43" s="7" t="s">
        <v>93</v>
      </c>
      <c r="C43" s="7" t="s">
        <v>12</v>
      </c>
      <c r="D43" s="7" t="s">
        <v>94</v>
      </c>
      <c r="E43" s="8" t="str">
        <f t="shared" ref="E35:E56" si="0">RIGHT(D43,5)</f>
        <v xml:space="preserve">2326
</v>
      </c>
      <c r="F43" s="9" t="s">
        <v>14</v>
      </c>
      <c r="G43" s="6">
        <v>43</v>
      </c>
      <c r="H43" s="6">
        <f t="shared" ref="H35:H56" si="1">G43*0.6</f>
        <v>25.8</v>
      </c>
      <c r="I43" s="15">
        <v>64.67</v>
      </c>
      <c r="J43" s="14">
        <f t="shared" ref="J34:J46" si="2">I43*0.4</f>
        <v>25.868000000000002</v>
      </c>
      <c r="K43" s="14">
        <f t="shared" ref="K34:K46" si="3">H43+J43</f>
        <v>51.668000000000006</v>
      </c>
      <c r="L43" s="15" t="s">
        <v>104</v>
      </c>
    </row>
    <row r="44" spans="1:12" ht="36" customHeight="1" x14ac:dyDescent="0.25">
      <c r="A44" s="6">
        <v>42</v>
      </c>
      <c r="B44" s="7" t="s">
        <v>95</v>
      </c>
      <c r="C44" s="7" t="s">
        <v>12</v>
      </c>
      <c r="D44" s="7" t="s">
        <v>96</v>
      </c>
      <c r="E44" s="8" t="str">
        <f t="shared" si="0"/>
        <v xml:space="preserve">1022
</v>
      </c>
      <c r="F44" s="9" t="s">
        <v>14</v>
      </c>
      <c r="G44" s="6">
        <v>42.5</v>
      </c>
      <c r="H44" s="6">
        <f t="shared" si="1"/>
        <v>25.5</v>
      </c>
      <c r="I44" s="15">
        <v>64.5</v>
      </c>
      <c r="J44" s="14">
        <f t="shared" si="2"/>
        <v>25.8</v>
      </c>
      <c r="K44" s="14">
        <f t="shared" si="3"/>
        <v>51.3</v>
      </c>
      <c r="L44" s="15" t="s">
        <v>104</v>
      </c>
    </row>
    <row r="45" spans="1:12" ht="36" customHeight="1" x14ac:dyDescent="0.25">
      <c r="A45" s="6">
        <v>43</v>
      </c>
      <c r="B45" s="7" t="s">
        <v>97</v>
      </c>
      <c r="C45" s="7" t="s">
        <v>12</v>
      </c>
      <c r="D45" s="7" t="s">
        <v>98</v>
      </c>
      <c r="E45" s="8" t="str">
        <f t="shared" si="0"/>
        <v xml:space="preserve">0422
</v>
      </c>
      <c r="F45" s="9" t="s">
        <v>14</v>
      </c>
      <c r="G45" s="6">
        <v>41.5</v>
      </c>
      <c r="H45" s="6">
        <f t="shared" si="1"/>
        <v>24.9</v>
      </c>
      <c r="I45" s="15">
        <v>65.83</v>
      </c>
      <c r="J45" s="14">
        <f t="shared" si="2"/>
        <v>26.332000000000001</v>
      </c>
      <c r="K45" s="14">
        <f t="shared" si="3"/>
        <v>51.231999999999999</v>
      </c>
      <c r="L45" s="15" t="s">
        <v>104</v>
      </c>
    </row>
    <row r="46" spans="1:12" ht="36" customHeight="1" x14ac:dyDescent="0.25">
      <c r="A46" s="6">
        <v>44</v>
      </c>
      <c r="B46" s="7" t="s">
        <v>99</v>
      </c>
      <c r="C46" s="7" t="s">
        <v>12</v>
      </c>
      <c r="D46" s="7" t="s">
        <v>100</v>
      </c>
      <c r="E46" s="8" t="str">
        <f t="shared" si="0"/>
        <v xml:space="preserve">1921
</v>
      </c>
      <c r="F46" s="9" t="s">
        <v>14</v>
      </c>
      <c r="G46" s="6">
        <v>40.5</v>
      </c>
      <c r="H46" s="6">
        <f t="shared" si="1"/>
        <v>24.3</v>
      </c>
      <c r="I46" s="15">
        <v>59.67</v>
      </c>
      <c r="J46" s="14">
        <f t="shared" si="2"/>
        <v>23.868000000000002</v>
      </c>
      <c r="K46" s="14">
        <f t="shared" si="3"/>
        <v>48.168000000000006</v>
      </c>
      <c r="L46" s="15" t="s">
        <v>104</v>
      </c>
    </row>
    <row r="47" spans="1:12" ht="36" customHeight="1" x14ac:dyDescent="0.25">
      <c r="A47" s="6">
        <v>45</v>
      </c>
      <c r="B47" s="7" t="s">
        <v>113</v>
      </c>
      <c r="C47" s="15" t="s">
        <v>12</v>
      </c>
      <c r="D47" s="7" t="s">
        <v>114</v>
      </c>
      <c r="E47" s="8" t="str">
        <f t="shared" si="0"/>
        <v xml:space="preserve">4845
</v>
      </c>
      <c r="F47" s="9" t="s">
        <v>14</v>
      </c>
      <c r="G47" s="6">
        <v>54</v>
      </c>
      <c r="H47" s="6">
        <f t="shared" si="1"/>
        <v>32.4</v>
      </c>
      <c r="I47" s="6" t="s">
        <v>103</v>
      </c>
      <c r="J47" s="15" t="s">
        <v>104</v>
      </c>
      <c r="K47" s="15" t="s">
        <v>104</v>
      </c>
      <c r="L47" s="15" t="s">
        <v>104</v>
      </c>
    </row>
    <row r="48" spans="1:12" ht="36" customHeight="1" x14ac:dyDescent="0.25">
      <c r="A48" s="6">
        <v>46</v>
      </c>
      <c r="B48" s="7" t="s">
        <v>109</v>
      </c>
      <c r="C48" s="7" t="s">
        <v>12</v>
      </c>
      <c r="D48" s="7" t="s">
        <v>110</v>
      </c>
      <c r="E48" s="8" t="str">
        <f t="shared" si="0"/>
        <v xml:space="preserve">0925
</v>
      </c>
      <c r="F48" s="9" t="s">
        <v>14</v>
      </c>
      <c r="G48" s="6">
        <v>56.5</v>
      </c>
      <c r="H48" s="6">
        <f t="shared" si="1"/>
        <v>33.9</v>
      </c>
      <c r="I48" s="6" t="s">
        <v>103</v>
      </c>
      <c r="J48" s="15" t="s">
        <v>104</v>
      </c>
      <c r="K48" s="15" t="s">
        <v>104</v>
      </c>
      <c r="L48" s="15" t="s">
        <v>104</v>
      </c>
    </row>
    <row r="49" spans="1:12" ht="36" customHeight="1" x14ac:dyDescent="0.25">
      <c r="A49" s="6">
        <v>47</v>
      </c>
      <c r="B49" s="7" t="s">
        <v>105</v>
      </c>
      <c r="C49" s="7" t="s">
        <v>12</v>
      </c>
      <c r="D49" s="7" t="s">
        <v>106</v>
      </c>
      <c r="E49" s="8" t="str">
        <f t="shared" si="0"/>
        <v xml:space="preserve">612X
</v>
      </c>
      <c r="F49" s="9" t="s">
        <v>14</v>
      </c>
      <c r="G49" s="6">
        <v>58</v>
      </c>
      <c r="H49" s="6">
        <f t="shared" si="1"/>
        <v>34.799999999999997</v>
      </c>
      <c r="I49" s="6" t="s">
        <v>103</v>
      </c>
      <c r="J49" s="15" t="s">
        <v>104</v>
      </c>
      <c r="K49" s="15" t="s">
        <v>104</v>
      </c>
      <c r="L49" s="15" t="s">
        <v>104</v>
      </c>
    </row>
    <row r="50" spans="1:12" ht="36" customHeight="1" x14ac:dyDescent="0.25">
      <c r="A50" s="6">
        <v>48</v>
      </c>
      <c r="B50" s="7" t="s">
        <v>118</v>
      </c>
      <c r="C50" s="7" t="s">
        <v>12</v>
      </c>
      <c r="D50" s="7" t="s">
        <v>119</v>
      </c>
      <c r="E50" s="8" t="str">
        <f t="shared" si="0"/>
        <v xml:space="preserve">4482
</v>
      </c>
      <c r="F50" s="9" t="s">
        <v>14</v>
      </c>
      <c r="G50" s="6">
        <v>50</v>
      </c>
      <c r="H50" s="6">
        <f t="shared" si="1"/>
        <v>30</v>
      </c>
      <c r="I50" s="6" t="s">
        <v>103</v>
      </c>
      <c r="J50" s="15" t="s">
        <v>104</v>
      </c>
      <c r="K50" s="15" t="s">
        <v>104</v>
      </c>
      <c r="L50" s="15" t="s">
        <v>104</v>
      </c>
    </row>
    <row r="51" spans="1:12" ht="36" customHeight="1" x14ac:dyDescent="0.25">
      <c r="A51" s="6">
        <v>49</v>
      </c>
      <c r="B51" s="7" t="s">
        <v>101</v>
      </c>
      <c r="C51" s="7" t="s">
        <v>12</v>
      </c>
      <c r="D51" s="7" t="s">
        <v>102</v>
      </c>
      <c r="E51" s="8" t="str">
        <f t="shared" si="0"/>
        <v xml:space="preserve">2424
</v>
      </c>
      <c r="F51" s="9" t="s">
        <v>14</v>
      </c>
      <c r="G51" s="6">
        <v>64.5</v>
      </c>
      <c r="H51" s="6">
        <f t="shared" si="1"/>
        <v>38.699999999999996</v>
      </c>
      <c r="I51" s="6" t="s">
        <v>103</v>
      </c>
      <c r="J51" s="15" t="s">
        <v>104</v>
      </c>
      <c r="K51" s="15" t="s">
        <v>104</v>
      </c>
      <c r="L51" s="15" t="s">
        <v>104</v>
      </c>
    </row>
    <row r="52" spans="1:12" ht="36" customHeight="1" x14ac:dyDescent="0.25">
      <c r="A52" s="6">
        <v>50</v>
      </c>
      <c r="B52" s="7" t="s">
        <v>120</v>
      </c>
      <c r="C52" s="7" t="s">
        <v>12</v>
      </c>
      <c r="D52" s="7" t="s">
        <v>121</v>
      </c>
      <c r="E52" s="8" t="str">
        <f t="shared" si="0"/>
        <v xml:space="preserve">0044
</v>
      </c>
      <c r="F52" s="9" t="s">
        <v>14</v>
      </c>
      <c r="G52" s="6">
        <v>47</v>
      </c>
      <c r="H52" s="6">
        <f t="shared" si="1"/>
        <v>28.2</v>
      </c>
      <c r="I52" s="6" t="s">
        <v>103</v>
      </c>
      <c r="J52" s="15" t="s">
        <v>104</v>
      </c>
      <c r="K52" s="15" t="s">
        <v>104</v>
      </c>
      <c r="L52" s="15" t="s">
        <v>104</v>
      </c>
    </row>
    <row r="53" spans="1:12" ht="36" customHeight="1" x14ac:dyDescent="0.25">
      <c r="A53" s="6">
        <v>51</v>
      </c>
      <c r="B53" s="7" t="s">
        <v>107</v>
      </c>
      <c r="C53" s="7" t="s">
        <v>12</v>
      </c>
      <c r="D53" s="7" t="s">
        <v>108</v>
      </c>
      <c r="E53" s="8" t="str">
        <f t="shared" si="0"/>
        <v xml:space="preserve">1722
</v>
      </c>
      <c r="F53" s="9" t="s">
        <v>14</v>
      </c>
      <c r="G53" s="6">
        <v>57</v>
      </c>
      <c r="H53" s="6">
        <f t="shared" si="1"/>
        <v>34.199999999999996</v>
      </c>
      <c r="I53" s="6" t="s">
        <v>103</v>
      </c>
      <c r="J53" s="15" t="s">
        <v>104</v>
      </c>
      <c r="K53" s="15" t="s">
        <v>104</v>
      </c>
      <c r="L53" s="15" t="s">
        <v>104</v>
      </c>
    </row>
    <row r="54" spans="1:12" ht="36" customHeight="1" x14ac:dyDescent="0.25">
      <c r="A54" s="6">
        <v>52</v>
      </c>
      <c r="B54" s="7" t="s">
        <v>111</v>
      </c>
      <c r="C54" s="7" t="s">
        <v>12</v>
      </c>
      <c r="D54" s="7" t="s">
        <v>112</v>
      </c>
      <c r="E54" s="8" t="str">
        <f t="shared" si="0"/>
        <v xml:space="preserve">4863
</v>
      </c>
      <c r="F54" s="9" t="s">
        <v>14</v>
      </c>
      <c r="G54" s="6">
        <v>55.5</v>
      </c>
      <c r="H54" s="6">
        <f t="shared" si="1"/>
        <v>33.299999999999997</v>
      </c>
      <c r="I54" s="6" t="s">
        <v>103</v>
      </c>
      <c r="J54" s="15" t="s">
        <v>104</v>
      </c>
      <c r="K54" s="15" t="s">
        <v>104</v>
      </c>
      <c r="L54" s="15" t="s">
        <v>104</v>
      </c>
    </row>
    <row r="55" spans="1:12" ht="36" customHeight="1" x14ac:dyDescent="0.25">
      <c r="A55" s="6">
        <v>53</v>
      </c>
      <c r="B55" s="7" t="s">
        <v>122</v>
      </c>
      <c r="C55" s="7" t="s">
        <v>12</v>
      </c>
      <c r="D55" s="7" t="s">
        <v>123</v>
      </c>
      <c r="E55" s="8" t="str">
        <f t="shared" si="0"/>
        <v xml:space="preserve">6584
</v>
      </c>
      <c r="F55" s="9" t="s">
        <v>14</v>
      </c>
      <c r="G55" s="6">
        <v>46</v>
      </c>
      <c r="H55" s="6">
        <f t="shared" si="1"/>
        <v>27.599999999999998</v>
      </c>
      <c r="I55" s="6" t="s">
        <v>103</v>
      </c>
      <c r="J55" s="15" t="s">
        <v>104</v>
      </c>
      <c r="K55" s="15" t="s">
        <v>104</v>
      </c>
      <c r="L55" s="15" t="s">
        <v>104</v>
      </c>
    </row>
    <row r="56" spans="1:12" ht="36" customHeight="1" x14ac:dyDescent="0.25">
      <c r="A56" s="6">
        <v>54</v>
      </c>
      <c r="B56" s="7" t="s">
        <v>115</v>
      </c>
      <c r="C56" s="7" t="s">
        <v>116</v>
      </c>
      <c r="D56" s="7" t="s">
        <v>117</v>
      </c>
      <c r="E56" s="8" t="str">
        <f t="shared" si="0"/>
        <v xml:space="preserve">0939
</v>
      </c>
      <c r="F56" s="9" t="s">
        <v>14</v>
      </c>
      <c r="G56" s="6">
        <v>53</v>
      </c>
      <c r="H56" s="6">
        <f t="shared" si="1"/>
        <v>31.799999999999997</v>
      </c>
      <c r="I56" s="6" t="s">
        <v>103</v>
      </c>
      <c r="J56" s="15" t="s">
        <v>104</v>
      </c>
      <c r="K56" s="15" t="s">
        <v>104</v>
      </c>
      <c r="L56" s="15" t="s">
        <v>104</v>
      </c>
    </row>
  </sheetData>
  <autoFilter ref="A1:K56" xr:uid="{00000000-0009-0000-0000-000000000000}"/>
  <sortState xmlns:xlrd2="http://schemas.microsoft.com/office/spreadsheetml/2017/richdata2" ref="B3:K42">
    <sortCondition descending="1" ref="K3:K42"/>
  </sortState>
  <mergeCells count="1">
    <mergeCell ref="A1:L1"/>
  </mergeCells>
  <phoneticPr fontId="6" type="noConversion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HLM</cp:lastModifiedBy>
  <dcterms:created xsi:type="dcterms:W3CDTF">2020-04-08T01:03:00Z</dcterms:created>
  <dcterms:modified xsi:type="dcterms:W3CDTF">2020-06-03T02:05:59Z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