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3155" activeTab="0"/>
  </bookViews>
  <sheets>
    <sheet name="10月27日市属事业单位招聘考试成绩及排名" sheetId="1" r:id="rId1"/>
  </sheets>
  <definedNames>
    <definedName name="_xlnm.Print_Titles" localSheetId="0">'10月27日市属事业单位招聘考试成绩及排名'!$1:$4</definedName>
  </definedNames>
  <calcPr fullCalcOnLoad="1"/>
</workbook>
</file>

<file path=xl/sharedStrings.xml><?xml version="1.0" encoding="utf-8"?>
<sst xmlns="http://schemas.openxmlformats.org/spreadsheetml/2006/main" count="54" uniqueCount="44">
  <si>
    <t>姓名</t>
  </si>
  <si>
    <t>准考证号</t>
  </si>
  <si>
    <t>报考单位及代码</t>
  </si>
  <si>
    <t>报考岗位及代码</t>
  </si>
  <si>
    <t>职测成绩</t>
  </si>
  <si>
    <t>综合成绩</t>
  </si>
  <si>
    <t>名次</t>
  </si>
  <si>
    <t>02专业技术岗位</t>
  </si>
  <si>
    <t>011市城市建设档案管理处</t>
  </si>
  <si>
    <t>朱聪</t>
  </si>
  <si>
    <t>1152019901830</t>
  </si>
  <si>
    <t>序号</t>
  </si>
  <si>
    <t>012市房屋征收管理中心</t>
  </si>
  <si>
    <t>罗坤维</t>
  </si>
  <si>
    <t>1152012700926</t>
  </si>
  <si>
    <t>孙吉坤</t>
  </si>
  <si>
    <t>1152019003509</t>
  </si>
  <si>
    <t>01专业技术岗位</t>
  </si>
  <si>
    <t>李秋香</t>
  </si>
  <si>
    <t>1152012902009</t>
  </si>
  <si>
    <t>014市房屋使用安全管理中心（贵阳市白蚁防治站）</t>
  </si>
  <si>
    <r>
      <t>013</t>
    </r>
    <r>
      <rPr>
        <sz val="10"/>
        <rFont val="宋体"/>
        <family val="0"/>
      </rPr>
      <t>市装饰装修工程管理检验中心</t>
    </r>
  </si>
  <si>
    <t>备注</t>
  </si>
  <si>
    <t>成绩</t>
  </si>
  <si>
    <t>笔试</t>
  </si>
  <si>
    <t>笔试总成绩</t>
  </si>
  <si>
    <t>百分制成绩</t>
  </si>
  <si>
    <t>折合60%（A类）</t>
  </si>
  <si>
    <t>折合30%（B类）</t>
  </si>
  <si>
    <t>专业测试</t>
  </si>
  <si>
    <t>百分制成绩</t>
  </si>
  <si>
    <t>折合40%</t>
  </si>
  <si>
    <t>周泽毅</t>
  </si>
  <si>
    <t>1152012701301</t>
  </si>
  <si>
    <t>01管理岗位</t>
  </si>
  <si>
    <t>罗凡</t>
  </si>
  <si>
    <t>1152018900929</t>
  </si>
  <si>
    <t>面试</t>
  </si>
  <si>
    <t>百分制成绩</t>
  </si>
  <si>
    <t>折合40%（A类）</t>
  </si>
  <si>
    <t>总成绩</t>
  </si>
  <si>
    <r>
      <t>折合3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%（B类）</t>
    </r>
  </si>
  <si>
    <t>进入体检</t>
  </si>
  <si>
    <r>
      <rPr>
        <b/>
        <sz val="18"/>
        <rFont val="宋体"/>
        <family val="0"/>
      </rPr>
      <t>贵阳市住房和城乡建设局</t>
    </r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年公开招聘事业单位工作人员进入体检人员名单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</si>
</sst>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44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180" fontId="44" fillId="0" borderId="10" xfId="4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vertical="center"/>
    </xf>
    <xf numFmtId="180" fontId="44" fillId="0" borderId="10" xfId="40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0" fontId="44" fillId="0" borderId="10" xfId="0" applyNumberFormat="1" applyFont="1" applyFill="1" applyBorder="1" applyAlignment="1">
      <alignment vertical="center"/>
    </xf>
    <xf numFmtId="180" fontId="4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.7109375" style="9" customWidth="1"/>
    <col min="2" max="2" width="9.140625" style="9" customWidth="1"/>
    <col min="3" max="3" width="15.8515625" style="9" customWidth="1"/>
    <col min="4" max="4" width="43.7109375" style="9" customWidth="1"/>
    <col min="5" max="5" width="15.28125" style="9" customWidth="1"/>
    <col min="6" max="6" width="9.57421875" style="9" customWidth="1"/>
    <col min="7" max="7" width="9.140625" style="9" customWidth="1"/>
    <col min="8" max="14" width="8.140625" style="9" customWidth="1"/>
    <col min="15" max="15" width="8.7109375" style="9" customWidth="1"/>
    <col min="16" max="16" width="8.140625" style="9" customWidth="1"/>
    <col min="17" max="17" width="15.57421875" style="9" customWidth="1"/>
    <col min="18" max="18" width="8.140625" style="9" customWidth="1"/>
    <col min="19" max="19" width="12.8515625" style="9" customWidth="1"/>
    <col min="20" max="16384" width="9.140625" style="9" customWidth="1"/>
  </cols>
  <sheetData>
    <row r="1" spans="1:19" ht="36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47.25" customHeight="1">
      <c r="A2" s="34" t="s">
        <v>11</v>
      </c>
      <c r="B2" s="24" t="s">
        <v>0</v>
      </c>
      <c r="C2" s="24" t="s">
        <v>1</v>
      </c>
      <c r="D2" s="27" t="s">
        <v>2</v>
      </c>
      <c r="E2" s="27" t="s">
        <v>3</v>
      </c>
      <c r="F2" s="31" t="s">
        <v>23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27" t="s">
        <v>6</v>
      </c>
      <c r="S2" s="27" t="s">
        <v>22</v>
      </c>
    </row>
    <row r="3" spans="1:19" ht="47.25" customHeight="1">
      <c r="A3" s="35"/>
      <c r="B3" s="25"/>
      <c r="C3" s="25"/>
      <c r="D3" s="28"/>
      <c r="E3" s="28"/>
      <c r="F3" s="31" t="s">
        <v>24</v>
      </c>
      <c r="G3" s="32"/>
      <c r="H3" s="32"/>
      <c r="I3" s="32"/>
      <c r="J3" s="32"/>
      <c r="K3" s="33"/>
      <c r="L3" s="31" t="s">
        <v>29</v>
      </c>
      <c r="M3" s="33"/>
      <c r="N3" s="37" t="s">
        <v>37</v>
      </c>
      <c r="O3" s="38"/>
      <c r="P3" s="39"/>
      <c r="Q3" s="27" t="s">
        <v>40</v>
      </c>
      <c r="R3" s="28"/>
      <c r="S3" s="28"/>
    </row>
    <row r="4" spans="1:19" ht="47.25" customHeight="1">
      <c r="A4" s="36"/>
      <c r="B4" s="26"/>
      <c r="C4" s="26"/>
      <c r="D4" s="29"/>
      <c r="E4" s="29"/>
      <c r="F4" s="1" t="s">
        <v>4</v>
      </c>
      <c r="G4" s="1" t="s">
        <v>5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30</v>
      </c>
      <c r="M4" s="2" t="s">
        <v>31</v>
      </c>
      <c r="N4" s="1" t="s">
        <v>38</v>
      </c>
      <c r="O4" s="1" t="s">
        <v>39</v>
      </c>
      <c r="P4" s="20" t="s">
        <v>41</v>
      </c>
      <c r="Q4" s="29"/>
      <c r="R4" s="29"/>
      <c r="S4" s="29"/>
    </row>
    <row r="5" spans="1:19" s="10" customFormat="1" ht="27" customHeight="1">
      <c r="A5" s="3">
        <v>1</v>
      </c>
      <c r="B5" s="3" t="s">
        <v>32</v>
      </c>
      <c r="C5" s="3" t="s">
        <v>33</v>
      </c>
      <c r="D5" s="3" t="s">
        <v>8</v>
      </c>
      <c r="E5" s="3" t="s">
        <v>34</v>
      </c>
      <c r="F5" s="4">
        <v>103</v>
      </c>
      <c r="G5" s="4">
        <v>94.5</v>
      </c>
      <c r="H5" s="4">
        <v>197.5</v>
      </c>
      <c r="I5" s="7">
        <f aca="true" t="shared" si="0" ref="I5:I10">H5/3</f>
        <v>65.83333333333333</v>
      </c>
      <c r="J5" s="7">
        <f>I5*0.6</f>
        <v>39.49999999999999</v>
      </c>
      <c r="K5" s="6"/>
      <c r="L5" s="6"/>
      <c r="M5" s="6"/>
      <c r="N5" s="22">
        <v>82.4</v>
      </c>
      <c r="O5" s="8">
        <f>N5*0.4</f>
        <v>32.96</v>
      </c>
      <c r="P5" s="21"/>
      <c r="Q5" s="23">
        <f>J5+O5</f>
        <v>72.46</v>
      </c>
      <c r="R5" s="8">
        <v>1</v>
      </c>
      <c r="S5" s="8" t="s">
        <v>42</v>
      </c>
    </row>
    <row r="6" spans="1:19" s="11" customFormat="1" ht="27" customHeight="1">
      <c r="A6" s="3">
        <v>2</v>
      </c>
      <c r="B6" s="3" t="s">
        <v>9</v>
      </c>
      <c r="C6" s="3" t="s">
        <v>10</v>
      </c>
      <c r="D6" s="3" t="s">
        <v>8</v>
      </c>
      <c r="E6" s="3" t="s">
        <v>7</v>
      </c>
      <c r="F6" s="4">
        <v>82</v>
      </c>
      <c r="G6" s="4">
        <v>74</v>
      </c>
      <c r="H6" s="4">
        <v>156</v>
      </c>
      <c r="I6" s="5">
        <f t="shared" si="0"/>
        <v>52</v>
      </c>
      <c r="J6" s="5"/>
      <c r="K6" s="5">
        <f>I6*0.3</f>
        <v>15.6</v>
      </c>
      <c r="L6" s="5">
        <v>80</v>
      </c>
      <c r="M6" s="5">
        <f>L6*0.4</f>
        <v>32</v>
      </c>
      <c r="N6" s="18">
        <v>81.8</v>
      </c>
      <c r="O6" s="5"/>
      <c r="P6" s="22">
        <f>N6*0.3</f>
        <v>24.54</v>
      </c>
      <c r="Q6" s="5">
        <f>K6+M6+P6</f>
        <v>72.14</v>
      </c>
      <c r="R6" s="4">
        <v>1</v>
      </c>
      <c r="S6" s="8" t="s">
        <v>42</v>
      </c>
    </row>
    <row r="7" spans="1:19" s="10" customFormat="1" ht="27" customHeight="1">
      <c r="A7" s="3">
        <v>3</v>
      </c>
      <c r="B7" s="12" t="s">
        <v>35</v>
      </c>
      <c r="C7" s="12" t="s">
        <v>36</v>
      </c>
      <c r="D7" s="12" t="s">
        <v>12</v>
      </c>
      <c r="E7" s="12" t="s">
        <v>34</v>
      </c>
      <c r="F7" s="13">
        <v>93</v>
      </c>
      <c r="G7" s="13">
        <v>97.5</v>
      </c>
      <c r="H7" s="13">
        <v>190.5</v>
      </c>
      <c r="I7" s="5">
        <f t="shared" si="0"/>
        <v>63.5</v>
      </c>
      <c r="J7" s="17">
        <f>I7*0.6</f>
        <v>38.1</v>
      </c>
      <c r="K7" s="5"/>
      <c r="L7" s="5"/>
      <c r="M7" s="5"/>
      <c r="N7" s="19">
        <v>83</v>
      </c>
      <c r="O7" s="5">
        <f>N7*0.4</f>
        <v>33.2</v>
      </c>
      <c r="P7" s="22"/>
      <c r="Q7" s="5">
        <f>J7+O7</f>
        <v>71.30000000000001</v>
      </c>
      <c r="R7" s="4">
        <v>1</v>
      </c>
      <c r="S7" s="8" t="s">
        <v>42</v>
      </c>
    </row>
    <row r="8" spans="1:19" s="10" customFormat="1" ht="27" customHeight="1">
      <c r="A8" s="3">
        <v>4</v>
      </c>
      <c r="B8" s="14" t="s">
        <v>13</v>
      </c>
      <c r="C8" s="14" t="s">
        <v>14</v>
      </c>
      <c r="D8" s="14" t="s">
        <v>12</v>
      </c>
      <c r="E8" s="14" t="s">
        <v>7</v>
      </c>
      <c r="F8" s="13">
        <v>93</v>
      </c>
      <c r="G8" s="13">
        <v>102</v>
      </c>
      <c r="H8" s="13">
        <v>195</v>
      </c>
      <c r="I8" s="5">
        <f t="shared" si="0"/>
        <v>65</v>
      </c>
      <c r="J8" s="15"/>
      <c r="K8" s="5">
        <f>I8*0.3</f>
        <v>19.5</v>
      </c>
      <c r="L8" s="5">
        <v>71.5</v>
      </c>
      <c r="M8" s="5">
        <f>L8*0.4</f>
        <v>28.6</v>
      </c>
      <c r="N8" s="19">
        <v>85</v>
      </c>
      <c r="O8" s="17"/>
      <c r="P8" s="22">
        <f>N8*0.3</f>
        <v>25.5</v>
      </c>
      <c r="Q8" s="17">
        <f>K8+M8+P8</f>
        <v>73.6</v>
      </c>
      <c r="R8" s="4">
        <v>1</v>
      </c>
      <c r="S8" s="8" t="s">
        <v>42</v>
      </c>
    </row>
    <row r="9" spans="1:19" s="10" customFormat="1" ht="27" customHeight="1">
      <c r="A9" s="3">
        <v>5</v>
      </c>
      <c r="B9" s="3" t="s">
        <v>15</v>
      </c>
      <c r="C9" s="3" t="s">
        <v>16</v>
      </c>
      <c r="D9" s="3" t="s">
        <v>21</v>
      </c>
      <c r="E9" s="3" t="s">
        <v>17</v>
      </c>
      <c r="F9" s="4">
        <v>97</v>
      </c>
      <c r="G9" s="4">
        <v>109.5</v>
      </c>
      <c r="H9" s="4">
        <v>206.5</v>
      </c>
      <c r="I9" s="5">
        <f t="shared" si="0"/>
        <v>68.83333333333333</v>
      </c>
      <c r="J9" s="17"/>
      <c r="K9" s="5">
        <f>I9*0.3</f>
        <v>20.65</v>
      </c>
      <c r="L9" s="5">
        <v>67</v>
      </c>
      <c r="M9" s="5">
        <f>L9*0.4</f>
        <v>26.8</v>
      </c>
      <c r="N9" s="22">
        <v>84</v>
      </c>
      <c r="O9" s="17"/>
      <c r="P9" s="22">
        <f>N9*0.3</f>
        <v>25.2</v>
      </c>
      <c r="Q9" s="17">
        <f>K9+M9+P9</f>
        <v>72.65</v>
      </c>
      <c r="R9" s="4">
        <v>1</v>
      </c>
      <c r="S9" s="8" t="s">
        <v>42</v>
      </c>
    </row>
    <row r="10" spans="1:19" s="10" customFormat="1" ht="27" customHeight="1">
      <c r="A10" s="3">
        <v>6</v>
      </c>
      <c r="B10" s="3" t="s">
        <v>18</v>
      </c>
      <c r="C10" s="3" t="s">
        <v>19</v>
      </c>
      <c r="D10" s="3" t="s">
        <v>20</v>
      </c>
      <c r="E10" s="3" t="s">
        <v>17</v>
      </c>
      <c r="F10" s="4">
        <v>90.5</v>
      </c>
      <c r="G10" s="4">
        <v>96</v>
      </c>
      <c r="H10" s="4">
        <v>186.5</v>
      </c>
      <c r="I10" s="17">
        <f t="shared" si="0"/>
        <v>62.166666666666664</v>
      </c>
      <c r="J10" s="17"/>
      <c r="K10" s="17">
        <f>I10*0.3</f>
        <v>18.65</v>
      </c>
      <c r="L10" s="17">
        <v>74.5</v>
      </c>
      <c r="M10" s="17">
        <f>L10*0.4</f>
        <v>29.8</v>
      </c>
      <c r="N10" s="18">
        <v>76.6</v>
      </c>
      <c r="O10" s="17"/>
      <c r="P10" s="22">
        <f>N10*0.3</f>
        <v>22.979999999999997</v>
      </c>
      <c r="Q10" s="17">
        <f>K10+M10+P10</f>
        <v>71.43</v>
      </c>
      <c r="R10" s="4">
        <v>1</v>
      </c>
      <c r="S10" s="8" t="s">
        <v>42</v>
      </c>
    </row>
    <row r="11" s="16" customFormat="1" ht="12.75"/>
  </sheetData>
  <sheetProtection/>
  <mergeCells count="13">
    <mergeCell ref="A2:A4"/>
    <mergeCell ref="B2:B4"/>
    <mergeCell ref="N3:P3"/>
    <mergeCell ref="C2:C4"/>
    <mergeCell ref="D2:D4"/>
    <mergeCell ref="E2:E4"/>
    <mergeCell ref="S2:S4"/>
    <mergeCell ref="A1:S1"/>
    <mergeCell ref="F3:K3"/>
    <mergeCell ref="L3:M3"/>
    <mergeCell ref="F2:Q2"/>
    <mergeCell ref="Q3:Q4"/>
    <mergeCell ref="R2:R4"/>
  </mergeCells>
  <printOptions/>
  <pageMargins left="0.7874015748031497" right="0" top="0.3937007874015748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NU234User</cp:lastModifiedBy>
  <cp:lastPrinted>2020-01-20T02:07:54Z</cp:lastPrinted>
  <dcterms:created xsi:type="dcterms:W3CDTF">2019-11-26T04:12:30Z</dcterms:created>
  <dcterms:modified xsi:type="dcterms:W3CDTF">2020-05-18T06:46:48Z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