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970"/>
  </bookViews>
  <sheets>
    <sheet name="Sheet1" sheetId="1" r:id="rId1"/>
  </sheets>
  <calcPr calcId="144525"/>
</workbook>
</file>

<file path=xl/sharedStrings.xml><?xml version="1.0" encoding="utf-8"?>
<sst xmlns="http://schemas.openxmlformats.org/spreadsheetml/2006/main" count="647" uniqueCount="363">
  <si>
    <t>延安革命纪念地管理局公开招录对外干部教育培训教学助理综合成绩及拟录用人员汇总表</t>
  </si>
  <si>
    <t>排名</t>
  </si>
  <si>
    <t>姓名</t>
  </si>
  <si>
    <t>性别</t>
  </si>
  <si>
    <t>学历</t>
  </si>
  <si>
    <t>毕业院校</t>
  </si>
  <si>
    <t>身份证号码</t>
  </si>
  <si>
    <t>笔试
成绩</t>
  </si>
  <si>
    <t>笔试
50%</t>
  </si>
  <si>
    <t>面试成
绩一组</t>
  </si>
  <si>
    <t>面试成
绩二组</t>
  </si>
  <si>
    <t>加权
系数</t>
  </si>
  <si>
    <t>面试一组
加权成绩</t>
  </si>
  <si>
    <t>面试一
组50%
（研究生100%）</t>
  </si>
  <si>
    <t>面试二组
加权成绩</t>
  </si>
  <si>
    <t>面试二
组50%（研究生100%）</t>
  </si>
  <si>
    <t>总成绩</t>
  </si>
  <si>
    <t>备注</t>
  </si>
  <si>
    <t>1</t>
  </si>
  <si>
    <t>牛媛媛</t>
  </si>
  <si>
    <t>女</t>
  </si>
  <si>
    <t>研究生</t>
  </si>
  <si>
    <t>邓迪大学（英国）</t>
  </si>
  <si>
    <t>610625*****7030026</t>
  </si>
  <si>
    <t>拟录用</t>
  </si>
  <si>
    <t>2</t>
  </si>
  <si>
    <t>尉  冉</t>
  </si>
  <si>
    <t>本科</t>
  </si>
  <si>
    <t>商洛学院</t>
  </si>
  <si>
    <t>610624*****3171526</t>
  </si>
  <si>
    <t>3</t>
  </si>
  <si>
    <t>崔园园</t>
  </si>
  <si>
    <t>天津天狮学院</t>
  </si>
  <si>
    <t>610626*****1220745</t>
  </si>
  <si>
    <t>4</t>
  </si>
  <si>
    <t>刘勇强</t>
  </si>
  <si>
    <t>男</t>
  </si>
  <si>
    <t>湖南农业大学</t>
  </si>
  <si>
    <t>610622*****4050513</t>
  </si>
  <si>
    <t>5</t>
  </si>
  <si>
    <t>曹  莹</t>
  </si>
  <si>
    <t>云南大学</t>
  </si>
  <si>
    <t>610602*****3110040</t>
  </si>
  <si>
    <t>6</t>
  </si>
  <si>
    <t>程  燕</t>
  </si>
  <si>
    <t>西安文理学院</t>
  </si>
  <si>
    <t>610622*****8060422</t>
  </si>
  <si>
    <t>7</t>
  </si>
  <si>
    <t>侯荣荣</t>
  </si>
  <si>
    <t>西安科技大学</t>
  </si>
  <si>
    <t>610602*****0244827</t>
  </si>
  <si>
    <t>8</t>
  </si>
  <si>
    <t>王丹曼</t>
  </si>
  <si>
    <t>大连大学</t>
  </si>
  <si>
    <t>320321*****1207241</t>
  </si>
  <si>
    <t>9</t>
  </si>
  <si>
    <t>李祎斐</t>
  </si>
  <si>
    <t>延安大学</t>
  </si>
  <si>
    <t>612523*****3262722</t>
  </si>
  <si>
    <t>10</t>
  </si>
  <si>
    <t>郭浩东</t>
  </si>
  <si>
    <t>西北大学</t>
  </si>
  <si>
    <t>610624*****6020010</t>
  </si>
  <si>
    <t>11</t>
  </si>
  <si>
    <t>李柄利</t>
  </si>
  <si>
    <t>河北传媒学院</t>
  </si>
  <si>
    <t>610602*****202063X</t>
  </si>
  <si>
    <t>12</t>
  </si>
  <si>
    <t>王  静</t>
  </si>
  <si>
    <t>610629*****0051229</t>
  </si>
  <si>
    <t>13</t>
  </si>
  <si>
    <t>雷  静</t>
  </si>
  <si>
    <t>612601*****6012641</t>
  </si>
  <si>
    <t>14</t>
  </si>
  <si>
    <t>雷  涛</t>
  </si>
  <si>
    <t>西京学院</t>
  </si>
  <si>
    <t>610622*****2120461</t>
  </si>
  <si>
    <t>15</t>
  </si>
  <si>
    <t>刘妮妮</t>
  </si>
  <si>
    <t>612624*****9020049</t>
  </si>
  <si>
    <t>16</t>
  </si>
  <si>
    <t>高  雅</t>
  </si>
  <si>
    <t>运城学院</t>
  </si>
  <si>
    <t>612621*****6201623</t>
  </si>
  <si>
    <t>17</t>
  </si>
  <si>
    <t>惠美美</t>
  </si>
  <si>
    <t>陕西科技大学</t>
  </si>
  <si>
    <t>612731*****0271023</t>
  </si>
  <si>
    <t>18</t>
  </si>
  <si>
    <t>乔昱杰</t>
  </si>
  <si>
    <t>天津工业大学</t>
  </si>
  <si>
    <t>610625*****0140015</t>
  </si>
  <si>
    <t>85.64</t>
  </si>
  <si>
    <t>19</t>
  </si>
  <si>
    <t>李  瑞</t>
  </si>
  <si>
    <t>宝鸡文理学院</t>
  </si>
  <si>
    <t>610625*****8051309</t>
  </si>
  <si>
    <t>20</t>
  </si>
  <si>
    <t>乔锦莉</t>
  </si>
  <si>
    <t>西安欧亚学院</t>
  </si>
  <si>
    <t>612324*****2165181</t>
  </si>
  <si>
    <t>21</t>
  </si>
  <si>
    <t>白笑宇</t>
  </si>
  <si>
    <t>610623*****2141015</t>
  </si>
  <si>
    <t>22</t>
  </si>
  <si>
    <t>姚思宇</t>
  </si>
  <si>
    <t>西安音乐学院</t>
  </si>
  <si>
    <t>610628*****1140521</t>
  </si>
  <si>
    <t>81.90</t>
  </si>
  <si>
    <t>23</t>
  </si>
  <si>
    <t>刘巧丽</t>
  </si>
  <si>
    <t>610625*****2231129</t>
  </si>
  <si>
    <t>24</t>
  </si>
  <si>
    <t>张雨曦</t>
  </si>
  <si>
    <t>安康学院</t>
  </si>
  <si>
    <t>610626*****1080028</t>
  </si>
  <si>
    <t>25</t>
  </si>
  <si>
    <t>党  婷</t>
  </si>
  <si>
    <t>610602*****7070625</t>
  </si>
  <si>
    <t>26</t>
  </si>
  <si>
    <t>王雅沥</t>
  </si>
  <si>
    <t>西安财经大学</t>
  </si>
  <si>
    <t>610626*****2101027</t>
  </si>
  <si>
    <t>27</t>
  </si>
  <si>
    <t>王  露</t>
  </si>
  <si>
    <t>610626*****2030641</t>
  </si>
  <si>
    <t>28</t>
  </si>
  <si>
    <t>赵  薇</t>
  </si>
  <si>
    <t>610602*****8171426</t>
  </si>
  <si>
    <t>29</t>
  </si>
  <si>
    <t>吴  甜</t>
  </si>
  <si>
    <t>612601*****8113427</t>
  </si>
  <si>
    <t>30</t>
  </si>
  <si>
    <t>田雅炆</t>
  </si>
  <si>
    <t>南阳理工学院</t>
  </si>
  <si>
    <t>610626*****3160647</t>
  </si>
  <si>
    <t>31</t>
  </si>
  <si>
    <t>白杨丹</t>
  </si>
  <si>
    <t>山西大学</t>
  </si>
  <si>
    <t>612731*****6132628</t>
  </si>
  <si>
    <t>32</t>
  </si>
  <si>
    <t>邢  娟</t>
  </si>
  <si>
    <t>西安交通大学</t>
  </si>
  <si>
    <t>612522*****7140625</t>
  </si>
  <si>
    <t>33</t>
  </si>
  <si>
    <t>任青贤</t>
  </si>
  <si>
    <t>610628*****1011928</t>
  </si>
  <si>
    <t>34</t>
  </si>
  <si>
    <t>高  姗</t>
  </si>
  <si>
    <t>西安外事学院</t>
  </si>
  <si>
    <t>610622*****8131822</t>
  </si>
  <si>
    <t>35</t>
  </si>
  <si>
    <t>张  雪</t>
  </si>
  <si>
    <t>610602*****1080341</t>
  </si>
  <si>
    <t>36</t>
  </si>
  <si>
    <t>同晓妮</t>
  </si>
  <si>
    <t>西安培华学院</t>
  </si>
  <si>
    <t>610625*****5021287</t>
  </si>
  <si>
    <t>37</t>
  </si>
  <si>
    <t>李娥娥</t>
  </si>
  <si>
    <t>610624*****0270027</t>
  </si>
  <si>
    <t>38</t>
  </si>
  <si>
    <t>温  静</t>
  </si>
  <si>
    <t>西安石油大学</t>
  </si>
  <si>
    <t>610602*****9291646</t>
  </si>
  <si>
    <t>39</t>
  </si>
  <si>
    <t>杨  露</t>
  </si>
  <si>
    <t>辽宁师范大学</t>
  </si>
  <si>
    <t>610621*****8150822</t>
  </si>
  <si>
    <t>40</t>
  </si>
  <si>
    <t>贺舒芳</t>
  </si>
  <si>
    <t>610623*****3080129</t>
  </si>
  <si>
    <t>41</t>
  </si>
  <si>
    <t>张  倩</t>
  </si>
  <si>
    <t>吉林师范大学</t>
  </si>
  <si>
    <t>610628*****0202224</t>
  </si>
  <si>
    <t>42</t>
  </si>
  <si>
    <t>王  盼</t>
  </si>
  <si>
    <t>610624*****3010520</t>
  </si>
  <si>
    <t>43</t>
  </si>
  <si>
    <t>杨  阳</t>
  </si>
  <si>
    <t>昆明理工大学</t>
  </si>
  <si>
    <t>610602*****9230320</t>
  </si>
  <si>
    <t>44</t>
  </si>
  <si>
    <t>张  娜</t>
  </si>
  <si>
    <t>610626*****5140466</t>
  </si>
  <si>
    <t>45</t>
  </si>
  <si>
    <t>姚  凡</t>
  </si>
  <si>
    <t>西安理工大学</t>
  </si>
  <si>
    <t>610602*****2180349</t>
  </si>
  <si>
    <t>46</t>
  </si>
  <si>
    <t>李天水</t>
  </si>
  <si>
    <t>沈阳建筑大学</t>
  </si>
  <si>
    <t>610625*****8171271</t>
  </si>
  <si>
    <t>47</t>
  </si>
  <si>
    <t>常伟芳</t>
  </si>
  <si>
    <t>西安翻译学院</t>
  </si>
  <si>
    <t>612732*****116152X</t>
  </si>
  <si>
    <t>48</t>
  </si>
  <si>
    <t>朱  瑞</t>
  </si>
  <si>
    <t>612601*****0171624</t>
  </si>
  <si>
    <t>49</t>
  </si>
  <si>
    <t>金烨暄</t>
  </si>
  <si>
    <t>西安工程大学</t>
  </si>
  <si>
    <t>610330*****3230028</t>
  </si>
  <si>
    <t>50</t>
  </si>
  <si>
    <t>李静瑶</t>
  </si>
  <si>
    <t>宁夏理工学院</t>
  </si>
  <si>
    <t>610602*****0150341</t>
  </si>
  <si>
    <t>51</t>
  </si>
  <si>
    <t>白改慧</t>
  </si>
  <si>
    <t>渭南师范学院</t>
  </si>
  <si>
    <t>610623*****2100442</t>
  </si>
  <si>
    <t>52</t>
  </si>
  <si>
    <t>侯改当</t>
  </si>
  <si>
    <t>榆林学院</t>
  </si>
  <si>
    <t>610623*****2040720</t>
  </si>
  <si>
    <t>53</t>
  </si>
  <si>
    <t>石倩如</t>
  </si>
  <si>
    <t>610625*****6261128</t>
  </si>
  <si>
    <t>54</t>
  </si>
  <si>
    <t>张鹏程</t>
  </si>
  <si>
    <t>四川传媒学院</t>
  </si>
  <si>
    <t>612601*****1111810</t>
  </si>
  <si>
    <t>55</t>
  </si>
  <si>
    <t>贺  静</t>
  </si>
  <si>
    <t>610602*****4210069</t>
  </si>
  <si>
    <t>56</t>
  </si>
  <si>
    <t>同晓慧</t>
  </si>
  <si>
    <t>610625*****2051287</t>
  </si>
  <si>
    <t>57</t>
  </si>
  <si>
    <t>唐永之</t>
  </si>
  <si>
    <t>610402*****223389X</t>
  </si>
  <si>
    <t>58</t>
  </si>
  <si>
    <t>郝  丽</t>
  </si>
  <si>
    <t>陕西服装工程学院</t>
  </si>
  <si>
    <t>610622*****0031724</t>
  </si>
  <si>
    <t>59</t>
  </si>
  <si>
    <t>谢小丽</t>
  </si>
  <si>
    <t>福建农林大学</t>
  </si>
  <si>
    <t>612401*****3285966</t>
  </si>
  <si>
    <t>60</t>
  </si>
  <si>
    <t>郭  慧</t>
  </si>
  <si>
    <t>西北工业大学</t>
  </si>
  <si>
    <t>610621*****726142X</t>
  </si>
  <si>
    <t>61</t>
  </si>
  <si>
    <t>许文杰</t>
  </si>
  <si>
    <t>兰州商学院</t>
  </si>
  <si>
    <t>622821*****2060483</t>
  </si>
  <si>
    <t>62</t>
  </si>
  <si>
    <t>白成岗</t>
  </si>
  <si>
    <t>西安思源学院</t>
  </si>
  <si>
    <t>610602*****4013812</t>
  </si>
  <si>
    <t>63</t>
  </si>
  <si>
    <t>赵文杰</t>
  </si>
  <si>
    <t>610624*****9072526</t>
  </si>
  <si>
    <t>64</t>
  </si>
  <si>
    <t>贺  方</t>
  </si>
  <si>
    <t>610602*****4120314</t>
  </si>
  <si>
    <t>65</t>
  </si>
  <si>
    <t>徐  娟</t>
  </si>
  <si>
    <t>610626*****9230345</t>
  </si>
  <si>
    <t>66</t>
  </si>
  <si>
    <t>李艳妮</t>
  </si>
  <si>
    <t>610624*****9241821</t>
  </si>
  <si>
    <t>67</t>
  </si>
  <si>
    <t>刘  婷</t>
  </si>
  <si>
    <t>610621*****7202426</t>
  </si>
  <si>
    <t>68</t>
  </si>
  <si>
    <t>郭婷婷</t>
  </si>
  <si>
    <t>610627*****2290967</t>
  </si>
  <si>
    <t>69</t>
  </si>
  <si>
    <t>王  东</t>
  </si>
  <si>
    <t>610628*****1240517</t>
  </si>
  <si>
    <t>70</t>
  </si>
  <si>
    <t>马  倩</t>
  </si>
  <si>
    <t>新疆农业大学</t>
  </si>
  <si>
    <t>612727*****6293328</t>
  </si>
  <si>
    <t>71</t>
  </si>
  <si>
    <t>白  娜</t>
  </si>
  <si>
    <t>610602*****9262248</t>
  </si>
  <si>
    <t>72</t>
  </si>
  <si>
    <t>呼芳芳</t>
  </si>
  <si>
    <t>610624*****003292X</t>
  </si>
  <si>
    <t>73</t>
  </si>
  <si>
    <t>陈雨禾</t>
  </si>
  <si>
    <t>西安建筑科技大学</t>
  </si>
  <si>
    <t>610602*****3090627</t>
  </si>
  <si>
    <t>74</t>
  </si>
  <si>
    <t>石家蓉</t>
  </si>
  <si>
    <t>四川电影电视学院</t>
  </si>
  <si>
    <t>612601*****824002X</t>
  </si>
  <si>
    <t>75</t>
  </si>
  <si>
    <t>曹梅梅</t>
  </si>
  <si>
    <t>陕西国际商贸学院</t>
  </si>
  <si>
    <t>610632*****5263227</t>
  </si>
  <si>
    <t>76</t>
  </si>
  <si>
    <t>高  洋</t>
  </si>
  <si>
    <t>610602*****0121612</t>
  </si>
  <si>
    <t>77</t>
  </si>
  <si>
    <t>魏  洁</t>
  </si>
  <si>
    <t>中国矿业大学</t>
  </si>
  <si>
    <t>610623*****1180120</t>
  </si>
  <si>
    <t>78</t>
  </si>
  <si>
    <t>党雪睿</t>
  </si>
  <si>
    <t>610602*****7010023</t>
  </si>
  <si>
    <t>79</t>
  </si>
  <si>
    <t>薛  佩</t>
  </si>
  <si>
    <t>612732*****9151829</t>
  </si>
  <si>
    <t>80</t>
  </si>
  <si>
    <t>王晨男</t>
  </si>
  <si>
    <t>西安财经学院</t>
  </si>
  <si>
    <t>610627*****7120187</t>
  </si>
  <si>
    <t>81</t>
  </si>
  <si>
    <t>袁可艺</t>
  </si>
  <si>
    <t>西北政法大学</t>
  </si>
  <si>
    <t>612601******1220929</t>
  </si>
  <si>
    <t>82</t>
  </si>
  <si>
    <t>封  丽</t>
  </si>
  <si>
    <t>610623*****0081323</t>
  </si>
  <si>
    <t>83</t>
  </si>
  <si>
    <t>康  盼</t>
  </si>
  <si>
    <t>610624*****5220543</t>
  </si>
  <si>
    <t>84</t>
  </si>
  <si>
    <t>崔文静</t>
  </si>
  <si>
    <t>610622*****8170137</t>
  </si>
  <si>
    <t>85</t>
  </si>
  <si>
    <t>苗  倩</t>
  </si>
  <si>
    <t>610602*****2110025</t>
  </si>
  <si>
    <t>86</t>
  </si>
  <si>
    <t>靳欢欢</t>
  </si>
  <si>
    <t>610321*****1024846</t>
  </si>
  <si>
    <t>87</t>
  </si>
  <si>
    <t>张秀红</t>
  </si>
  <si>
    <t>610203*****608502X</t>
  </si>
  <si>
    <t>面试缺考</t>
  </si>
  <si>
    <t>88</t>
  </si>
  <si>
    <t>贺继渊</t>
  </si>
  <si>
    <t>610623*****3140738</t>
  </si>
  <si>
    <t>89</t>
  </si>
  <si>
    <t>刘志东</t>
  </si>
  <si>
    <t>610625*****2070514</t>
  </si>
  <si>
    <t>90</t>
  </si>
  <si>
    <t>张  宇</t>
  </si>
  <si>
    <t>咸阳师范学院</t>
  </si>
  <si>
    <t>610624*****1070924</t>
  </si>
  <si>
    <t>91</t>
  </si>
  <si>
    <t>梁一叶</t>
  </si>
  <si>
    <t>海南师范大学</t>
  </si>
  <si>
    <t>610602*****5270060</t>
  </si>
  <si>
    <t>92</t>
  </si>
  <si>
    <t>王  洋</t>
  </si>
  <si>
    <t>西安体育学院</t>
  </si>
  <si>
    <t>342625*****0210596</t>
  </si>
  <si>
    <t>93</t>
  </si>
  <si>
    <t>温  拯</t>
  </si>
  <si>
    <t>西北农林科技大学</t>
  </si>
  <si>
    <t>610602*****0060015</t>
  </si>
  <si>
    <t>面试违规</t>
  </si>
  <si>
    <t>94</t>
  </si>
  <si>
    <t>刘悦萌</t>
  </si>
  <si>
    <t>陕西师范大学</t>
  </si>
  <si>
    <t>610621*****9130449</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</si>
</sst>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 numFmtId="178" formatCode="0_ "/>
  </numFmts>
  <fonts count="28">
    <font>
      <sz val="11"/>
      <color theme="1"/>
      <name val="宋体"/>
      <charset val="134"/>
      <scheme val="minor"/>
    </font>
    <font>
      <sz val="12"/>
      <color theme="1"/>
      <name val="仿宋"/>
      <charset val="134"/>
    </font>
    <font>
      <b/>
      <sz val="18"/>
      <color theme="1"/>
      <name val="仿宋"/>
      <charset val="134"/>
    </font>
    <font>
      <sz val="18"/>
      <color theme="1"/>
      <name val="仿宋"/>
      <charset val="134"/>
    </font>
    <font>
      <b/>
      <sz val="10"/>
      <name val="仿宋"/>
      <charset val="134"/>
    </font>
    <font>
      <b/>
      <sz val="10"/>
      <color indexed="8"/>
      <name val="仿宋"/>
      <charset val="134"/>
    </font>
    <font>
      <sz val="10"/>
      <name val="仿宋"/>
      <charset val="134"/>
    </font>
    <font>
      <sz val="10"/>
      <color theme="1"/>
      <name val="仿宋"/>
      <charset val="134"/>
    </font>
    <font>
      <b/>
      <sz val="10"/>
      <color theme="1"/>
      <name val="仿宋"/>
      <charset val="134"/>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5" borderId="0" applyNumberFormat="0" applyBorder="0" applyAlignment="0" applyProtection="0">
      <alignment vertical="center"/>
    </xf>
    <xf numFmtId="0" fontId="14"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3" borderId="7" applyNumberFormat="0" applyFont="0" applyAlignment="0" applyProtection="0">
      <alignment vertical="center"/>
    </xf>
    <xf numFmtId="0" fontId="13" fillId="21"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6" applyNumberFormat="0" applyFill="0" applyAlignment="0" applyProtection="0">
      <alignment vertical="center"/>
    </xf>
    <xf numFmtId="0" fontId="25"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4" applyNumberFormat="0" applyFill="0" applyAlignment="0" applyProtection="0">
      <alignment vertical="center"/>
    </xf>
    <xf numFmtId="0" fontId="13" fillId="8" borderId="0" applyNumberFormat="0" applyBorder="0" applyAlignment="0" applyProtection="0">
      <alignment vertical="center"/>
    </xf>
    <xf numFmtId="0" fontId="26" fillId="30" borderId="9" applyNumberFormat="0" applyAlignment="0" applyProtection="0">
      <alignment vertical="center"/>
    </xf>
    <xf numFmtId="0" fontId="27" fillId="30" borderId="3" applyNumberFormat="0" applyAlignment="0" applyProtection="0">
      <alignment vertical="center"/>
    </xf>
    <xf numFmtId="0" fontId="10" fillId="5" borderId="2" applyNumberFormat="0" applyAlignment="0" applyProtection="0">
      <alignment vertical="center"/>
    </xf>
    <xf numFmtId="0" fontId="9" fillId="14" borderId="0" applyNumberFormat="0" applyBorder="0" applyAlignment="0" applyProtection="0">
      <alignment vertical="center"/>
    </xf>
    <xf numFmtId="0" fontId="13" fillId="29" borderId="0" applyNumberFormat="0" applyBorder="0" applyAlignment="0" applyProtection="0">
      <alignment vertical="center"/>
    </xf>
    <xf numFmtId="0" fontId="20" fillId="0" borderId="5" applyNumberFormat="0" applyFill="0" applyAlignment="0" applyProtection="0">
      <alignment vertical="center"/>
    </xf>
    <xf numFmtId="0" fontId="24" fillId="0" borderId="8" applyNumberFormat="0" applyFill="0" applyAlignment="0" applyProtection="0">
      <alignment vertical="center"/>
    </xf>
    <xf numFmtId="0" fontId="15" fillId="13" borderId="0" applyNumberFormat="0" applyBorder="0" applyAlignment="0" applyProtection="0">
      <alignment vertical="center"/>
    </xf>
    <xf numFmtId="0" fontId="19" fillId="20" borderId="0" applyNumberFormat="0" applyBorder="0" applyAlignment="0" applyProtection="0">
      <alignment vertical="center"/>
    </xf>
    <xf numFmtId="0" fontId="9" fillId="32" borderId="0" applyNumberFormat="0" applyBorder="0" applyAlignment="0" applyProtection="0">
      <alignment vertical="center"/>
    </xf>
    <xf numFmtId="0" fontId="13" fillId="27"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31" borderId="0" applyNumberFormat="0" applyBorder="0" applyAlignment="0" applyProtection="0">
      <alignment vertical="center"/>
    </xf>
    <xf numFmtId="0" fontId="9" fillId="4" borderId="0" applyNumberFormat="0" applyBorder="0" applyAlignment="0" applyProtection="0">
      <alignment vertical="center"/>
    </xf>
    <xf numFmtId="0" fontId="13" fillId="26" borderId="0" applyNumberFormat="0" applyBorder="0" applyAlignment="0" applyProtection="0">
      <alignment vertical="center"/>
    </xf>
    <xf numFmtId="0" fontId="13" fillId="25"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13" fillId="28" borderId="0" applyNumberFormat="0" applyBorder="0" applyAlignment="0" applyProtection="0">
      <alignment vertical="center"/>
    </xf>
    <xf numFmtId="0" fontId="9" fillId="3" borderId="0" applyNumberFormat="0" applyBorder="0" applyAlignment="0" applyProtection="0">
      <alignment vertical="center"/>
    </xf>
    <xf numFmtId="0" fontId="13" fillId="19" borderId="0" applyNumberFormat="0" applyBorder="0" applyAlignment="0" applyProtection="0">
      <alignment vertical="center"/>
    </xf>
    <xf numFmtId="0" fontId="13" fillId="24" borderId="0" applyNumberFormat="0" applyBorder="0" applyAlignment="0" applyProtection="0">
      <alignment vertical="center"/>
    </xf>
    <xf numFmtId="0" fontId="9" fillId="2" borderId="0" applyNumberFormat="0" applyBorder="0" applyAlignment="0" applyProtection="0">
      <alignment vertical="center"/>
    </xf>
    <xf numFmtId="0" fontId="13" fillId="18"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177" fontId="1" fillId="0" borderId="0" xfId="0" applyNumberFormat="1" applyFont="1" applyFill="1" applyBorder="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176"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6"/>
  <sheetViews>
    <sheetView tabSelected="1" workbookViewId="0">
      <selection activeCell="A57" sqref="$A57:$XFD57"/>
    </sheetView>
  </sheetViews>
  <sheetFormatPr defaultColWidth="9" defaultRowHeight="14.25"/>
  <cols>
    <col min="1" max="1" width="4.20833333333333" style="1" customWidth="1"/>
    <col min="2" max="2" width="6.875" style="1" customWidth="1"/>
    <col min="3" max="3" width="4.425" style="1" customWidth="1"/>
    <col min="4" max="4" width="6.09166666666667" style="1" customWidth="1"/>
    <col min="5" max="5" width="15.8416666666667" style="1" customWidth="1"/>
    <col min="6" max="6" width="18.9583333333333" style="1" customWidth="1"/>
    <col min="7" max="7" width="5.20833333333333" style="1" customWidth="1"/>
    <col min="8" max="8" width="7.2" style="2" customWidth="1"/>
    <col min="9" max="9" width="7.425" style="2" customWidth="1"/>
    <col min="10" max="10" width="8.25833333333333" style="2" customWidth="1"/>
    <col min="11" max="11" width="7.5" style="3" customWidth="1"/>
    <col min="12" max="12" width="10.0916666666667" style="3" customWidth="1"/>
    <col min="13" max="13" width="8.75833333333333" style="3" customWidth="1"/>
    <col min="14" max="15" width="8.53333333333333" style="3" customWidth="1"/>
    <col min="16" max="16" width="7.76666666666667" style="2" customWidth="1"/>
    <col min="17" max="17" width="10.8583333333333" style="1" customWidth="1"/>
    <col min="18" max="16384" width="9" style="1"/>
  </cols>
  <sheetData>
    <row r="1" s="1" customFormat="1" ht="44" customHeight="1" spans="1:17">
      <c r="A1" s="4" t="s">
        <v>0</v>
      </c>
      <c r="B1" s="5"/>
      <c r="C1" s="5"/>
      <c r="D1" s="5"/>
      <c r="E1" s="5"/>
      <c r="F1" s="5"/>
      <c r="G1" s="5"/>
      <c r="H1" s="5"/>
      <c r="I1" s="5"/>
      <c r="J1" s="5"/>
      <c r="K1" s="5"/>
      <c r="L1" s="5"/>
      <c r="M1" s="5"/>
      <c r="N1" s="5"/>
      <c r="O1" s="5"/>
      <c r="P1" s="5"/>
      <c r="Q1" s="5"/>
    </row>
    <row r="2" s="1" customFormat="1" ht="56" customHeight="1" spans="1:17">
      <c r="A2" s="6" t="s">
        <v>1</v>
      </c>
      <c r="B2" s="6" t="s">
        <v>2</v>
      </c>
      <c r="C2" s="6" t="s">
        <v>3</v>
      </c>
      <c r="D2" s="6" t="s">
        <v>4</v>
      </c>
      <c r="E2" s="6" t="s">
        <v>5</v>
      </c>
      <c r="F2" s="6" t="s">
        <v>6</v>
      </c>
      <c r="G2" s="7" t="s">
        <v>7</v>
      </c>
      <c r="H2" s="8" t="s">
        <v>8</v>
      </c>
      <c r="I2" s="13" t="s">
        <v>9</v>
      </c>
      <c r="J2" s="13" t="s">
        <v>10</v>
      </c>
      <c r="K2" s="14" t="s">
        <v>11</v>
      </c>
      <c r="L2" s="14" t="s">
        <v>12</v>
      </c>
      <c r="M2" s="14" t="s">
        <v>13</v>
      </c>
      <c r="N2" s="14" t="s">
        <v>14</v>
      </c>
      <c r="O2" s="14" t="s">
        <v>15</v>
      </c>
      <c r="P2" s="15" t="s">
        <v>16</v>
      </c>
      <c r="Q2" s="17" t="s">
        <v>17</v>
      </c>
    </row>
    <row r="3" s="1" customFormat="1" ht="20" customHeight="1" spans="1:17">
      <c r="A3" s="9" t="s">
        <v>18</v>
      </c>
      <c r="B3" s="9" t="s">
        <v>19</v>
      </c>
      <c r="C3" s="9" t="s">
        <v>20</v>
      </c>
      <c r="D3" s="9" t="s">
        <v>21</v>
      </c>
      <c r="E3" s="9" t="s">
        <v>22</v>
      </c>
      <c r="F3" s="9" t="s">
        <v>23</v>
      </c>
      <c r="G3" s="9"/>
      <c r="H3" s="10"/>
      <c r="I3" s="16"/>
      <c r="J3" s="16">
        <v>86.65</v>
      </c>
      <c r="K3" s="10">
        <v>1.01</v>
      </c>
      <c r="L3" s="10"/>
      <c r="M3" s="10"/>
      <c r="N3" s="10">
        <f t="shared" ref="N3:N10" si="0">TRUNC(J3*K3,2)</f>
        <v>87.51</v>
      </c>
      <c r="O3" s="10">
        <v>87.51</v>
      </c>
      <c r="P3" s="10">
        <f t="shared" ref="P3:P66" si="1">H3+M3+O3</f>
        <v>87.51</v>
      </c>
      <c r="Q3" s="18" t="s">
        <v>24</v>
      </c>
    </row>
    <row r="4" s="1" customFormat="1" ht="20" customHeight="1" spans="1:17">
      <c r="A4" s="9" t="s">
        <v>25</v>
      </c>
      <c r="B4" s="9" t="s">
        <v>26</v>
      </c>
      <c r="C4" s="9" t="s">
        <v>20</v>
      </c>
      <c r="D4" s="9" t="s">
        <v>27</v>
      </c>
      <c r="E4" s="9" t="s">
        <v>28</v>
      </c>
      <c r="F4" s="9" t="s">
        <v>29</v>
      </c>
      <c r="G4" s="11">
        <v>87</v>
      </c>
      <c r="H4" s="10">
        <f t="shared" ref="H4:H13" si="2">TRUNC(G4*0.5,2)</f>
        <v>43.5</v>
      </c>
      <c r="I4" s="10"/>
      <c r="J4" s="10">
        <v>86.82</v>
      </c>
      <c r="K4" s="10">
        <v>1.01</v>
      </c>
      <c r="L4" s="10"/>
      <c r="M4" s="10"/>
      <c r="N4" s="10">
        <f t="shared" si="0"/>
        <v>87.68</v>
      </c>
      <c r="O4" s="10">
        <f t="shared" ref="O4:O10" si="3">TRUNC(N4*0.5,2)</f>
        <v>43.84</v>
      </c>
      <c r="P4" s="10">
        <f t="shared" si="1"/>
        <v>87.34</v>
      </c>
      <c r="Q4" s="18" t="s">
        <v>24</v>
      </c>
    </row>
    <row r="5" s="1" customFormat="1" ht="20" customHeight="1" spans="1:17">
      <c r="A5" s="9" t="s">
        <v>30</v>
      </c>
      <c r="B5" s="9" t="s">
        <v>31</v>
      </c>
      <c r="C5" s="9" t="s">
        <v>20</v>
      </c>
      <c r="D5" s="9" t="s">
        <v>27</v>
      </c>
      <c r="E5" s="9" t="s">
        <v>32</v>
      </c>
      <c r="F5" s="9" t="s">
        <v>33</v>
      </c>
      <c r="G5" s="11">
        <v>84</v>
      </c>
      <c r="H5" s="10">
        <f t="shared" si="2"/>
        <v>42</v>
      </c>
      <c r="I5" s="10"/>
      <c r="J5" s="10">
        <v>86.24</v>
      </c>
      <c r="K5" s="10">
        <v>1.01</v>
      </c>
      <c r="L5" s="10"/>
      <c r="M5" s="10"/>
      <c r="N5" s="10">
        <f t="shared" si="0"/>
        <v>87.1</v>
      </c>
      <c r="O5" s="10">
        <f t="shared" si="3"/>
        <v>43.55</v>
      </c>
      <c r="P5" s="10">
        <f t="shared" si="1"/>
        <v>85.55</v>
      </c>
      <c r="Q5" s="18" t="s">
        <v>24</v>
      </c>
    </row>
    <row r="6" s="1" customFormat="1" ht="20" customHeight="1" spans="1:17">
      <c r="A6" s="9" t="s">
        <v>34</v>
      </c>
      <c r="B6" s="9" t="s">
        <v>35</v>
      </c>
      <c r="C6" s="9" t="s">
        <v>36</v>
      </c>
      <c r="D6" s="9" t="s">
        <v>21</v>
      </c>
      <c r="E6" s="9" t="s">
        <v>37</v>
      </c>
      <c r="F6" s="9" t="s">
        <v>38</v>
      </c>
      <c r="G6" s="9"/>
      <c r="H6" s="10"/>
      <c r="I6" s="16">
        <v>86.46</v>
      </c>
      <c r="J6" s="16"/>
      <c r="K6" s="10">
        <v>0.98</v>
      </c>
      <c r="L6" s="10">
        <f>TRUNC(I6*K6,2)</f>
        <v>84.73</v>
      </c>
      <c r="M6" s="10">
        <v>84.73</v>
      </c>
      <c r="N6" s="10"/>
      <c r="O6" s="10"/>
      <c r="P6" s="10">
        <f t="shared" si="1"/>
        <v>84.73</v>
      </c>
      <c r="Q6" s="18" t="s">
        <v>24</v>
      </c>
    </row>
    <row r="7" s="1" customFormat="1" ht="20" customHeight="1" spans="1:17">
      <c r="A7" s="9" t="s">
        <v>39</v>
      </c>
      <c r="B7" s="12" t="s">
        <v>40</v>
      </c>
      <c r="C7" s="12" t="s">
        <v>20</v>
      </c>
      <c r="D7" s="12" t="s">
        <v>27</v>
      </c>
      <c r="E7" s="12" t="s">
        <v>41</v>
      </c>
      <c r="F7" s="9" t="s">
        <v>42</v>
      </c>
      <c r="G7" s="11">
        <v>80</v>
      </c>
      <c r="H7" s="10">
        <f t="shared" si="2"/>
        <v>40</v>
      </c>
      <c r="I7" s="10"/>
      <c r="J7" s="10">
        <v>86.32</v>
      </c>
      <c r="K7" s="10">
        <v>1.01</v>
      </c>
      <c r="L7" s="10"/>
      <c r="M7" s="10"/>
      <c r="N7" s="10">
        <f t="shared" si="0"/>
        <v>87.18</v>
      </c>
      <c r="O7" s="10">
        <f t="shared" si="3"/>
        <v>43.59</v>
      </c>
      <c r="P7" s="10">
        <f t="shared" si="1"/>
        <v>83.59</v>
      </c>
      <c r="Q7" s="18" t="s">
        <v>24</v>
      </c>
    </row>
    <row r="8" s="1" customFormat="1" ht="20" customHeight="1" spans="1:17">
      <c r="A8" s="9" t="s">
        <v>43</v>
      </c>
      <c r="B8" s="9" t="s">
        <v>44</v>
      </c>
      <c r="C8" s="9" t="s">
        <v>20</v>
      </c>
      <c r="D8" s="9" t="s">
        <v>27</v>
      </c>
      <c r="E8" s="9" t="s">
        <v>45</v>
      </c>
      <c r="F8" s="9" t="s">
        <v>46</v>
      </c>
      <c r="G8" s="11">
        <v>77</v>
      </c>
      <c r="H8" s="10">
        <f t="shared" si="2"/>
        <v>38.5</v>
      </c>
      <c r="I8" s="10"/>
      <c r="J8" s="10">
        <v>87.8</v>
      </c>
      <c r="K8" s="10">
        <v>1.01</v>
      </c>
      <c r="L8" s="10"/>
      <c r="M8" s="10"/>
      <c r="N8" s="10">
        <f t="shared" si="0"/>
        <v>88.67</v>
      </c>
      <c r="O8" s="10">
        <f t="shared" si="3"/>
        <v>44.33</v>
      </c>
      <c r="P8" s="10">
        <f t="shared" si="1"/>
        <v>82.83</v>
      </c>
      <c r="Q8" s="18" t="s">
        <v>24</v>
      </c>
    </row>
    <row r="9" s="1" customFormat="1" ht="20" customHeight="1" spans="1:17">
      <c r="A9" s="9" t="s">
        <v>47</v>
      </c>
      <c r="B9" s="9" t="s">
        <v>48</v>
      </c>
      <c r="C9" s="9" t="s">
        <v>20</v>
      </c>
      <c r="D9" s="9" t="s">
        <v>27</v>
      </c>
      <c r="E9" s="9" t="s">
        <v>49</v>
      </c>
      <c r="F9" s="9" t="s">
        <v>50</v>
      </c>
      <c r="G9" s="11">
        <v>81</v>
      </c>
      <c r="H9" s="10">
        <f t="shared" si="2"/>
        <v>40.5</v>
      </c>
      <c r="I9" s="10"/>
      <c r="J9" s="10">
        <v>83.78</v>
      </c>
      <c r="K9" s="10">
        <v>1.01</v>
      </c>
      <c r="L9" s="10"/>
      <c r="M9" s="10"/>
      <c r="N9" s="10">
        <f t="shared" si="0"/>
        <v>84.61</v>
      </c>
      <c r="O9" s="10">
        <f t="shared" si="3"/>
        <v>42.3</v>
      </c>
      <c r="P9" s="10">
        <f t="shared" si="1"/>
        <v>82.8</v>
      </c>
      <c r="Q9" s="18" t="s">
        <v>24</v>
      </c>
    </row>
    <row r="10" s="1" customFormat="1" ht="20" customHeight="1" spans="1:17">
      <c r="A10" s="9" t="s">
        <v>51</v>
      </c>
      <c r="B10" s="9" t="s">
        <v>52</v>
      </c>
      <c r="C10" s="9" t="s">
        <v>20</v>
      </c>
      <c r="D10" s="9" t="s">
        <v>27</v>
      </c>
      <c r="E10" s="9" t="s">
        <v>53</v>
      </c>
      <c r="F10" s="9" t="s">
        <v>54</v>
      </c>
      <c r="G10" s="11">
        <v>77</v>
      </c>
      <c r="H10" s="10">
        <f t="shared" si="2"/>
        <v>38.5</v>
      </c>
      <c r="I10" s="10"/>
      <c r="J10" s="10">
        <v>87</v>
      </c>
      <c r="K10" s="10">
        <v>1.01</v>
      </c>
      <c r="L10" s="10"/>
      <c r="M10" s="10"/>
      <c r="N10" s="10">
        <f t="shared" si="0"/>
        <v>87.87</v>
      </c>
      <c r="O10" s="10">
        <f t="shared" si="3"/>
        <v>43.93</v>
      </c>
      <c r="P10" s="10">
        <f t="shared" si="1"/>
        <v>82.43</v>
      </c>
      <c r="Q10" s="18" t="s">
        <v>24</v>
      </c>
    </row>
    <row r="11" s="1" customFormat="1" ht="20" customHeight="1" spans="1:17">
      <c r="A11" s="9" t="s">
        <v>55</v>
      </c>
      <c r="B11" s="9" t="s">
        <v>56</v>
      </c>
      <c r="C11" s="9" t="s">
        <v>20</v>
      </c>
      <c r="D11" s="9" t="s">
        <v>27</v>
      </c>
      <c r="E11" s="9" t="s">
        <v>57</v>
      </c>
      <c r="F11" s="9" t="s">
        <v>58</v>
      </c>
      <c r="G11" s="11">
        <v>81</v>
      </c>
      <c r="H11" s="10">
        <f t="shared" si="2"/>
        <v>40.5</v>
      </c>
      <c r="I11" s="10">
        <v>84.96</v>
      </c>
      <c r="J11" s="10"/>
      <c r="K11" s="10">
        <v>0.98</v>
      </c>
      <c r="L11" s="10">
        <f t="shared" ref="L11:L15" si="4">TRUNC(I11*K11,2)</f>
        <v>83.26</v>
      </c>
      <c r="M11" s="10">
        <f t="shared" ref="M11:M15" si="5">TRUNC(L11*0.5,2)</f>
        <v>41.63</v>
      </c>
      <c r="N11" s="10"/>
      <c r="O11" s="10"/>
      <c r="P11" s="10">
        <f t="shared" si="1"/>
        <v>82.13</v>
      </c>
      <c r="Q11" s="18" t="s">
        <v>24</v>
      </c>
    </row>
    <row r="12" s="1" customFormat="1" ht="20" customHeight="1" spans="1:17">
      <c r="A12" s="9" t="s">
        <v>59</v>
      </c>
      <c r="B12" s="9" t="s">
        <v>60</v>
      </c>
      <c r="C12" s="9" t="s">
        <v>36</v>
      </c>
      <c r="D12" s="9" t="s">
        <v>27</v>
      </c>
      <c r="E12" s="9" t="s">
        <v>61</v>
      </c>
      <c r="F12" s="9" t="s">
        <v>62</v>
      </c>
      <c r="G12" s="11">
        <v>79</v>
      </c>
      <c r="H12" s="10">
        <f t="shared" si="2"/>
        <v>39.5</v>
      </c>
      <c r="I12" s="10">
        <v>86.4</v>
      </c>
      <c r="J12" s="10"/>
      <c r="K12" s="10">
        <v>0.98</v>
      </c>
      <c r="L12" s="10">
        <f t="shared" si="4"/>
        <v>84.67</v>
      </c>
      <c r="M12" s="10">
        <f t="shared" si="5"/>
        <v>42.33</v>
      </c>
      <c r="N12" s="10"/>
      <c r="O12" s="10"/>
      <c r="P12" s="10">
        <f t="shared" si="1"/>
        <v>81.83</v>
      </c>
      <c r="Q12" s="18" t="s">
        <v>24</v>
      </c>
    </row>
    <row r="13" s="1" customFormat="1" ht="20" customHeight="1" spans="1:17">
      <c r="A13" s="9" t="s">
        <v>63</v>
      </c>
      <c r="B13" s="12" t="s">
        <v>64</v>
      </c>
      <c r="C13" s="12" t="s">
        <v>36</v>
      </c>
      <c r="D13" s="12" t="s">
        <v>27</v>
      </c>
      <c r="E13" s="12" t="s">
        <v>65</v>
      </c>
      <c r="F13" s="9" t="s">
        <v>66</v>
      </c>
      <c r="G13" s="11">
        <v>76</v>
      </c>
      <c r="H13" s="10">
        <f t="shared" si="2"/>
        <v>38</v>
      </c>
      <c r="I13" s="10"/>
      <c r="J13" s="10">
        <v>86.66</v>
      </c>
      <c r="K13" s="10">
        <v>1.01</v>
      </c>
      <c r="L13" s="10"/>
      <c r="M13" s="10"/>
      <c r="N13" s="10">
        <f t="shared" ref="N13:N18" si="6">TRUNC(J13*K13,2)</f>
        <v>87.52</v>
      </c>
      <c r="O13" s="10">
        <f t="shared" ref="O13:O18" si="7">TRUNC(N13*0.5,2)</f>
        <v>43.76</v>
      </c>
      <c r="P13" s="10">
        <f t="shared" si="1"/>
        <v>81.76</v>
      </c>
      <c r="Q13" s="18" t="s">
        <v>24</v>
      </c>
    </row>
    <row r="14" s="1" customFormat="1" ht="20" customHeight="1" spans="1:17">
      <c r="A14" s="9" t="s">
        <v>67</v>
      </c>
      <c r="B14" s="9" t="s">
        <v>68</v>
      </c>
      <c r="C14" s="9" t="s">
        <v>20</v>
      </c>
      <c r="D14" s="9" t="s">
        <v>21</v>
      </c>
      <c r="E14" s="9" t="s">
        <v>57</v>
      </c>
      <c r="F14" s="9" t="s">
        <v>69</v>
      </c>
      <c r="G14" s="9"/>
      <c r="H14" s="10"/>
      <c r="I14" s="16">
        <v>83.4</v>
      </c>
      <c r="J14" s="16"/>
      <c r="K14" s="10">
        <v>0.98</v>
      </c>
      <c r="L14" s="10">
        <f t="shared" si="4"/>
        <v>81.73</v>
      </c>
      <c r="M14" s="10">
        <v>81.73</v>
      </c>
      <c r="N14" s="10"/>
      <c r="O14" s="10"/>
      <c r="P14" s="10">
        <f t="shared" si="1"/>
        <v>81.73</v>
      </c>
      <c r="Q14" s="18" t="s">
        <v>24</v>
      </c>
    </row>
    <row r="15" s="1" customFormat="1" ht="20" customHeight="1" spans="1:17">
      <c r="A15" s="9" t="s">
        <v>70</v>
      </c>
      <c r="B15" s="9" t="s">
        <v>71</v>
      </c>
      <c r="C15" s="9" t="s">
        <v>20</v>
      </c>
      <c r="D15" s="9" t="s">
        <v>27</v>
      </c>
      <c r="E15" s="9" t="s">
        <v>57</v>
      </c>
      <c r="F15" s="9" t="s">
        <v>72</v>
      </c>
      <c r="G15" s="11">
        <v>83</v>
      </c>
      <c r="H15" s="10">
        <f t="shared" ref="H15:H79" si="8">TRUNC(G15*0.5,2)</f>
        <v>41.5</v>
      </c>
      <c r="I15" s="10">
        <v>81.71</v>
      </c>
      <c r="J15" s="10"/>
      <c r="K15" s="10">
        <v>0.98</v>
      </c>
      <c r="L15" s="10">
        <f t="shared" si="4"/>
        <v>80.07</v>
      </c>
      <c r="M15" s="10">
        <f t="shared" si="5"/>
        <v>40.03</v>
      </c>
      <c r="N15" s="10"/>
      <c r="O15" s="10"/>
      <c r="P15" s="10">
        <f t="shared" si="1"/>
        <v>81.53</v>
      </c>
      <c r="Q15" s="18" t="s">
        <v>24</v>
      </c>
    </row>
    <row r="16" s="1" customFormat="1" ht="20" customHeight="1" spans="1:17">
      <c r="A16" s="9" t="s">
        <v>73</v>
      </c>
      <c r="B16" s="9" t="s">
        <v>74</v>
      </c>
      <c r="C16" s="9" t="s">
        <v>20</v>
      </c>
      <c r="D16" s="9" t="s">
        <v>27</v>
      </c>
      <c r="E16" s="9" t="s">
        <v>75</v>
      </c>
      <c r="F16" s="9" t="s">
        <v>76</v>
      </c>
      <c r="G16" s="11">
        <v>79</v>
      </c>
      <c r="H16" s="10">
        <f t="shared" si="8"/>
        <v>39.5</v>
      </c>
      <c r="I16" s="10"/>
      <c r="J16" s="10">
        <v>83.1</v>
      </c>
      <c r="K16" s="10">
        <v>1.01</v>
      </c>
      <c r="L16" s="10"/>
      <c r="M16" s="10"/>
      <c r="N16" s="10">
        <f t="shared" si="6"/>
        <v>83.93</v>
      </c>
      <c r="O16" s="10">
        <f t="shared" si="7"/>
        <v>41.96</v>
      </c>
      <c r="P16" s="10">
        <f t="shared" si="1"/>
        <v>81.46</v>
      </c>
      <c r="Q16" s="18" t="s">
        <v>24</v>
      </c>
    </row>
    <row r="17" s="1" customFormat="1" ht="20" customHeight="1" spans="1:17">
      <c r="A17" s="9" t="s">
        <v>77</v>
      </c>
      <c r="B17" s="9" t="s">
        <v>78</v>
      </c>
      <c r="C17" s="9" t="s">
        <v>20</v>
      </c>
      <c r="D17" s="9" t="s">
        <v>21</v>
      </c>
      <c r="E17" s="9" t="s">
        <v>57</v>
      </c>
      <c r="F17" s="9" t="s">
        <v>79</v>
      </c>
      <c r="G17" s="9"/>
      <c r="H17" s="10"/>
      <c r="I17" s="16">
        <v>82.5</v>
      </c>
      <c r="J17" s="16"/>
      <c r="K17" s="10">
        <v>0.98</v>
      </c>
      <c r="L17" s="10">
        <f t="shared" ref="L17:L20" si="9">TRUNC(I17*K17,2)</f>
        <v>80.85</v>
      </c>
      <c r="M17" s="10">
        <v>80.85</v>
      </c>
      <c r="N17" s="10"/>
      <c r="O17" s="10"/>
      <c r="P17" s="10">
        <f t="shared" si="1"/>
        <v>80.85</v>
      </c>
      <c r="Q17" s="18" t="s">
        <v>24</v>
      </c>
    </row>
    <row r="18" s="1" customFormat="1" ht="20" customHeight="1" spans="1:17">
      <c r="A18" s="9" t="s">
        <v>80</v>
      </c>
      <c r="B18" s="9" t="s">
        <v>81</v>
      </c>
      <c r="C18" s="9" t="s">
        <v>20</v>
      </c>
      <c r="D18" s="9" t="s">
        <v>27</v>
      </c>
      <c r="E18" s="9" t="s">
        <v>82</v>
      </c>
      <c r="F18" s="9" t="s">
        <v>83</v>
      </c>
      <c r="G18" s="11">
        <v>73</v>
      </c>
      <c r="H18" s="10">
        <f t="shared" si="8"/>
        <v>36.5</v>
      </c>
      <c r="I18" s="10"/>
      <c r="J18" s="10">
        <v>87.75</v>
      </c>
      <c r="K18" s="10">
        <v>1.01</v>
      </c>
      <c r="L18" s="10"/>
      <c r="M18" s="10"/>
      <c r="N18" s="10">
        <f t="shared" si="6"/>
        <v>88.62</v>
      </c>
      <c r="O18" s="10">
        <f t="shared" si="7"/>
        <v>44.31</v>
      </c>
      <c r="P18" s="10">
        <f t="shared" si="1"/>
        <v>80.81</v>
      </c>
      <c r="Q18" s="18" t="s">
        <v>24</v>
      </c>
    </row>
    <row r="19" s="1" customFormat="1" ht="20" customHeight="1" spans="1:17">
      <c r="A19" s="9" t="s">
        <v>84</v>
      </c>
      <c r="B19" s="9" t="s">
        <v>85</v>
      </c>
      <c r="C19" s="9" t="s">
        <v>20</v>
      </c>
      <c r="D19" s="9" t="s">
        <v>27</v>
      </c>
      <c r="E19" s="9" t="s">
        <v>86</v>
      </c>
      <c r="F19" s="9" t="s">
        <v>87</v>
      </c>
      <c r="G19" s="11">
        <v>75</v>
      </c>
      <c r="H19" s="10">
        <f t="shared" si="8"/>
        <v>37.5</v>
      </c>
      <c r="I19" s="10">
        <v>87.83</v>
      </c>
      <c r="J19" s="10"/>
      <c r="K19" s="10">
        <v>0.98</v>
      </c>
      <c r="L19" s="10">
        <f t="shared" si="9"/>
        <v>86.07</v>
      </c>
      <c r="M19" s="10">
        <f t="shared" ref="M19:M22" si="10">TRUNC(L19*0.5,2)</f>
        <v>43.03</v>
      </c>
      <c r="N19" s="10"/>
      <c r="O19" s="10"/>
      <c r="P19" s="10">
        <f t="shared" si="1"/>
        <v>80.53</v>
      </c>
      <c r="Q19" s="18" t="s">
        <v>24</v>
      </c>
    </row>
    <row r="20" s="1" customFormat="1" ht="20" customHeight="1" spans="1:17">
      <c r="A20" s="9" t="s">
        <v>88</v>
      </c>
      <c r="B20" s="12" t="s">
        <v>89</v>
      </c>
      <c r="C20" s="12" t="s">
        <v>36</v>
      </c>
      <c r="D20" s="12" t="s">
        <v>27</v>
      </c>
      <c r="E20" s="12" t="s">
        <v>90</v>
      </c>
      <c r="F20" s="9" t="s">
        <v>91</v>
      </c>
      <c r="G20" s="11">
        <v>77</v>
      </c>
      <c r="H20" s="10">
        <f t="shared" si="8"/>
        <v>38.5</v>
      </c>
      <c r="I20" s="10" t="s">
        <v>92</v>
      </c>
      <c r="J20" s="10"/>
      <c r="K20" s="10">
        <v>0.98</v>
      </c>
      <c r="L20" s="10">
        <f t="shared" si="9"/>
        <v>83.92</v>
      </c>
      <c r="M20" s="10">
        <f t="shared" si="10"/>
        <v>41.96</v>
      </c>
      <c r="N20" s="10"/>
      <c r="O20" s="10"/>
      <c r="P20" s="10">
        <f t="shared" si="1"/>
        <v>80.46</v>
      </c>
      <c r="Q20" s="18" t="s">
        <v>24</v>
      </c>
    </row>
    <row r="21" s="1" customFormat="1" ht="20" customHeight="1" spans="1:17">
      <c r="A21" s="9" t="s">
        <v>93</v>
      </c>
      <c r="B21" s="9" t="s">
        <v>94</v>
      </c>
      <c r="C21" s="9" t="s">
        <v>20</v>
      </c>
      <c r="D21" s="9" t="s">
        <v>27</v>
      </c>
      <c r="E21" s="9" t="s">
        <v>95</v>
      </c>
      <c r="F21" s="9" t="s">
        <v>96</v>
      </c>
      <c r="G21" s="11">
        <v>73</v>
      </c>
      <c r="H21" s="10">
        <f t="shared" si="8"/>
        <v>36.5</v>
      </c>
      <c r="I21" s="10"/>
      <c r="J21" s="10">
        <v>87.03</v>
      </c>
      <c r="K21" s="10">
        <v>1.01</v>
      </c>
      <c r="L21" s="10"/>
      <c r="M21" s="10"/>
      <c r="N21" s="10">
        <f>TRUNC(J21*K21,2)</f>
        <v>87.9</v>
      </c>
      <c r="O21" s="10">
        <f>TRUNC(N21*0.5,2)</f>
        <v>43.95</v>
      </c>
      <c r="P21" s="10">
        <f t="shared" si="1"/>
        <v>80.45</v>
      </c>
      <c r="Q21" s="18" t="s">
        <v>24</v>
      </c>
    </row>
    <row r="22" s="1" customFormat="1" ht="20" customHeight="1" spans="1:17">
      <c r="A22" s="9" t="s">
        <v>97</v>
      </c>
      <c r="B22" s="9" t="s">
        <v>98</v>
      </c>
      <c r="C22" s="9" t="s">
        <v>20</v>
      </c>
      <c r="D22" s="9" t="s">
        <v>27</v>
      </c>
      <c r="E22" s="9" t="s">
        <v>99</v>
      </c>
      <c r="F22" s="9" t="s">
        <v>100</v>
      </c>
      <c r="G22" s="11">
        <v>77</v>
      </c>
      <c r="H22" s="10">
        <f t="shared" si="8"/>
        <v>38.5</v>
      </c>
      <c r="I22" s="10">
        <v>84.4</v>
      </c>
      <c r="J22" s="10"/>
      <c r="K22" s="10">
        <v>0.98</v>
      </c>
      <c r="L22" s="10">
        <f t="shared" ref="L22:L29" si="11">TRUNC(I22*K22,2)</f>
        <v>82.71</v>
      </c>
      <c r="M22" s="10">
        <f t="shared" si="10"/>
        <v>41.35</v>
      </c>
      <c r="N22" s="10"/>
      <c r="O22" s="10"/>
      <c r="P22" s="10">
        <f t="shared" si="1"/>
        <v>79.85</v>
      </c>
      <c r="Q22" s="18" t="s">
        <v>24</v>
      </c>
    </row>
    <row r="23" s="1" customFormat="1" ht="20" customHeight="1" spans="1:17">
      <c r="A23" s="9" t="s">
        <v>101</v>
      </c>
      <c r="B23" s="9" t="s">
        <v>102</v>
      </c>
      <c r="C23" s="9" t="s">
        <v>36</v>
      </c>
      <c r="D23" s="9" t="s">
        <v>27</v>
      </c>
      <c r="E23" s="9" t="s">
        <v>95</v>
      </c>
      <c r="F23" s="9" t="s">
        <v>103</v>
      </c>
      <c r="G23" s="11">
        <v>75</v>
      </c>
      <c r="H23" s="10">
        <f t="shared" si="8"/>
        <v>37.5</v>
      </c>
      <c r="I23" s="10"/>
      <c r="J23" s="10">
        <v>83.69</v>
      </c>
      <c r="K23" s="10">
        <v>1.01</v>
      </c>
      <c r="L23" s="10"/>
      <c r="M23" s="10"/>
      <c r="N23" s="10">
        <f>TRUNC(J23*K23,2)</f>
        <v>84.52</v>
      </c>
      <c r="O23" s="10">
        <f>TRUNC(N23*0.5,2)</f>
        <v>42.26</v>
      </c>
      <c r="P23" s="10">
        <f t="shared" si="1"/>
        <v>79.76</v>
      </c>
      <c r="Q23" s="18" t="s">
        <v>24</v>
      </c>
    </row>
    <row r="24" s="1" customFormat="1" ht="20" customHeight="1" spans="1:17">
      <c r="A24" s="9" t="s">
        <v>104</v>
      </c>
      <c r="B24" s="9" t="s">
        <v>105</v>
      </c>
      <c r="C24" s="9" t="s">
        <v>20</v>
      </c>
      <c r="D24" s="9" t="s">
        <v>27</v>
      </c>
      <c r="E24" s="9" t="s">
        <v>106</v>
      </c>
      <c r="F24" s="9" t="s">
        <v>107</v>
      </c>
      <c r="G24" s="11">
        <v>79</v>
      </c>
      <c r="H24" s="10">
        <f t="shared" si="8"/>
        <v>39.5</v>
      </c>
      <c r="I24" s="10" t="s">
        <v>108</v>
      </c>
      <c r="J24" s="10"/>
      <c r="K24" s="10">
        <v>0.98</v>
      </c>
      <c r="L24" s="10">
        <f t="shared" si="11"/>
        <v>80.26</v>
      </c>
      <c r="M24" s="10">
        <f t="shared" ref="M24:M29" si="12">TRUNC(L24*0.5,2)</f>
        <v>40.13</v>
      </c>
      <c r="N24" s="10"/>
      <c r="O24" s="10"/>
      <c r="P24" s="10">
        <f t="shared" si="1"/>
        <v>79.63</v>
      </c>
      <c r="Q24" s="18" t="s">
        <v>24</v>
      </c>
    </row>
    <row r="25" s="1" customFormat="1" ht="20" customHeight="1" spans="1:17">
      <c r="A25" s="9" t="s">
        <v>109</v>
      </c>
      <c r="B25" s="9" t="s">
        <v>110</v>
      </c>
      <c r="C25" s="9" t="s">
        <v>20</v>
      </c>
      <c r="D25" s="9" t="s">
        <v>27</v>
      </c>
      <c r="E25" s="9" t="s">
        <v>86</v>
      </c>
      <c r="F25" s="9" t="s">
        <v>111</v>
      </c>
      <c r="G25" s="11">
        <v>78</v>
      </c>
      <c r="H25" s="10">
        <f t="shared" si="8"/>
        <v>39</v>
      </c>
      <c r="I25" s="10">
        <v>82</v>
      </c>
      <c r="J25" s="10"/>
      <c r="K25" s="10">
        <v>0.98</v>
      </c>
      <c r="L25" s="10">
        <f t="shared" si="11"/>
        <v>80.36</v>
      </c>
      <c r="M25" s="10">
        <f t="shared" si="12"/>
        <v>40.18</v>
      </c>
      <c r="N25" s="10"/>
      <c r="O25" s="10"/>
      <c r="P25" s="10">
        <f t="shared" si="1"/>
        <v>79.18</v>
      </c>
      <c r="Q25" s="18" t="s">
        <v>24</v>
      </c>
    </row>
    <row r="26" s="1" customFormat="1" ht="20" customHeight="1" spans="1:17">
      <c r="A26" s="9" t="s">
        <v>112</v>
      </c>
      <c r="B26" s="9" t="s">
        <v>113</v>
      </c>
      <c r="C26" s="9" t="s">
        <v>20</v>
      </c>
      <c r="D26" s="9" t="s">
        <v>27</v>
      </c>
      <c r="E26" s="9" t="s">
        <v>114</v>
      </c>
      <c r="F26" s="9" t="s">
        <v>115</v>
      </c>
      <c r="G26" s="11">
        <v>79</v>
      </c>
      <c r="H26" s="10">
        <f t="shared" si="8"/>
        <v>39.5</v>
      </c>
      <c r="I26" s="10">
        <v>80.96</v>
      </c>
      <c r="J26" s="10"/>
      <c r="K26" s="10">
        <v>0.98</v>
      </c>
      <c r="L26" s="10">
        <f t="shared" si="11"/>
        <v>79.34</v>
      </c>
      <c r="M26" s="10">
        <f t="shared" si="12"/>
        <v>39.67</v>
      </c>
      <c r="N26" s="10"/>
      <c r="O26" s="10"/>
      <c r="P26" s="10">
        <f t="shared" si="1"/>
        <v>79.17</v>
      </c>
      <c r="Q26" s="18" t="s">
        <v>24</v>
      </c>
    </row>
    <row r="27" s="1" customFormat="1" ht="20" customHeight="1" spans="1:17">
      <c r="A27" s="9" t="s">
        <v>116</v>
      </c>
      <c r="B27" s="9" t="s">
        <v>117</v>
      </c>
      <c r="C27" s="9" t="s">
        <v>20</v>
      </c>
      <c r="D27" s="9" t="s">
        <v>27</v>
      </c>
      <c r="E27" s="9" t="s">
        <v>49</v>
      </c>
      <c r="F27" s="9" t="s">
        <v>118</v>
      </c>
      <c r="G27" s="11">
        <v>75</v>
      </c>
      <c r="H27" s="10">
        <f t="shared" si="8"/>
        <v>37.5</v>
      </c>
      <c r="I27" s="10">
        <v>84.5</v>
      </c>
      <c r="J27" s="10"/>
      <c r="K27" s="10">
        <v>0.98</v>
      </c>
      <c r="L27" s="10">
        <f t="shared" si="11"/>
        <v>82.81</v>
      </c>
      <c r="M27" s="10">
        <f t="shared" si="12"/>
        <v>41.4</v>
      </c>
      <c r="N27" s="10"/>
      <c r="O27" s="10"/>
      <c r="P27" s="10">
        <f t="shared" si="1"/>
        <v>78.9</v>
      </c>
      <c r="Q27" s="18" t="s">
        <v>24</v>
      </c>
    </row>
    <row r="28" s="1" customFormat="1" ht="20" customHeight="1" spans="1:17">
      <c r="A28" s="9" t="s">
        <v>119</v>
      </c>
      <c r="B28" s="9" t="s">
        <v>120</v>
      </c>
      <c r="C28" s="9" t="s">
        <v>20</v>
      </c>
      <c r="D28" s="9" t="s">
        <v>27</v>
      </c>
      <c r="E28" s="9" t="s">
        <v>121</v>
      </c>
      <c r="F28" s="9" t="s">
        <v>122</v>
      </c>
      <c r="G28" s="11">
        <v>78</v>
      </c>
      <c r="H28" s="10">
        <f t="shared" si="8"/>
        <v>39</v>
      </c>
      <c r="I28" s="10">
        <v>80.62</v>
      </c>
      <c r="J28" s="10"/>
      <c r="K28" s="10">
        <v>0.98</v>
      </c>
      <c r="L28" s="10">
        <f t="shared" si="11"/>
        <v>79</v>
      </c>
      <c r="M28" s="10">
        <f t="shared" si="12"/>
        <v>39.5</v>
      </c>
      <c r="N28" s="10"/>
      <c r="O28" s="10"/>
      <c r="P28" s="10">
        <f t="shared" si="1"/>
        <v>78.5</v>
      </c>
      <c r="Q28" s="18" t="s">
        <v>24</v>
      </c>
    </row>
    <row r="29" s="1" customFormat="1" ht="20" customHeight="1" spans="1:17">
      <c r="A29" s="9" t="s">
        <v>123</v>
      </c>
      <c r="B29" s="9" t="s">
        <v>124</v>
      </c>
      <c r="C29" s="9" t="s">
        <v>20</v>
      </c>
      <c r="D29" s="9" t="s">
        <v>27</v>
      </c>
      <c r="E29" s="9" t="s">
        <v>65</v>
      </c>
      <c r="F29" s="9" t="s">
        <v>125</v>
      </c>
      <c r="G29" s="11">
        <v>74</v>
      </c>
      <c r="H29" s="10">
        <f t="shared" si="8"/>
        <v>37</v>
      </c>
      <c r="I29" s="10">
        <v>84.6</v>
      </c>
      <c r="J29" s="10"/>
      <c r="K29" s="10">
        <v>0.98</v>
      </c>
      <c r="L29" s="10">
        <f t="shared" si="11"/>
        <v>82.9</v>
      </c>
      <c r="M29" s="10">
        <f t="shared" si="12"/>
        <v>41.45</v>
      </c>
      <c r="N29" s="10"/>
      <c r="O29" s="10"/>
      <c r="P29" s="10">
        <f t="shared" si="1"/>
        <v>78.45</v>
      </c>
      <c r="Q29" s="18" t="s">
        <v>24</v>
      </c>
    </row>
    <row r="30" s="1" customFormat="1" ht="20" customHeight="1" spans="1:17">
      <c r="A30" s="9" t="s">
        <v>126</v>
      </c>
      <c r="B30" s="9" t="s">
        <v>127</v>
      </c>
      <c r="C30" s="9" t="s">
        <v>20</v>
      </c>
      <c r="D30" s="9" t="s">
        <v>27</v>
      </c>
      <c r="E30" s="9" t="s">
        <v>75</v>
      </c>
      <c r="F30" s="9" t="s">
        <v>128</v>
      </c>
      <c r="G30" s="11">
        <v>67</v>
      </c>
      <c r="H30" s="10">
        <f t="shared" si="8"/>
        <v>33.5</v>
      </c>
      <c r="I30" s="10"/>
      <c r="J30" s="10">
        <v>88.46</v>
      </c>
      <c r="K30" s="10">
        <v>1.01</v>
      </c>
      <c r="L30" s="10"/>
      <c r="M30" s="10"/>
      <c r="N30" s="10">
        <f t="shared" ref="N30:N34" si="13">TRUNC(J30*K30,2)</f>
        <v>89.34</v>
      </c>
      <c r="O30" s="10">
        <f t="shared" ref="O30:O34" si="14">TRUNC(N30*0.5,2)</f>
        <v>44.67</v>
      </c>
      <c r="P30" s="10">
        <f t="shared" si="1"/>
        <v>78.17</v>
      </c>
      <c r="Q30" s="18" t="s">
        <v>24</v>
      </c>
    </row>
    <row r="31" s="1" customFormat="1" ht="20" customHeight="1" spans="1:17">
      <c r="A31" s="9" t="s">
        <v>129</v>
      </c>
      <c r="B31" s="9" t="s">
        <v>130</v>
      </c>
      <c r="C31" s="9" t="s">
        <v>20</v>
      </c>
      <c r="D31" s="9" t="s">
        <v>27</v>
      </c>
      <c r="E31" s="9" t="s">
        <v>95</v>
      </c>
      <c r="F31" s="9" t="s">
        <v>131</v>
      </c>
      <c r="G31" s="11">
        <v>69</v>
      </c>
      <c r="H31" s="10">
        <f t="shared" si="8"/>
        <v>34.5</v>
      </c>
      <c r="I31" s="10"/>
      <c r="J31" s="10">
        <v>85.64</v>
      </c>
      <c r="K31" s="10">
        <v>1.01</v>
      </c>
      <c r="L31" s="10"/>
      <c r="M31" s="10"/>
      <c r="N31" s="10">
        <f t="shared" si="13"/>
        <v>86.49</v>
      </c>
      <c r="O31" s="10">
        <f t="shared" si="14"/>
        <v>43.24</v>
      </c>
      <c r="P31" s="10">
        <f t="shared" si="1"/>
        <v>77.74</v>
      </c>
      <c r="Q31" s="18" t="s">
        <v>24</v>
      </c>
    </row>
    <row r="32" s="1" customFormat="1" ht="20" customHeight="1" spans="1:17">
      <c r="A32" s="9" t="s">
        <v>132</v>
      </c>
      <c r="B32" s="9" t="s">
        <v>133</v>
      </c>
      <c r="C32" s="9" t="s">
        <v>20</v>
      </c>
      <c r="D32" s="9" t="s">
        <v>27</v>
      </c>
      <c r="E32" s="9" t="s">
        <v>134</v>
      </c>
      <c r="F32" s="9" t="s">
        <v>135</v>
      </c>
      <c r="G32" s="11">
        <v>71</v>
      </c>
      <c r="H32" s="10">
        <f t="shared" si="8"/>
        <v>35.5</v>
      </c>
      <c r="I32" s="10"/>
      <c r="J32" s="10">
        <v>82.53</v>
      </c>
      <c r="K32" s="10">
        <v>1.01</v>
      </c>
      <c r="L32" s="10"/>
      <c r="M32" s="10"/>
      <c r="N32" s="10">
        <f t="shared" si="13"/>
        <v>83.35</v>
      </c>
      <c r="O32" s="10">
        <f t="shared" si="14"/>
        <v>41.67</v>
      </c>
      <c r="P32" s="10">
        <f t="shared" si="1"/>
        <v>77.17</v>
      </c>
      <c r="Q32" s="18" t="s">
        <v>24</v>
      </c>
    </row>
    <row r="33" s="1" customFormat="1" ht="20" customHeight="1" spans="1:17">
      <c r="A33" s="9" t="s">
        <v>136</v>
      </c>
      <c r="B33" s="9" t="s">
        <v>137</v>
      </c>
      <c r="C33" s="9" t="s">
        <v>20</v>
      </c>
      <c r="D33" s="9" t="s">
        <v>27</v>
      </c>
      <c r="E33" s="9" t="s">
        <v>138</v>
      </c>
      <c r="F33" s="9" t="s">
        <v>139</v>
      </c>
      <c r="G33" s="11">
        <v>66</v>
      </c>
      <c r="H33" s="10">
        <f t="shared" si="8"/>
        <v>33</v>
      </c>
      <c r="I33" s="10"/>
      <c r="J33" s="10">
        <v>87.43</v>
      </c>
      <c r="K33" s="10">
        <v>1.01</v>
      </c>
      <c r="L33" s="10"/>
      <c r="M33" s="10"/>
      <c r="N33" s="10">
        <f t="shared" si="13"/>
        <v>88.3</v>
      </c>
      <c r="O33" s="10">
        <f t="shared" si="14"/>
        <v>44.15</v>
      </c>
      <c r="P33" s="10">
        <f t="shared" si="1"/>
        <v>77.15</v>
      </c>
      <c r="Q33" s="18" t="s">
        <v>24</v>
      </c>
    </row>
    <row r="34" s="1" customFormat="1" ht="20" customHeight="1" spans="1:17">
      <c r="A34" s="9" t="s">
        <v>140</v>
      </c>
      <c r="B34" s="9" t="s">
        <v>141</v>
      </c>
      <c r="C34" s="9" t="s">
        <v>20</v>
      </c>
      <c r="D34" s="9" t="s">
        <v>27</v>
      </c>
      <c r="E34" s="9" t="s">
        <v>142</v>
      </c>
      <c r="F34" s="9" t="s">
        <v>143</v>
      </c>
      <c r="G34" s="11">
        <v>70</v>
      </c>
      <c r="H34" s="10">
        <f t="shared" si="8"/>
        <v>35</v>
      </c>
      <c r="I34" s="10"/>
      <c r="J34" s="10">
        <v>83.45</v>
      </c>
      <c r="K34" s="10">
        <v>1.01</v>
      </c>
      <c r="L34" s="10"/>
      <c r="M34" s="10"/>
      <c r="N34" s="10">
        <f t="shared" si="13"/>
        <v>84.28</v>
      </c>
      <c r="O34" s="10">
        <f t="shared" si="14"/>
        <v>42.14</v>
      </c>
      <c r="P34" s="10">
        <f t="shared" si="1"/>
        <v>77.14</v>
      </c>
      <c r="Q34" s="18" t="s">
        <v>24</v>
      </c>
    </row>
    <row r="35" s="1" customFormat="1" ht="20" customHeight="1" spans="1:17">
      <c r="A35" s="9" t="s">
        <v>144</v>
      </c>
      <c r="B35" s="9" t="s">
        <v>145</v>
      </c>
      <c r="C35" s="9" t="s">
        <v>20</v>
      </c>
      <c r="D35" s="9" t="s">
        <v>27</v>
      </c>
      <c r="E35" s="9" t="s">
        <v>61</v>
      </c>
      <c r="F35" s="9" t="s">
        <v>146</v>
      </c>
      <c r="G35" s="11">
        <v>74</v>
      </c>
      <c r="H35" s="10">
        <f t="shared" si="8"/>
        <v>37</v>
      </c>
      <c r="I35" s="10">
        <v>81.8</v>
      </c>
      <c r="J35" s="10"/>
      <c r="K35" s="10">
        <v>0.98</v>
      </c>
      <c r="L35" s="10">
        <f t="shared" ref="L35:L39" si="15">TRUNC(I35*K35,2)</f>
        <v>80.16</v>
      </c>
      <c r="M35" s="10">
        <f t="shared" ref="M35:M39" si="16">TRUNC(L35*0.5,2)</f>
        <v>40.08</v>
      </c>
      <c r="N35" s="10"/>
      <c r="O35" s="10"/>
      <c r="P35" s="10">
        <f t="shared" si="1"/>
        <v>77.08</v>
      </c>
      <c r="Q35" s="18" t="s">
        <v>24</v>
      </c>
    </row>
    <row r="36" s="1" customFormat="1" ht="20" customHeight="1" spans="1:17">
      <c r="A36" s="9" t="s">
        <v>147</v>
      </c>
      <c r="B36" s="9" t="s">
        <v>148</v>
      </c>
      <c r="C36" s="9" t="s">
        <v>20</v>
      </c>
      <c r="D36" s="9" t="s">
        <v>27</v>
      </c>
      <c r="E36" s="9" t="s">
        <v>149</v>
      </c>
      <c r="F36" s="9" t="s">
        <v>150</v>
      </c>
      <c r="G36" s="11">
        <v>71</v>
      </c>
      <c r="H36" s="10">
        <f t="shared" si="8"/>
        <v>35.5</v>
      </c>
      <c r="I36" s="10"/>
      <c r="J36" s="10">
        <v>82.27</v>
      </c>
      <c r="K36" s="10">
        <v>1.01</v>
      </c>
      <c r="L36" s="10"/>
      <c r="M36" s="10"/>
      <c r="N36" s="10">
        <f t="shared" ref="N36:N42" si="17">TRUNC(J36*K36,2)</f>
        <v>83.09</v>
      </c>
      <c r="O36" s="10">
        <f t="shared" ref="O36:O42" si="18">TRUNC(N36*0.5,2)</f>
        <v>41.54</v>
      </c>
      <c r="P36" s="10">
        <f t="shared" si="1"/>
        <v>77.04</v>
      </c>
      <c r="Q36" s="18" t="s">
        <v>24</v>
      </c>
    </row>
    <row r="37" s="1" customFormat="1" ht="20" customHeight="1" spans="1:17">
      <c r="A37" s="9" t="s">
        <v>151</v>
      </c>
      <c r="B37" s="9" t="s">
        <v>152</v>
      </c>
      <c r="C37" s="9" t="s">
        <v>20</v>
      </c>
      <c r="D37" s="9" t="s">
        <v>27</v>
      </c>
      <c r="E37" s="9" t="s">
        <v>57</v>
      </c>
      <c r="F37" s="9" t="s">
        <v>153</v>
      </c>
      <c r="G37" s="11">
        <v>70</v>
      </c>
      <c r="H37" s="10">
        <f t="shared" si="8"/>
        <v>35</v>
      </c>
      <c r="I37" s="10">
        <v>85.54</v>
      </c>
      <c r="J37" s="10"/>
      <c r="K37" s="10">
        <v>0.98</v>
      </c>
      <c r="L37" s="10">
        <f t="shared" si="15"/>
        <v>83.82</v>
      </c>
      <c r="M37" s="10">
        <f t="shared" si="16"/>
        <v>41.91</v>
      </c>
      <c r="N37" s="10"/>
      <c r="O37" s="10"/>
      <c r="P37" s="10">
        <f t="shared" si="1"/>
        <v>76.91</v>
      </c>
      <c r="Q37" s="18" t="s">
        <v>24</v>
      </c>
    </row>
    <row r="38" s="1" customFormat="1" ht="20" customHeight="1" spans="1:17">
      <c r="A38" s="9" t="s">
        <v>154</v>
      </c>
      <c r="B38" s="9" t="s">
        <v>155</v>
      </c>
      <c r="C38" s="9" t="s">
        <v>20</v>
      </c>
      <c r="D38" s="9" t="s">
        <v>27</v>
      </c>
      <c r="E38" s="9" t="s">
        <v>156</v>
      </c>
      <c r="F38" s="9" t="s">
        <v>157</v>
      </c>
      <c r="G38" s="11">
        <v>78</v>
      </c>
      <c r="H38" s="10">
        <f t="shared" si="8"/>
        <v>39</v>
      </c>
      <c r="I38" s="10">
        <v>76.96</v>
      </c>
      <c r="J38" s="10"/>
      <c r="K38" s="10">
        <v>0.98</v>
      </c>
      <c r="L38" s="10">
        <f t="shared" si="15"/>
        <v>75.42</v>
      </c>
      <c r="M38" s="10">
        <f t="shared" si="16"/>
        <v>37.71</v>
      </c>
      <c r="N38" s="10"/>
      <c r="O38" s="10"/>
      <c r="P38" s="10">
        <f t="shared" si="1"/>
        <v>76.71</v>
      </c>
      <c r="Q38" s="18" t="s">
        <v>24</v>
      </c>
    </row>
    <row r="39" s="1" customFormat="1" ht="20" customHeight="1" spans="1:17">
      <c r="A39" s="9" t="s">
        <v>158</v>
      </c>
      <c r="B39" s="9" t="s">
        <v>159</v>
      </c>
      <c r="C39" s="9" t="s">
        <v>20</v>
      </c>
      <c r="D39" s="9" t="s">
        <v>27</v>
      </c>
      <c r="E39" s="9" t="s">
        <v>61</v>
      </c>
      <c r="F39" s="9" t="s">
        <v>160</v>
      </c>
      <c r="G39" s="11">
        <v>74</v>
      </c>
      <c r="H39" s="10">
        <f t="shared" si="8"/>
        <v>37</v>
      </c>
      <c r="I39" s="10">
        <v>80.96</v>
      </c>
      <c r="J39" s="10"/>
      <c r="K39" s="10">
        <v>0.98</v>
      </c>
      <c r="L39" s="10">
        <f t="shared" si="15"/>
        <v>79.34</v>
      </c>
      <c r="M39" s="10">
        <f t="shared" si="16"/>
        <v>39.67</v>
      </c>
      <c r="N39" s="10"/>
      <c r="O39" s="10"/>
      <c r="P39" s="10">
        <f t="shared" si="1"/>
        <v>76.67</v>
      </c>
      <c r="Q39" s="18" t="s">
        <v>24</v>
      </c>
    </row>
    <row r="40" s="1" customFormat="1" ht="20" customHeight="1" spans="1:17">
      <c r="A40" s="9" t="s">
        <v>161</v>
      </c>
      <c r="B40" s="9" t="s">
        <v>162</v>
      </c>
      <c r="C40" s="9" t="s">
        <v>20</v>
      </c>
      <c r="D40" s="9" t="s">
        <v>27</v>
      </c>
      <c r="E40" s="9" t="s">
        <v>163</v>
      </c>
      <c r="F40" s="9" t="s">
        <v>164</v>
      </c>
      <c r="G40" s="11">
        <v>74</v>
      </c>
      <c r="H40" s="10">
        <f t="shared" si="8"/>
        <v>37</v>
      </c>
      <c r="I40" s="10"/>
      <c r="J40" s="10">
        <v>78.41</v>
      </c>
      <c r="K40" s="10">
        <v>1.01</v>
      </c>
      <c r="L40" s="10"/>
      <c r="M40" s="10"/>
      <c r="N40" s="10">
        <f t="shared" si="17"/>
        <v>79.19</v>
      </c>
      <c r="O40" s="10">
        <f t="shared" si="18"/>
        <v>39.59</v>
      </c>
      <c r="P40" s="10">
        <f t="shared" si="1"/>
        <v>76.59</v>
      </c>
      <c r="Q40" s="18" t="s">
        <v>24</v>
      </c>
    </row>
    <row r="41" s="1" customFormat="1" ht="20" customHeight="1" spans="1:17">
      <c r="A41" s="9" t="s">
        <v>165</v>
      </c>
      <c r="B41" s="9" t="s">
        <v>166</v>
      </c>
      <c r="C41" s="9" t="s">
        <v>20</v>
      </c>
      <c r="D41" s="9" t="s">
        <v>27</v>
      </c>
      <c r="E41" s="9" t="s">
        <v>167</v>
      </c>
      <c r="F41" s="9" t="s">
        <v>168</v>
      </c>
      <c r="G41" s="11">
        <v>69</v>
      </c>
      <c r="H41" s="10">
        <f t="shared" si="8"/>
        <v>34.5</v>
      </c>
      <c r="I41" s="10"/>
      <c r="J41" s="10">
        <v>83.2</v>
      </c>
      <c r="K41" s="10">
        <v>1.01</v>
      </c>
      <c r="L41" s="10"/>
      <c r="M41" s="10"/>
      <c r="N41" s="10">
        <f t="shared" si="17"/>
        <v>84.03</v>
      </c>
      <c r="O41" s="10">
        <f t="shared" si="18"/>
        <v>42.01</v>
      </c>
      <c r="P41" s="10">
        <f t="shared" si="1"/>
        <v>76.51</v>
      </c>
      <c r="Q41" s="18" t="s">
        <v>24</v>
      </c>
    </row>
    <row r="42" s="1" customFormat="1" ht="20" customHeight="1" spans="1:17">
      <c r="A42" s="9" t="s">
        <v>169</v>
      </c>
      <c r="B42" s="9" t="s">
        <v>170</v>
      </c>
      <c r="C42" s="9" t="s">
        <v>20</v>
      </c>
      <c r="D42" s="9" t="s">
        <v>27</v>
      </c>
      <c r="E42" s="9" t="s">
        <v>121</v>
      </c>
      <c r="F42" s="9" t="s">
        <v>171</v>
      </c>
      <c r="G42" s="11">
        <v>70</v>
      </c>
      <c r="H42" s="10">
        <f t="shared" si="8"/>
        <v>35</v>
      </c>
      <c r="I42" s="10"/>
      <c r="J42" s="10">
        <v>82.16</v>
      </c>
      <c r="K42" s="10">
        <v>1.01</v>
      </c>
      <c r="L42" s="10"/>
      <c r="M42" s="10"/>
      <c r="N42" s="10">
        <f t="shared" si="17"/>
        <v>82.98</v>
      </c>
      <c r="O42" s="10">
        <f t="shared" si="18"/>
        <v>41.49</v>
      </c>
      <c r="P42" s="10">
        <f t="shared" si="1"/>
        <v>76.49</v>
      </c>
      <c r="Q42" s="18" t="s">
        <v>24</v>
      </c>
    </row>
    <row r="43" s="1" customFormat="1" ht="20" customHeight="1" spans="1:17">
      <c r="A43" s="9" t="s">
        <v>172</v>
      </c>
      <c r="B43" s="9" t="s">
        <v>173</v>
      </c>
      <c r="C43" s="9" t="s">
        <v>20</v>
      </c>
      <c r="D43" s="9" t="s">
        <v>27</v>
      </c>
      <c r="E43" s="9" t="s">
        <v>174</v>
      </c>
      <c r="F43" s="9" t="s">
        <v>175</v>
      </c>
      <c r="G43" s="11">
        <v>74</v>
      </c>
      <c r="H43" s="10">
        <f t="shared" si="8"/>
        <v>37</v>
      </c>
      <c r="I43" s="10">
        <v>80.58</v>
      </c>
      <c r="J43" s="10"/>
      <c r="K43" s="10">
        <v>0.98</v>
      </c>
      <c r="L43" s="10">
        <f t="shared" ref="L43:L45" si="19">TRUNC(I43*K43,2)</f>
        <v>78.96</v>
      </c>
      <c r="M43" s="10">
        <f t="shared" ref="M43:M45" si="20">TRUNC(L43*0.5,2)</f>
        <v>39.48</v>
      </c>
      <c r="N43" s="10"/>
      <c r="O43" s="10"/>
      <c r="P43" s="10">
        <f t="shared" si="1"/>
        <v>76.48</v>
      </c>
      <c r="Q43" s="18" t="s">
        <v>24</v>
      </c>
    </row>
    <row r="44" s="1" customFormat="1" ht="20" customHeight="1" spans="1:17">
      <c r="A44" s="9" t="s">
        <v>176</v>
      </c>
      <c r="B44" s="9" t="s">
        <v>177</v>
      </c>
      <c r="C44" s="9" t="s">
        <v>20</v>
      </c>
      <c r="D44" s="9" t="s">
        <v>27</v>
      </c>
      <c r="E44" s="9" t="s">
        <v>57</v>
      </c>
      <c r="F44" s="9" t="s">
        <v>178</v>
      </c>
      <c r="G44" s="11">
        <v>72</v>
      </c>
      <c r="H44" s="10">
        <f t="shared" si="8"/>
        <v>36</v>
      </c>
      <c r="I44" s="10">
        <v>82.5</v>
      </c>
      <c r="J44" s="10"/>
      <c r="K44" s="10">
        <v>0.98</v>
      </c>
      <c r="L44" s="10">
        <f t="shared" si="19"/>
        <v>80.85</v>
      </c>
      <c r="M44" s="10">
        <f t="shared" si="20"/>
        <v>40.42</v>
      </c>
      <c r="N44" s="10"/>
      <c r="O44" s="10"/>
      <c r="P44" s="10">
        <f t="shared" si="1"/>
        <v>76.42</v>
      </c>
      <c r="Q44" s="18" t="s">
        <v>24</v>
      </c>
    </row>
    <row r="45" s="1" customFormat="1" ht="20" customHeight="1" spans="1:17">
      <c r="A45" s="9" t="s">
        <v>179</v>
      </c>
      <c r="B45" s="9" t="s">
        <v>180</v>
      </c>
      <c r="C45" s="9" t="s">
        <v>20</v>
      </c>
      <c r="D45" s="9" t="s">
        <v>27</v>
      </c>
      <c r="E45" s="9" t="s">
        <v>181</v>
      </c>
      <c r="F45" s="9" t="s">
        <v>182</v>
      </c>
      <c r="G45" s="11">
        <v>74</v>
      </c>
      <c r="H45" s="10">
        <f t="shared" si="8"/>
        <v>37</v>
      </c>
      <c r="I45" s="10">
        <v>80.34</v>
      </c>
      <c r="J45" s="10"/>
      <c r="K45" s="10">
        <v>0.98</v>
      </c>
      <c r="L45" s="10">
        <f t="shared" si="19"/>
        <v>78.73</v>
      </c>
      <c r="M45" s="10">
        <f t="shared" si="20"/>
        <v>39.36</v>
      </c>
      <c r="N45" s="10"/>
      <c r="O45" s="10"/>
      <c r="P45" s="10">
        <f t="shared" si="1"/>
        <v>76.36</v>
      </c>
      <c r="Q45" s="18" t="s">
        <v>24</v>
      </c>
    </row>
    <row r="46" s="1" customFormat="1" ht="20" customHeight="1" spans="1:17">
      <c r="A46" s="9" t="s">
        <v>183</v>
      </c>
      <c r="B46" s="9" t="s">
        <v>184</v>
      </c>
      <c r="C46" s="9" t="s">
        <v>20</v>
      </c>
      <c r="D46" s="9" t="s">
        <v>27</v>
      </c>
      <c r="E46" s="9" t="s">
        <v>99</v>
      </c>
      <c r="F46" s="9" t="s">
        <v>185</v>
      </c>
      <c r="G46" s="11">
        <v>71</v>
      </c>
      <c r="H46" s="10">
        <f t="shared" si="8"/>
        <v>35.5</v>
      </c>
      <c r="I46" s="10"/>
      <c r="J46" s="10">
        <v>80.92</v>
      </c>
      <c r="K46" s="10">
        <v>1.01</v>
      </c>
      <c r="L46" s="10"/>
      <c r="M46" s="10"/>
      <c r="N46" s="10">
        <f t="shared" ref="N46:N48" si="21">TRUNC(J46*K46,2)</f>
        <v>81.72</v>
      </c>
      <c r="O46" s="10">
        <f t="shared" ref="O46:O48" si="22">TRUNC(N46*0.5,2)</f>
        <v>40.86</v>
      </c>
      <c r="P46" s="10">
        <f t="shared" si="1"/>
        <v>76.36</v>
      </c>
      <c r="Q46" s="18" t="s">
        <v>24</v>
      </c>
    </row>
    <row r="47" s="1" customFormat="1" ht="20" customHeight="1" spans="1:17">
      <c r="A47" s="9" t="s">
        <v>186</v>
      </c>
      <c r="B47" s="9" t="s">
        <v>187</v>
      </c>
      <c r="C47" s="9" t="s">
        <v>20</v>
      </c>
      <c r="D47" s="9" t="s">
        <v>27</v>
      </c>
      <c r="E47" s="9" t="s">
        <v>188</v>
      </c>
      <c r="F47" s="9" t="s">
        <v>189</v>
      </c>
      <c r="G47" s="11">
        <v>67</v>
      </c>
      <c r="H47" s="10">
        <f t="shared" si="8"/>
        <v>33.5</v>
      </c>
      <c r="I47" s="10"/>
      <c r="J47" s="10">
        <v>84.48</v>
      </c>
      <c r="K47" s="10">
        <v>1.01</v>
      </c>
      <c r="L47" s="10"/>
      <c r="M47" s="10"/>
      <c r="N47" s="10">
        <f t="shared" si="21"/>
        <v>85.32</v>
      </c>
      <c r="O47" s="10">
        <f t="shared" si="22"/>
        <v>42.66</v>
      </c>
      <c r="P47" s="10">
        <f t="shared" si="1"/>
        <v>76.16</v>
      </c>
      <c r="Q47" s="18" t="s">
        <v>24</v>
      </c>
    </row>
    <row r="48" s="1" customFormat="1" ht="20" customHeight="1" spans="1:17">
      <c r="A48" s="9" t="s">
        <v>190</v>
      </c>
      <c r="B48" s="9" t="s">
        <v>191</v>
      </c>
      <c r="C48" s="9" t="s">
        <v>36</v>
      </c>
      <c r="D48" s="9" t="s">
        <v>27</v>
      </c>
      <c r="E48" s="9" t="s">
        <v>192</v>
      </c>
      <c r="F48" s="9" t="s">
        <v>193</v>
      </c>
      <c r="G48" s="11">
        <v>67</v>
      </c>
      <c r="H48" s="10">
        <f t="shared" si="8"/>
        <v>33.5</v>
      </c>
      <c r="I48" s="10"/>
      <c r="J48" s="10">
        <v>84.26</v>
      </c>
      <c r="K48" s="10">
        <v>1.01</v>
      </c>
      <c r="L48" s="10"/>
      <c r="M48" s="10"/>
      <c r="N48" s="10">
        <f t="shared" si="21"/>
        <v>85.1</v>
      </c>
      <c r="O48" s="10">
        <f t="shared" si="22"/>
        <v>42.55</v>
      </c>
      <c r="P48" s="10">
        <f t="shared" si="1"/>
        <v>76.05</v>
      </c>
      <c r="Q48" s="18" t="s">
        <v>24</v>
      </c>
    </row>
    <row r="49" s="1" customFormat="1" ht="20" customHeight="1" spans="1:17">
      <c r="A49" s="9" t="s">
        <v>194</v>
      </c>
      <c r="B49" s="9" t="s">
        <v>195</v>
      </c>
      <c r="C49" s="9" t="s">
        <v>20</v>
      </c>
      <c r="D49" s="9" t="s">
        <v>27</v>
      </c>
      <c r="E49" s="9" t="s">
        <v>196</v>
      </c>
      <c r="F49" s="9" t="s">
        <v>197</v>
      </c>
      <c r="G49" s="11">
        <v>69</v>
      </c>
      <c r="H49" s="10">
        <f t="shared" si="8"/>
        <v>34.5</v>
      </c>
      <c r="I49" s="10">
        <v>83.48</v>
      </c>
      <c r="J49" s="10"/>
      <c r="K49" s="10">
        <v>0.98</v>
      </c>
      <c r="L49" s="10">
        <f t="shared" ref="L49:L54" si="23">TRUNC(I49*K49,2)</f>
        <v>81.81</v>
      </c>
      <c r="M49" s="10">
        <f t="shared" ref="M49:M54" si="24">TRUNC(L49*0.5,2)</f>
        <v>40.9</v>
      </c>
      <c r="N49" s="10"/>
      <c r="O49" s="10"/>
      <c r="P49" s="10">
        <f t="shared" si="1"/>
        <v>75.4</v>
      </c>
      <c r="Q49" s="18" t="s">
        <v>24</v>
      </c>
    </row>
    <row r="50" s="1" customFormat="1" ht="20" customHeight="1" spans="1:17">
      <c r="A50" s="9" t="s">
        <v>198</v>
      </c>
      <c r="B50" s="9" t="s">
        <v>199</v>
      </c>
      <c r="C50" s="9" t="s">
        <v>20</v>
      </c>
      <c r="D50" s="9" t="s">
        <v>27</v>
      </c>
      <c r="E50" s="9" t="s">
        <v>95</v>
      </c>
      <c r="F50" s="9" t="s">
        <v>200</v>
      </c>
      <c r="G50" s="11">
        <v>69</v>
      </c>
      <c r="H50" s="10">
        <f t="shared" si="8"/>
        <v>34.5</v>
      </c>
      <c r="I50" s="10"/>
      <c r="J50" s="10">
        <v>81</v>
      </c>
      <c r="K50" s="10">
        <v>1.01</v>
      </c>
      <c r="L50" s="10"/>
      <c r="M50" s="10"/>
      <c r="N50" s="10">
        <f t="shared" ref="N50:N53" si="25">TRUNC(J50*K50,2)</f>
        <v>81.81</v>
      </c>
      <c r="O50" s="10">
        <f t="shared" ref="O50:O53" si="26">TRUNC(N50*0.5,2)</f>
        <v>40.9</v>
      </c>
      <c r="P50" s="10">
        <f t="shared" si="1"/>
        <v>75.4</v>
      </c>
      <c r="Q50" s="18" t="s">
        <v>24</v>
      </c>
    </row>
    <row r="51" s="1" customFormat="1" ht="20" customHeight="1" spans="1:17">
      <c r="A51" s="9" t="s">
        <v>201</v>
      </c>
      <c r="B51" s="9" t="s">
        <v>202</v>
      </c>
      <c r="C51" s="9" t="s">
        <v>20</v>
      </c>
      <c r="D51" s="9" t="s">
        <v>27</v>
      </c>
      <c r="E51" s="9" t="s">
        <v>203</v>
      </c>
      <c r="F51" s="9" t="s">
        <v>204</v>
      </c>
      <c r="G51" s="11">
        <v>70</v>
      </c>
      <c r="H51" s="10">
        <f t="shared" si="8"/>
        <v>35</v>
      </c>
      <c r="I51" s="10">
        <v>81.8</v>
      </c>
      <c r="J51" s="10"/>
      <c r="K51" s="10">
        <v>0.98</v>
      </c>
      <c r="L51" s="10">
        <f t="shared" si="23"/>
        <v>80.16</v>
      </c>
      <c r="M51" s="10">
        <f t="shared" si="24"/>
        <v>40.08</v>
      </c>
      <c r="N51" s="10"/>
      <c r="O51" s="10"/>
      <c r="P51" s="10">
        <f t="shared" si="1"/>
        <v>75.08</v>
      </c>
      <c r="Q51" s="18" t="s">
        <v>24</v>
      </c>
    </row>
    <row r="52" s="1" customFormat="1" ht="20" customHeight="1" spans="1:17">
      <c r="A52" s="9" t="s">
        <v>205</v>
      </c>
      <c r="B52" s="9" t="s">
        <v>206</v>
      </c>
      <c r="C52" s="9" t="s">
        <v>20</v>
      </c>
      <c r="D52" s="9" t="s">
        <v>27</v>
      </c>
      <c r="E52" s="9" t="s">
        <v>207</v>
      </c>
      <c r="F52" s="9" t="s">
        <v>208</v>
      </c>
      <c r="G52" s="11">
        <v>64</v>
      </c>
      <c r="H52" s="10">
        <f t="shared" si="8"/>
        <v>32</v>
      </c>
      <c r="I52" s="10"/>
      <c r="J52" s="10">
        <v>85.1</v>
      </c>
      <c r="K52" s="10">
        <v>1.01</v>
      </c>
      <c r="L52" s="10"/>
      <c r="M52" s="10"/>
      <c r="N52" s="10">
        <f t="shared" si="25"/>
        <v>85.95</v>
      </c>
      <c r="O52" s="10">
        <f t="shared" si="26"/>
        <v>42.97</v>
      </c>
      <c r="P52" s="10">
        <f t="shared" si="1"/>
        <v>74.97</v>
      </c>
      <c r="Q52" s="18" t="s">
        <v>24</v>
      </c>
    </row>
    <row r="53" s="1" customFormat="1" ht="20" customHeight="1" spans="1:17">
      <c r="A53" s="9" t="s">
        <v>209</v>
      </c>
      <c r="B53" s="9" t="s">
        <v>210</v>
      </c>
      <c r="C53" s="9" t="s">
        <v>20</v>
      </c>
      <c r="D53" s="9" t="s">
        <v>27</v>
      </c>
      <c r="E53" s="9" t="s">
        <v>211</v>
      </c>
      <c r="F53" s="9" t="s">
        <v>212</v>
      </c>
      <c r="G53" s="11">
        <v>67</v>
      </c>
      <c r="H53" s="10">
        <f t="shared" si="8"/>
        <v>33.5</v>
      </c>
      <c r="I53" s="10"/>
      <c r="J53" s="10">
        <v>82.04</v>
      </c>
      <c r="K53" s="10">
        <v>1.01</v>
      </c>
      <c r="L53" s="10"/>
      <c r="M53" s="10"/>
      <c r="N53" s="10">
        <f t="shared" si="25"/>
        <v>82.86</v>
      </c>
      <c r="O53" s="10">
        <f t="shared" si="26"/>
        <v>41.43</v>
      </c>
      <c r="P53" s="10">
        <f t="shared" si="1"/>
        <v>74.93</v>
      </c>
      <c r="Q53" s="18" t="s">
        <v>24</v>
      </c>
    </row>
    <row r="54" s="1" customFormat="1" ht="20" customHeight="1" spans="1:17">
      <c r="A54" s="9" t="s">
        <v>213</v>
      </c>
      <c r="B54" s="9" t="s">
        <v>214</v>
      </c>
      <c r="C54" s="9" t="s">
        <v>20</v>
      </c>
      <c r="D54" s="9" t="s">
        <v>27</v>
      </c>
      <c r="E54" s="9" t="s">
        <v>215</v>
      </c>
      <c r="F54" s="9" t="s">
        <v>216</v>
      </c>
      <c r="G54" s="11">
        <v>70</v>
      </c>
      <c r="H54" s="10">
        <f t="shared" si="8"/>
        <v>35</v>
      </c>
      <c r="I54" s="10">
        <v>81.46</v>
      </c>
      <c r="J54" s="10"/>
      <c r="K54" s="10">
        <v>0.98</v>
      </c>
      <c r="L54" s="10">
        <f t="shared" si="23"/>
        <v>79.83</v>
      </c>
      <c r="M54" s="10">
        <f t="shared" si="24"/>
        <v>39.91</v>
      </c>
      <c r="N54" s="10"/>
      <c r="O54" s="10"/>
      <c r="P54" s="10">
        <f t="shared" si="1"/>
        <v>74.91</v>
      </c>
      <c r="Q54" s="18" t="s">
        <v>24</v>
      </c>
    </row>
    <row r="55" s="1" customFormat="1" ht="20" customHeight="1" spans="1:17">
      <c r="A55" s="9" t="s">
        <v>217</v>
      </c>
      <c r="B55" s="9" t="s">
        <v>218</v>
      </c>
      <c r="C55" s="9" t="s">
        <v>20</v>
      </c>
      <c r="D55" s="9" t="s">
        <v>27</v>
      </c>
      <c r="E55" s="9" t="s">
        <v>99</v>
      </c>
      <c r="F55" s="9" t="s">
        <v>219</v>
      </c>
      <c r="G55" s="11">
        <v>64</v>
      </c>
      <c r="H55" s="10">
        <f t="shared" si="8"/>
        <v>32</v>
      </c>
      <c r="I55" s="10"/>
      <c r="J55" s="10">
        <v>84.44</v>
      </c>
      <c r="K55" s="10">
        <v>1.01</v>
      </c>
      <c r="L55" s="10"/>
      <c r="M55" s="10"/>
      <c r="N55" s="10">
        <f>TRUNC(J55*K55,2)</f>
        <v>85.28</v>
      </c>
      <c r="O55" s="10">
        <f>TRUNC(N55*0.5,2)</f>
        <v>42.64</v>
      </c>
      <c r="P55" s="10">
        <f t="shared" si="1"/>
        <v>74.64</v>
      </c>
      <c r="Q55" s="18" t="s">
        <v>24</v>
      </c>
    </row>
    <row r="56" s="1" customFormat="1" ht="20" customHeight="1" spans="1:17">
      <c r="A56" s="9" t="s">
        <v>220</v>
      </c>
      <c r="B56" s="9" t="s">
        <v>221</v>
      </c>
      <c r="C56" s="9" t="s">
        <v>36</v>
      </c>
      <c r="D56" s="9" t="s">
        <v>27</v>
      </c>
      <c r="E56" s="9" t="s">
        <v>222</v>
      </c>
      <c r="F56" s="9" t="s">
        <v>223</v>
      </c>
      <c r="G56" s="11">
        <v>60</v>
      </c>
      <c r="H56" s="10">
        <f t="shared" si="8"/>
        <v>30</v>
      </c>
      <c r="I56" s="10"/>
      <c r="J56" s="10">
        <v>86.98</v>
      </c>
      <c r="K56" s="10">
        <v>1.01</v>
      </c>
      <c r="L56" s="10"/>
      <c r="M56" s="10"/>
      <c r="N56" s="10">
        <f>TRUNC(J56*K56,2)</f>
        <v>87.84</v>
      </c>
      <c r="O56" s="10">
        <f>TRUNC(N56*0.5,2)</f>
        <v>43.92</v>
      </c>
      <c r="P56" s="10">
        <f t="shared" si="1"/>
        <v>73.92</v>
      </c>
      <c r="Q56" s="18" t="s">
        <v>24</v>
      </c>
    </row>
    <row r="57" s="1" customFormat="1" ht="20" customHeight="1" spans="1:17">
      <c r="A57" s="9" t="s">
        <v>224</v>
      </c>
      <c r="B57" s="9" t="s">
        <v>225</v>
      </c>
      <c r="C57" s="9" t="s">
        <v>20</v>
      </c>
      <c r="D57" s="9" t="s">
        <v>27</v>
      </c>
      <c r="E57" s="9" t="s">
        <v>57</v>
      </c>
      <c r="F57" s="9" t="s">
        <v>226</v>
      </c>
      <c r="G57" s="11">
        <v>66</v>
      </c>
      <c r="H57" s="10">
        <f t="shared" si="8"/>
        <v>33</v>
      </c>
      <c r="I57" s="10">
        <v>83.02</v>
      </c>
      <c r="J57" s="10"/>
      <c r="K57" s="10">
        <v>0.98</v>
      </c>
      <c r="L57" s="10">
        <f t="shared" ref="L57:L60" si="27">TRUNC(I57*K57,2)</f>
        <v>81.35</v>
      </c>
      <c r="M57" s="10">
        <f t="shared" ref="M57:M60" si="28">TRUNC(L57*0.5,2)</f>
        <v>40.67</v>
      </c>
      <c r="N57" s="10"/>
      <c r="O57" s="10"/>
      <c r="P57" s="10">
        <f t="shared" si="1"/>
        <v>73.67</v>
      </c>
      <c r="Q57" s="18" t="s">
        <v>24</v>
      </c>
    </row>
    <row r="58" s="1" customFormat="1" ht="20" customHeight="1" spans="1:17">
      <c r="A58" s="9" t="s">
        <v>227</v>
      </c>
      <c r="B58" s="9" t="s">
        <v>228</v>
      </c>
      <c r="C58" s="9" t="s">
        <v>20</v>
      </c>
      <c r="D58" s="9" t="s">
        <v>27</v>
      </c>
      <c r="E58" s="9" t="s">
        <v>28</v>
      </c>
      <c r="F58" s="9" t="s">
        <v>229</v>
      </c>
      <c r="G58" s="11">
        <v>65</v>
      </c>
      <c r="H58" s="10">
        <f t="shared" si="8"/>
        <v>32.5</v>
      </c>
      <c r="I58" s="10">
        <v>83.6</v>
      </c>
      <c r="J58" s="10"/>
      <c r="K58" s="10">
        <v>0.98</v>
      </c>
      <c r="L58" s="10">
        <f t="shared" si="27"/>
        <v>81.92</v>
      </c>
      <c r="M58" s="10">
        <f t="shared" si="28"/>
        <v>40.96</v>
      </c>
      <c r="N58" s="10"/>
      <c r="O58" s="10"/>
      <c r="P58" s="10">
        <f t="shared" si="1"/>
        <v>73.46</v>
      </c>
      <c r="Q58" s="18"/>
    </row>
    <row r="59" s="1" customFormat="1" ht="20" customHeight="1" spans="1:17">
      <c r="A59" s="9" t="s">
        <v>230</v>
      </c>
      <c r="B59" s="9" t="s">
        <v>231</v>
      </c>
      <c r="C59" s="9" t="s">
        <v>36</v>
      </c>
      <c r="D59" s="9" t="s">
        <v>27</v>
      </c>
      <c r="E59" s="9" t="s">
        <v>57</v>
      </c>
      <c r="F59" s="9" t="s">
        <v>232</v>
      </c>
      <c r="G59" s="11">
        <v>61</v>
      </c>
      <c r="H59" s="10">
        <f t="shared" si="8"/>
        <v>30.5</v>
      </c>
      <c r="I59" s="10">
        <v>86.6</v>
      </c>
      <c r="J59" s="10"/>
      <c r="K59" s="10">
        <v>0.98</v>
      </c>
      <c r="L59" s="10">
        <f t="shared" si="27"/>
        <v>84.86</v>
      </c>
      <c r="M59" s="10">
        <f t="shared" si="28"/>
        <v>42.43</v>
      </c>
      <c r="N59" s="10"/>
      <c r="O59" s="10"/>
      <c r="P59" s="10">
        <f t="shared" si="1"/>
        <v>72.93</v>
      </c>
      <c r="Q59" s="19"/>
    </row>
    <row r="60" s="1" customFormat="1" ht="20" customHeight="1" spans="1:17">
      <c r="A60" s="9" t="s">
        <v>233</v>
      </c>
      <c r="B60" s="9" t="s">
        <v>234</v>
      </c>
      <c r="C60" s="9" t="s">
        <v>20</v>
      </c>
      <c r="D60" s="9" t="s">
        <v>27</v>
      </c>
      <c r="E60" s="9" t="s">
        <v>235</v>
      </c>
      <c r="F60" s="9" t="s">
        <v>236</v>
      </c>
      <c r="G60" s="11">
        <v>66</v>
      </c>
      <c r="H60" s="10">
        <f t="shared" si="8"/>
        <v>33</v>
      </c>
      <c r="I60" s="10">
        <v>80.5</v>
      </c>
      <c r="J60" s="10"/>
      <c r="K60" s="10">
        <v>0.98</v>
      </c>
      <c r="L60" s="10">
        <f t="shared" si="27"/>
        <v>78.89</v>
      </c>
      <c r="M60" s="10">
        <f t="shared" si="28"/>
        <v>39.44</v>
      </c>
      <c r="N60" s="10"/>
      <c r="O60" s="10"/>
      <c r="P60" s="10">
        <f t="shared" si="1"/>
        <v>72.44</v>
      </c>
      <c r="Q60" s="19"/>
    </row>
    <row r="61" s="1" customFormat="1" ht="20" customHeight="1" spans="1:17">
      <c r="A61" s="9" t="s">
        <v>237</v>
      </c>
      <c r="B61" s="12" t="s">
        <v>238</v>
      </c>
      <c r="C61" s="12" t="s">
        <v>20</v>
      </c>
      <c r="D61" s="12" t="s">
        <v>27</v>
      </c>
      <c r="E61" s="12" t="s">
        <v>239</v>
      </c>
      <c r="F61" s="9" t="s">
        <v>240</v>
      </c>
      <c r="G61" s="11">
        <v>64</v>
      </c>
      <c r="H61" s="10">
        <f t="shared" si="8"/>
        <v>32</v>
      </c>
      <c r="I61" s="10"/>
      <c r="J61" s="10">
        <v>80.02</v>
      </c>
      <c r="K61" s="10">
        <v>1.01</v>
      </c>
      <c r="L61" s="10"/>
      <c r="M61" s="10"/>
      <c r="N61" s="10">
        <f t="shared" ref="N61:N65" si="29">TRUNC(J61*K61,2)</f>
        <v>80.82</v>
      </c>
      <c r="O61" s="10">
        <f t="shared" ref="O61:O65" si="30">TRUNC(N61*0.5,2)</f>
        <v>40.41</v>
      </c>
      <c r="P61" s="10">
        <f t="shared" si="1"/>
        <v>72.41</v>
      </c>
      <c r="Q61" s="19"/>
    </row>
    <row r="62" s="1" customFormat="1" ht="20" customHeight="1" spans="1:17">
      <c r="A62" s="9" t="s">
        <v>241</v>
      </c>
      <c r="B62" s="9" t="s">
        <v>242</v>
      </c>
      <c r="C62" s="9" t="s">
        <v>20</v>
      </c>
      <c r="D62" s="9" t="s">
        <v>27</v>
      </c>
      <c r="E62" s="9" t="s">
        <v>243</v>
      </c>
      <c r="F62" s="9" t="s">
        <v>244</v>
      </c>
      <c r="G62" s="11">
        <v>66</v>
      </c>
      <c r="H62" s="10">
        <f t="shared" si="8"/>
        <v>33</v>
      </c>
      <c r="I62" s="10">
        <v>80.22</v>
      </c>
      <c r="J62" s="10"/>
      <c r="K62" s="10">
        <v>0.98</v>
      </c>
      <c r="L62" s="10">
        <f t="shared" ref="L62:L68" si="31">TRUNC(I62*K62,2)</f>
        <v>78.61</v>
      </c>
      <c r="M62" s="10">
        <f t="shared" ref="M62:M68" si="32">TRUNC(L62*0.5,2)</f>
        <v>39.3</v>
      </c>
      <c r="N62" s="10"/>
      <c r="O62" s="10"/>
      <c r="P62" s="10">
        <f t="shared" si="1"/>
        <v>72.3</v>
      </c>
      <c r="Q62" s="19"/>
    </row>
    <row r="63" s="1" customFormat="1" ht="20" customHeight="1" spans="1:17">
      <c r="A63" s="9" t="s">
        <v>245</v>
      </c>
      <c r="B63" s="12" t="s">
        <v>246</v>
      </c>
      <c r="C63" s="12" t="s">
        <v>20</v>
      </c>
      <c r="D63" s="12" t="s">
        <v>27</v>
      </c>
      <c r="E63" s="12" t="s">
        <v>247</v>
      </c>
      <c r="F63" s="9" t="s">
        <v>248</v>
      </c>
      <c r="G63" s="11">
        <v>61</v>
      </c>
      <c r="H63" s="10">
        <f t="shared" si="8"/>
        <v>30.5</v>
      </c>
      <c r="I63" s="10">
        <v>83.78</v>
      </c>
      <c r="J63" s="10"/>
      <c r="K63" s="10">
        <v>0.98</v>
      </c>
      <c r="L63" s="10">
        <f t="shared" si="31"/>
        <v>82.1</v>
      </c>
      <c r="M63" s="10">
        <f t="shared" si="32"/>
        <v>41.05</v>
      </c>
      <c r="N63" s="10"/>
      <c r="O63" s="10"/>
      <c r="P63" s="10">
        <f t="shared" si="1"/>
        <v>71.55</v>
      </c>
      <c r="Q63" s="19"/>
    </row>
    <row r="64" s="1" customFormat="1" ht="20" customHeight="1" spans="1:17">
      <c r="A64" s="9" t="s">
        <v>249</v>
      </c>
      <c r="B64" s="9" t="s">
        <v>250</v>
      </c>
      <c r="C64" s="9" t="s">
        <v>36</v>
      </c>
      <c r="D64" s="9" t="s">
        <v>27</v>
      </c>
      <c r="E64" s="9" t="s">
        <v>251</v>
      </c>
      <c r="F64" s="9" t="s">
        <v>252</v>
      </c>
      <c r="G64" s="11">
        <v>61</v>
      </c>
      <c r="H64" s="10">
        <f t="shared" si="8"/>
        <v>30.5</v>
      </c>
      <c r="I64" s="10"/>
      <c r="J64" s="10">
        <v>81.14</v>
      </c>
      <c r="K64" s="10">
        <v>1.01</v>
      </c>
      <c r="L64" s="10"/>
      <c r="M64" s="10"/>
      <c r="N64" s="10">
        <f t="shared" si="29"/>
        <v>81.95</v>
      </c>
      <c r="O64" s="10">
        <f t="shared" si="30"/>
        <v>40.97</v>
      </c>
      <c r="P64" s="10">
        <f t="shared" si="1"/>
        <v>71.47</v>
      </c>
      <c r="Q64" s="19"/>
    </row>
    <row r="65" s="1" customFormat="1" ht="20" customHeight="1" spans="1:17">
      <c r="A65" s="9" t="s">
        <v>253</v>
      </c>
      <c r="B65" s="9" t="s">
        <v>254</v>
      </c>
      <c r="C65" s="9" t="s">
        <v>20</v>
      </c>
      <c r="D65" s="9" t="s">
        <v>27</v>
      </c>
      <c r="E65" s="9" t="s">
        <v>57</v>
      </c>
      <c r="F65" s="9" t="s">
        <v>255</v>
      </c>
      <c r="G65" s="11">
        <v>63</v>
      </c>
      <c r="H65" s="10">
        <f t="shared" si="8"/>
        <v>31.5</v>
      </c>
      <c r="I65" s="10"/>
      <c r="J65" s="10">
        <v>78.62</v>
      </c>
      <c r="K65" s="10">
        <v>1.01</v>
      </c>
      <c r="L65" s="10"/>
      <c r="M65" s="10"/>
      <c r="N65" s="10">
        <f t="shared" si="29"/>
        <v>79.4</v>
      </c>
      <c r="O65" s="10">
        <f t="shared" si="30"/>
        <v>39.7</v>
      </c>
      <c r="P65" s="10">
        <f t="shared" si="1"/>
        <v>71.2</v>
      </c>
      <c r="Q65" s="19"/>
    </row>
    <row r="66" s="1" customFormat="1" ht="20" customHeight="1" spans="1:17">
      <c r="A66" s="9" t="s">
        <v>256</v>
      </c>
      <c r="B66" s="9" t="s">
        <v>257</v>
      </c>
      <c r="C66" s="9" t="s">
        <v>36</v>
      </c>
      <c r="D66" s="9" t="s">
        <v>27</v>
      </c>
      <c r="E66" s="9" t="s">
        <v>61</v>
      </c>
      <c r="F66" s="9" t="s">
        <v>258</v>
      </c>
      <c r="G66" s="11">
        <v>60</v>
      </c>
      <c r="H66" s="10">
        <f t="shared" si="8"/>
        <v>30</v>
      </c>
      <c r="I66" s="10">
        <v>83.8</v>
      </c>
      <c r="J66" s="10"/>
      <c r="K66" s="10">
        <v>0.98</v>
      </c>
      <c r="L66" s="10">
        <f t="shared" si="31"/>
        <v>82.12</v>
      </c>
      <c r="M66" s="10">
        <f t="shared" si="32"/>
        <v>41.06</v>
      </c>
      <c r="N66" s="10"/>
      <c r="O66" s="10"/>
      <c r="P66" s="10">
        <f t="shared" si="1"/>
        <v>71.06</v>
      </c>
      <c r="Q66" s="19"/>
    </row>
    <row r="67" s="1" customFormat="1" ht="20" customHeight="1" spans="1:17">
      <c r="A67" s="9" t="s">
        <v>259</v>
      </c>
      <c r="B67" s="9" t="s">
        <v>260</v>
      </c>
      <c r="C67" s="9" t="s">
        <v>20</v>
      </c>
      <c r="D67" s="9" t="s">
        <v>27</v>
      </c>
      <c r="E67" s="9" t="s">
        <v>121</v>
      </c>
      <c r="F67" s="9" t="s">
        <v>261</v>
      </c>
      <c r="G67" s="11">
        <v>59</v>
      </c>
      <c r="H67" s="10">
        <f t="shared" si="8"/>
        <v>29.5</v>
      </c>
      <c r="I67" s="10">
        <v>84.8</v>
      </c>
      <c r="J67" s="10"/>
      <c r="K67" s="10">
        <v>0.98</v>
      </c>
      <c r="L67" s="10">
        <f t="shared" si="31"/>
        <v>83.1</v>
      </c>
      <c r="M67" s="10">
        <f t="shared" si="32"/>
        <v>41.55</v>
      </c>
      <c r="N67" s="10"/>
      <c r="O67" s="10"/>
      <c r="P67" s="10">
        <f t="shared" ref="P67:P93" si="33">H67+M67+O67</f>
        <v>71.05</v>
      </c>
      <c r="Q67" s="19"/>
    </row>
    <row r="68" s="1" customFormat="1" ht="20" customHeight="1" spans="1:17">
      <c r="A68" s="9" t="s">
        <v>262</v>
      </c>
      <c r="B68" s="9" t="s">
        <v>263</v>
      </c>
      <c r="C68" s="9" t="s">
        <v>20</v>
      </c>
      <c r="D68" s="9" t="s">
        <v>27</v>
      </c>
      <c r="E68" s="9" t="s">
        <v>86</v>
      </c>
      <c r="F68" s="9" t="s">
        <v>264</v>
      </c>
      <c r="G68" s="11">
        <v>64</v>
      </c>
      <c r="H68" s="10">
        <f t="shared" si="8"/>
        <v>32</v>
      </c>
      <c r="I68" s="10">
        <v>79.46</v>
      </c>
      <c r="J68" s="10"/>
      <c r="K68" s="10">
        <v>0.98</v>
      </c>
      <c r="L68" s="10">
        <f t="shared" si="31"/>
        <v>77.87</v>
      </c>
      <c r="M68" s="10">
        <f t="shared" si="32"/>
        <v>38.93</v>
      </c>
      <c r="N68" s="10"/>
      <c r="O68" s="10"/>
      <c r="P68" s="10">
        <f t="shared" si="33"/>
        <v>70.93</v>
      </c>
      <c r="Q68" s="19"/>
    </row>
    <row r="69" s="1" customFormat="1" ht="20" customHeight="1" spans="1:17">
      <c r="A69" s="9" t="s">
        <v>265</v>
      </c>
      <c r="B69" s="9" t="s">
        <v>266</v>
      </c>
      <c r="C69" s="9" t="s">
        <v>20</v>
      </c>
      <c r="D69" s="9" t="s">
        <v>27</v>
      </c>
      <c r="E69" s="9" t="s">
        <v>215</v>
      </c>
      <c r="F69" s="9" t="s">
        <v>267</v>
      </c>
      <c r="G69" s="11">
        <v>65</v>
      </c>
      <c r="H69" s="10">
        <f t="shared" si="8"/>
        <v>32.5</v>
      </c>
      <c r="I69" s="10"/>
      <c r="J69" s="10">
        <v>76.06</v>
      </c>
      <c r="K69" s="10">
        <v>1.01</v>
      </c>
      <c r="L69" s="10"/>
      <c r="M69" s="10"/>
      <c r="N69" s="10">
        <f t="shared" ref="N69:N73" si="34">TRUNC(J69*K69,2)</f>
        <v>76.82</v>
      </c>
      <c r="O69" s="10">
        <f t="shared" ref="O69:O73" si="35">TRUNC(N69*0.5,2)</f>
        <v>38.41</v>
      </c>
      <c r="P69" s="10">
        <f t="shared" si="33"/>
        <v>70.91</v>
      </c>
      <c r="Q69" s="19"/>
    </row>
    <row r="70" s="1" customFormat="1" ht="20" customHeight="1" spans="1:17">
      <c r="A70" s="9" t="s">
        <v>268</v>
      </c>
      <c r="B70" s="9" t="s">
        <v>269</v>
      </c>
      <c r="C70" s="9" t="s">
        <v>20</v>
      </c>
      <c r="D70" s="9" t="s">
        <v>27</v>
      </c>
      <c r="E70" s="9" t="s">
        <v>99</v>
      </c>
      <c r="F70" s="9" t="s">
        <v>270</v>
      </c>
      <c r="G70" s="11">
        <v>62</v>
      </c>
      <c r="H70" s="10">
        <f t="shared" si="8"/>
        <v>31</v>
      </c>
      <c r="I70" s="10">
        <v>81.3</v>
      </c>
      <c r="J70" s="10"/>
      <c r="K70" s="10">
        <v>0.98</v>
      </c>
      <c r="L70" s="10">
        <f t="shared" ref="L70:L79" si="36">TRUNC(I70*K70,2)</f>
        <v>79.67</v>
      </c>
      <c r="M70" s="10">
        <f t="shared" ref="M70:M79" si="37">TRUNC(L70*0.5,2)</f>
        <v>39.83</v>
      </c>
      <c r="N70" s="10"/>
      <c r="O70" s="10"/>
      <c r="P70" s="10">
        <f t="shared" si="33"/>
        <v>70.83</v>
      </c>
      <c r="Q70" s="19"/>
    </row>
    <row r="71" s="1" customFormat="1" ht="20" customHeight="1" spans="1:17">
      <c r="A71" s="9" t="s">
        <v>271</v>
      </c>
      <c r="B71" s="9" t="s">
        <v>272</v>
      </c>
      <c r="C71" s="9" t="s">
        <v>36</v>
      </c>
      <c r="D71" s="9" t="s">
        <v>27</v>
      </c>
      <c r="E71" s="9" t="s">
        <v>57</v>
      </c>
      <c r="F71" s="9" t="s">
        <v>273</v>
      </c>
      <c r="G71" s="11">
        <v>58</v>
      </c>
      <c r="H71" s="10">
        <f t="shared" si="8"/>
        <v>29</v>
      </c>
      <c r="I71" s="16">
        <v>84.56</v>
      </c>
      <c r="J71" s="16"/>
      <c r="K71" s="10">
        <v>0.98</v>
      </c>
      <c r="L71" s="10">
        <f t="shared" si="36"/>
        <v>82.86</v>
      </c>
      <c r="M71" s="10">
        <f t="shared" si="37"/>
        <v>41.43</v>
      </c>
      <c r="N71" s="10"/>
      <c r="O71" s="10"/>
      <c r="P71" s="10">
        <f t="shared" si="33"/>
        <v>70.43</v>
      </c>
      <c r="Q71" s="19"/>
    </row>
    <row r="72" s="1" customFormat="1" ht="20" customHeight="1" spans="1:17">
      <c r="A72" s="9" t="s">
        <v>274</v>
      </c>
      <c r="B72" s="9" t="s">
        <v>275</v>
      </c>
      <c r="C72" s="9" t="s">
        <v>20</v>
      </c>
      <c r="D72" s="9" t="s">
        <v>27</v>
      </c>
      <c r="E72" s="9" t="s">
        <v>276</v>
      </c>
      <c r="F72" s="9" t="s">
        <v>277</v>
      </c>
      <c r="G72" s="11">
        <v>57</v>
      </c>
      <c r="H72" s="10">
        <f t="shared" si="8"/>
        <v>28.5</v>
      </c>
      <c r="I72" s="16"/>
      <c r="J72" s="16">
        <v>83.03</v>
      </c>
      <c r="K72" s="10">
        <v>1.01</v>
      </c>
      <c r="L72" s="10"/>
      <c r="M72" s="10"/>
      <c r="N72" s="10">
        <f t="shared" si="34"/>
        <v>83.86</v>
      </c>
      <c r="O72" s="10">
        <f t="shared" si="35"/>
        <v>41.93</v>
      </c>
      <c r="P72" s="10">
        <f t="shared" si="33"/>
        <v>70.43</v>
      </c>
      <c r="Q72" s="19"/>
    </row>
    <row r="73" s="1" customFormat="1" ht="20" customHeight="1" spans="1:17">
      <c r="A73" s="9" t="s">
        <v>278</v>
      </c>
      <c r="B73" s="12" t="s">
        <v>279</v>
      </c>
      <c r="C73" s="12" t="s">
        <v>20</v>
      </c>
      <c r="D73" s="12" t="s">
        <v>27</v>
      </c>
      <c r="E73" s="12" t="s">
        <v>149</v>
      </c>
      <c r="F73" s="9" t="s">
        <v>280</v>
      </c>
      <c r="G73" s="11">
        <v>66</v>
      </c>
      <c r="H73" s="10">
        <f t="shared" si="8"/>
        <v>33</v>
      </c>
      <c r="I73" s="10"/>
      <c r="J73" s="10">
        <v>73.87</v>
      </c>
      <c r="K73" s="10">
        <v>1.01</v>
      </c>
      <c r="L73" s="10"/>
      <c r="M73" s="10"/>
      <c r="N73" s="10">
        <f t="shared" si="34"/>
        <v>74.6</v>
      </c>
      <c r="O73" s="10">
        <f t="shared" si="35"/>
        <v>37.3</v>
      </c>
      <c r="P73" s="10">
        <f t="shared" si="33"/>
        <v>70.3</v>
      </c>
      <c r="Q73" s="19"/>
    </row>
    <row r="74" s="1" customFormat="1" ht="20" customHeight="1" spans="1:17">
      <c r="A74" s="9" t="s">
        <v>281</v>
      </c>
      <c r="B74" s="9" t="s">
        <v>282</v>
      </c>
      <c r="C74" s="9" t="s">
        <v>20</v>
      </c>
      <c r="D74" s="9" t="s">
        <v>27</v>
      </c>
      <c r="E74" s="9" t="s">
        <v>215</v>
      </c>
      <c r="F74" s="9" t="s">
        <v>283</v>
      </c>
      <c r="G74" s="11">
        <v>62</v>
      </c>
      <c r="H74" s="10">
        <f t="shared" si="8"/>
        <v>31</v>
      </c>
      <c r="I74" s="10">
        <v>79.96</v>
      </c>
      <c r="J74" s="10"/>
      <c r="K74" s="10">
        <v>0.98</v>
      </c>
      <c r="L74" s="10">
        <f t="shared" si="36"/>
        <v>78.36</v>
      </c>
      <c r="M74" s="10">
        <f t="shared" si="37"/>
        <v>39.18</v>
      </c>
      <c r="N74" s="10"/>
      <c r="O74" s="10"/>
      <c r="P74" s="10">
        <f t="shared" si="33"/>
        <v>70.18</v>
      </c>
      <c r="Q74" s="19"/>
    </row>
    <row r="75" s="1" customFormat="1" ht="20" customHeight="1" spans="1:17">
      <c r="A75" s="9" t="s">
        <v>284</v>
      </c>
      <c r="B75" s="9" t="s">
        <v>285</v>
      </c>
      <c r="C75" s="9" t="s">
        <v>20</v>
      </c>
      <c r="D75" s="9" t="s">
        <v>27</v>
      </c>
      <c r="E75" s="9" t="s">
        <v>286</v>
      </c>
      <c r="F75" s="9" t="s">
        <v>287</v>
      </c>
      <c r="G75" s="11">
        <v>56</v>
      </c>
      <c r="H75" s="10">
        <f t="shared" si="8"/>
        <v>28</v>
      </c>
      <c r="I75" s="16">
        <v>84.7</v>
      </c>
      <c r="J75" s="16"/>
      <c r="K75" s="10">
        <v>0.98</v>
      </c>
      <c r="L75" s="10">
        <f t="shared" si="36"/>
        <v>83</v>
      </c>
      <c r="M75" s="10">
        <f t="shared" si="37"/>
        <v>41.5</v>
      </c>
      <c r="N75" s="10"/>
      <c r="O75" s="10"/>
      <c r="P75" s="10">
        <f t="shared" si="33"/>
        <v>69.5</v>
      </c>
      <c r="Q75" s="19"/>
    </row>
    <row r="76" s="1" customFormat="1" ht="20" customHeight="1" spans="1:17">
      <c r="A76" s="9" t="s">
        <v>288</v>
      </c>
      <c r="B76" s="9" t="s">
        <v>289</v>
      </c>
      <c r="C76" s="9" t="s">
        <v>20</v>
      </c>
      <c r="D76" s="9" t="s">
        <v>27</v>
      </c>
      <c r="E76" s="9" t="s">
        <v>290</v>
      </c>
      <c r="F76" s="9" t="s">
        <v>291</v>
      </c>
      <c r="G76" s="11">
        <v>56</v>
      </c>
      <c r="H76" s="10">
        <f t="shared" si="8"/>
        <v>28</v>
      </c>
      <c r="I76" s="16">
        <v>83.9</v>
      </c>
      <c r="J76" s="16"/>
      <c r="K76" s="10">
        <v>0.98</v>
      </c>
      <c r="L76" s="10">
        <f t="shared" si="36"/>
        <v>82.22</v>
      </c>
      <c r="M76" s="10">
        <f t="shared" si="37"/>
        <v>41.11</v>
      </c>
      <c r="N76" s="10"/>
      <c r="O76" s="10"/>
      <c r="P76" s="10">
        <f t="shared" si="33"/>
        <v>69.11</v>
      </c>
      <c r="Q76" s="19"/>
    </row>
    <row r="77" s="1" customFormat="1" ht="20" customHeight="1" spans="1:17">
      <c r="A77" s="9" t="s">
        <v>292</v>
      </c>
      <c r="B77" s="9" t="s">
        <v>293</v>
      </c>
      <c r="C77" s="9" t="s">
        <v>20</v>
      </c>
      <c r="D77" s="9" t="s">
        <v>27</v>
      </c>
      <c r="E77" s="9" t="s">
        <v>294</v>
      </c>
      <c r="F77" s="9" t="s">
        <v>295</v>
      </c>
      <c r="G77" s="11">
        <v>67</v>
      </c>
      <c r="H77" s="10">
        <f t="shared" si="8"/>
        <v>33.5</v>
      </c>
      <c r="I77" s="10">
        <v>71.4</v>
      </c>
      <c r="J77" s="10"/>
      <c r="K77" s="10">
        <v>0.98</v>
      </c>
      <c r="L77" s="10">
        <f t="shared" si="36"/>
        <v>69.97</v>
      </c>
      <c r="M77" s="10">
        <f t="shared" si="37"/>
        <v>34.98</v>
      </c>
      <c r="N77" s="10"/>
      <c r="O77" s="10"/>
      <c r="P77" s="10">
        <f t="shared" si="33"/>
        <v>68.48</v>
      </c>
      <c r="Q77" s="19"/>
    </row>
    <row r="78" s="1" customFormat="1" ht="20" customHeight="1" spans="1:17">
      <c r="A78" s="9" t="s">
        <v>296</v>
      </c>
      <c r="B78" s="9" t="s">
        <v>297</v>
      </c>
      <c r="C78" s="9" t="s">
        <v>36</v>
      </c>
      <c r="D78" s="9" t="s">
        <v>27</v>
      </c>
      <c r="E78" s="9" t="s">
        <v>149</v>
      </c>
      <c r="F78" s="9" t="s">
        <v>298</v>
      </c>
      <c r="G78" s="11">
        <v>54</v>
      </c>
      <c r="H78" s="10">
        <f t="shared" si="8"/>
        <v>27</v>
      </c>
      <c r="I78" s="16">
        <v>83.96</v>
      </c>
      <c r="J78" s="16"/>
      <c r="K78" s="10">
        <v>0.98</v>
      </c>
      <c r="L78" s="10">
        <f t="shared" si="36"/>
        <v>82.28</v>
      </c>
      <c r="M78" s="10">
        <f t="shared" si="37"/>
        <v>41.14</v>
      </c>
      <c r="N78" s="10"/>
      <c r="O78" s="10"/>
      <c r="P78" s="10">
        <f t="shared" si="33"/>
        <v>68.14</v>
      </c>
      <c r="Q78" s="19"/>
    </row>
    <row r="79" s="1" customFormat="1" ht="20" customHeight="1" spans="1:17">
      <c r="A79" s="9" t="s">
        <v>299</v>
      </c>
      <c r="B79" s="9" t="s">
        <v>300</v>
      </c>
      <c r="C79" s="9" t="s">
        <v>20</v>
      </c>
      <c r="D79" s="9" t="s">
        <v>27</v>
      </c>
      <c r="E79" s="9" t="s">
        <v>301</v>
      </c>
      <c r="F79" s="9" t="s">
        <v>302</v>
      </c>
      <c r="G79" s="11">
        <v>57</v>
      </c>
      <c r="H79" s="10">
        <f t="shared" si="8"/>
        <v>28.5</v>
      </c>
      <c r="I79" s="16">
        <v>80.56</v>
      </c>
      <c r="J79" s="16"/>
      <c r="K79" s="10">
        <v>0.98</v>
      </c>
      <c r="L79" s="10">
        <f t="shared" si="36"/>
        <v>78.94</v>
      </c>
      <c r="M79" s="10">
        <f t="shared" si="37"/>
        <v>39.47</v>
      </c>
      <c r="N79" s="10"/>
      <c r="O79" s="10"/>
      <c r="P79" s="10">
        <f t="shared" si="33"/>
        <v>67.97</v>
      </c>
      <c r="Q79" s="19"/>
    </row>
    <row r="80" s="1" customFormat="1" ht="20" customHeight="1" spans="1:17">
      <c r="A80" s="9" t="s">
        <v>303</v>
      </c>
      <c r="B80" s="9" t="s">
        <v>304</v>
      </c>
      <c r="C80" s="9" t="s">
        <v>20</v>
      </c>
      <c r="D80" s="9" t="s">
        <v>27</v>
      </c>
      <c r="E80" s="9" t="s">
        <v>251</v>
      </c>
      <c r="F80" s="9" t="s">
        <v>305</v>
      </c>
      <c r="G80" s="11">
        <v>54</v>
      </c>
      <c r="H80" s="10">
        <f t="shared" ref="H80:H93" si="38">TRUNC(G80*0.5,2)</f>
        <v>27</v>
      </c>
      <c r="I80" s="16"/>
      <c r="J80" s="16">
        <v>80.93</v>
      </c>
      <c r="K80" s="10">
        <v>1.01</v>
      </c>
      <c r="L80" s="10"/>
      <c r="M80" s="10"/>
      <c r="N80" s="10">
        <f t="shared" ref="N80:N87" si="39">TRUNC(J80*K80,2)</f>
        <v>81.73</v>
      </c>
      <c r="O80" s="10">
        <f t="shared" ref="O80:O87" si="40">TRUNC(N80*0.5,2)</f>
        <v>40.86</v>
      </c>
      <c r="P80" s="10">
        <f t="shared" si="33"/>
        <v>67.86</v>
      </c>
      <c r="Q80" s="19"/>
    </row>
    <row r="81" s="1" customFormat="1" ht="20" customHeight="1" spans="1:17">
      <c r="A81" s="9" t="s">
        <v>306</v>
      </c>
      <c r="B81" s="9" t="s">
        <v>307</v>
      </c>
      <c r="C81" s="9" t="s">
        <v>20</v>
      </c>
      <c r="D81" s="9" t="s">
        <v>27</v>
      </c>
      <c r="E81" s="9" t="s">
        <v>86</v>
      </c>
      <c r="F81" s="9" t="s">
        <v>308</v>
      </c>
      <c r="G81" s="11">
        <v>54</v>
      </c>
      <c r="H81" s="10">
        <f t="shared" si="38"/>
        <v>27</v>
      </c>
      <c r="I81" s="16"/>
      <c r="J81" s="16">
        <v>80.9</v>
      </c>
      <c r="K81" s="10">
        <v>1.01</v>
      </c>
      <c r="L81" s="10"/>
      <c r="M81" s="10"/>
      <c r="N81" s="10">
        <f t="shared" si="39"/>
        <v>81.7</v>
      </c>
      <c r="O81" s="10">
        <f t="shared" si="40"/>
        <v>40.85</v>
      </c>
      <c r="P81" s="10">
        <f t="shared" si="33"/>
        <v>67.85</v>
      </c>
      <c r="Q81" s="19"/>
    </row>
    <row r="82" s="1" customFormat="1" ht="20" customHeight="1" spans="1:17">
      <c r="A82" s="9" t="s">
        <v>309</v>
      </c>
      <c r="B82" s="9" t="s">
        <v>310</v>
      </c>
      <c r="C82" s="9" t="s">
        <v>20</v>
      </c>
      <c r="D82" s="9" t="s">
        <v>27</v>
      </c>
      <c r="E82" s="9" t="s">
        <v>311</v>
      </c>
      <c r="F82" s="9" t="s">
        <v>312</v>
      </c>
      <c r="G82" s="11">
        <v>56</v>
      </c>
      <c r="H82" s="10">
        <f t="shared" si="38"/>
        <v>28</v>
      </c>
      <c r="I82" s="16"/>
      <c r="J82" s="16">
        <v>77.2</v>
      </c>
      <c r="K82" s="10">
        <v>1.01</v>
      </c>
      <c r="L82" s="10"/>
      <c r="M82" s="10"/>
      <c r="N82" s="10">
        <f t="shared" si="39"/>
        <v>77.97</v>
      </c>
      <c r="O82" s="10">
        <f t="shared" si="40"/>
        <v>38.98</v>
      </c>
      <c r="P82" s="10">
        <f t="shared" si="33"/>
        <v>66.98</v>
      </c>
      <c r="Q82" s="19"/>
    </row>
    <row r="83" s="1" customFormat="1" ht="20" customHeight="1" spans="1:17">
      <c r="A83" s="9" t="s">
        <v>313</v>
      </c>
      <c r="B83" s="9" t="s">
        <v>314</v>
      </c>
      <c r="C83" s="9" t="s">
        <v>20</v>
      </c>
      <c r="D83" s="9" t="s">
        <v>27</v>
      </c>
      <c r="E83" s="9" t="s">
        <v>315</v>
      </c>
      <c r="F83" s="9" t="s">
        <v>316</v>
      </c>
      <c r="G83" s="11">
        <v>54</v>
      </c>
      <c r="H83" s="10">
        <f t="shared" si="38"/>
        <v>27</v>
      </c>
      <c r="I83" s="16"/>
      <c r="J83" s="16">
        <v>79.1</v>
      </c>
      <c r="K83" s="10">
        <v>1.01</v>
      </c>
      <c r="L83" s="10"/>
      <c r="M83" s="10"/>
      <c r="N83" s="10">
        <f t="shared" si="39"/>
        <v>79.89</v>
      </c>
      <c r="O83" s="10">
        <f t="shared" si="40"/>
        <v>39.94</v>
      </c>
      <c r="P83" s="10">
        <f t="shared" si="33"/>
        <v>66.94</v>
      </c>
      <c r="Q83" s="19"/>
    </row>
    <row r="84" s="1" customFormat="1" ht="20" customHeight="1" spans="1:17">
      <c r="A84" s="9" t="s">
        <v>317</v>
      </c>
      <c r="B84" s="9" t="s">
        <v>318</v>
      </c>
      <c r="C84" s="9" t="s">
        <v>20</v>
      </c>
      <c r="D84" s="9" t="s">
        <v>27</v>
      </c>
      <c r="E84" s="9" t="s">
        <v>75</v>
      </c>
      <c r="F84" s="9" t="s">
        <v>319</v>
      </c>
      <c r="G84" s="11">
        <v>56</v>
      </c>
      <c r="H84" s="10">
        <f t="shared" si="38"/>
        <v>28</v>
      </c>
      <c r="I84" s="16"/>
      <c r="J84" s="16">
        <v>76.99</v>
      </c>
      <c r="K84" s="10">
        <v>1.01</v>
      </c>
      <c r="L84" s="10"/>
      <c r="M84" s="10"/>
      <c r="N84" s="10">
        <f t="shared" si="39"/>
        <v>77.75</v>
      </c>
      <c r="O84" s="10">
        <f t="shared" si="40"/>
        <v>38.87</v>
      </c>
      <c r="P84" s="10">
        <f t="shared" si="33"/>
        <v>66.87</v>
      </c>
      <c r="Q84" s="19"/>
    </row>
    <row r="85" s="1" customFormat="1" ht="20" customHeight="1" spans="1:17">
      <c r="A85" s="9" t="s">
        <v>320</v>
      </c>
      <c r="B85" s="9" t="s">
        <v>321</v>
      </c>
      <c r="C85" s="9" t="s">
        <v>20</v>
      </c>
      <c r="D85" s="9" t="s">
        <v>27</v>
      </c>
      <c r="E85" s="9" t="s">
        <v>243</v>
      </c>
      <c r="F85" s="9" t="s">
        <v>322</v>
      </c>
      <c r="G85" s="11">
        <v>59</v>
      </c>
      <c r="H85" s="10">
        <f t="shared" si="38"/>
        <v>29.5</v>
      </c>
      <c r="I85" s="10"/>
      <c r="J85" s="10">
        <v>72.7</v>
      </c>
      <c r="K85" s="10">
        <v>1.01</v>
      </c>
      <c r="L85" s="10"/>
      <c r="M85" s="10"/>
      <c r="N85" s="10">
        <f t="shared" si="39"/>
        <v>73.42</v>
      </c>
      <c r="O85" s="10">
        <f t="shared" si="40"/>
        <v>36.71</v>
      </c>
      <c r="P85" s="10">
        <f t="shared" si="33"/>
        <v>66.21</v>
      </c>
      <c r="Q85" s="19"/>
    </row>
    <row r="86" s="1" customFormat="1" ht="20" customHeight="1" spans="1:17">
      <c r="A86" s="9" t="s">
        <v>323</v>
      </c>
      <c r="B86" s="9" t="s">
        <v>324</v>
      </c>
      <c r="C86" s="9" t="s">
        <v>36</v>
      </c>
      <c r="D86" s="9" t="s">
        <v>27</v>
      </c>
      <c r="E86" s="9" t="s">
        <v>156</v>
      </c>
      <c r="F86" s="9" t="s">
        <v>325</v>
      </c>
      <c r="G86" s="11">
        <v>54</v>
      </c>
      <c r="H86" s="10">
        <f t="shared" si="38"/>
        <v>27</v>
      </c>
      <c r="I86" s="16"/>
      <c r="J86" s="16">
        <v>77.62</v>
      </c>
      <c r="K86" s="10">
        <v>1.01</v>
      </c>
      <c r="L86" s="10"/>
      <c r="M86" s="10"/>
      <c r="N86" s="10">
        <f t="shared" si="39"/>
        <v>78.39</v>
      </c>
      <c r="O86" s="10">
        <f t="shared" si="40"/>
        <v>39.19</v>
      </c>
      <c r="P86" s="10">
        <f t="shared" si="33"/>
        <v>66.19</v>
      </c>
      <c r="Q86" s="19"/>
    </row>
    <row r="87" s="1" customFormat="1" ht="20" customHeight="1" spans="1:17">
      <c r="A87" s="9" t="s">
        <v>326</v>
      </c>
      <c r="B87" s="9" t="s">
        <v>327</v>
      </c>
      <c r="C87" s="9" t="s">
        <v>20</v>
      </c>
      <c r="D87" s="9" t="s">
        <v>27</v>
      </c>
      <c r="E87" s="9" t="s">
        <v>311</v>
      </c>
      <c r="F87" s="9" t="s">
        <v>328</v>
      </c>
      <c r="G87" s="11">
        <v>59</v>
      </c>
      <c r="H87" s="10">
        <f t="shared" si="38"/>
        <v>29.5</v>
      </c>
      <c r="I87" s="10"/>
      <c r="J87" s="10">
        <v>72.53</v>
      </c>
      <c r="K87" s="10">
        <v>1.01</v>
      </c>
      <c r="L87" s="10"/>
      <c r="M87" s="10"/>
      <c r="N87" s="10">
        <f t="shared" si="39"/>
        <v>73.25</v>
      </c>
      <c r="O87" s="10">
        <f t="shared" si="40"/>
        <v>36.62</v>
      </c>
      <c r="P87" s="10">
        <f t="shared" si="33"/>
        <v>66.12</v>
      </c>
      <c r="Q87" s="19"/>
    </row>
    <row r="88" s="1" customFormat="1" ht="20" customHeight="1" spans="1:17">
      <c r="A88" s="9" t="s">
        <v>329</v>
      </c>
      <c r="B88" s="9" t="s">
        <v>330</v>
      </c>
      <c r="C88" s="9" t="s">
        <v>20</v>
      </c>
      <c r="D88" s="9" t="s">
        <v>27</v>
      </c>
      <c r="E88" s="9" t="s">
        <v>57</v>
      </c>
      <c r="F88" s="9" t="s">
        <v>331</v>
      </c>
      <c r="G88" s="11">
        <v>56</v>
      </c>
      <c r="H88" s="10">
        <f t="shared" si="38"/>
        <v>28</v>
      </c>
      <c r="I88" s="16">
        <v>77.7</v>
      </c>
      <c r="J88" s="16"/>
      <c r="K88" s="10">
        <v>0.98</v>
      </c>
      <c r="L88" s="10">
        <f>TRUNC(I88*K88,2)</f>
        <v>76.14</v>
      </c>
      <c r="M88" s="10">
        <f>TRUNC(L88*0.5,2)</f>
        <v>38.07</v>
      </c>
      <c r="N88" s="10"/>
      <c r="O88" s="10"/>
      <c r="P88" s="10">
        <f t="shared" si="33"/>
        <v>66.07</v>
      </c>
      <c r="Q88" s="19"/>
    </row>
    <row r="89" s="1" customFormat="1" ht="20" customHeight="1" spans="1:17">
      <c r="A89" s="9" t="s">
        <v>332</v>
      </c>
      <c r="B89" s="9" t="s">
        <v>333</v>
      </c>
      <c r="C89" s="9" t="s">
        <v>20</v>
      </c>
      <c r="D89" s="9" t="s">
        <v>27</v>
      </c>
      <c r="E89" s="9" t="s">
        <v>57</v>
      </c>
      <c r="F89" s="9" t="s">
        <v>334</v>
      </c>
      <c r="G89" s="11">
        <v>64</v>
      </c>
      <c r="H89" s="10">
        <f t="shared" si="38"/>
        <v>32</v>
      </c>
      <c r="I89" s="10"/>
      <c r="J89" s="10"/>
      <c r="K89" s="10"/>
      <c r="L89" s="10"/>
      <c r="M89" s="10"/>
      <c r="N89" s="10"/>
      <c r="O89" s="10"/>
      <c r="P89" s="10">
        <f t="shared" si="33"/>
        <v>32</v>
      </c>
      <c r="Q89" s="18" t="s">
        <v>335</v>
      </c>
    </row>
    <row r="90" s="1" customFormat="1" ht="20" customHeight="1" spans="1:17">
      <c r="A90" s="9" t="s">
        <v>336</v>
      </c>
      <c r="B90" s="9" t="s">
        <v>337</v>
      </c>
      <c r="C90" s="9" t="s">
        <v>36</v>
      </c>
      <c r="D90" s="9" t="s">
        <v>27</v>
      </c>
      <c r="E90" s="9" t="s">
        <v>95</v>
      </c>
      <c r="F90" s="9" t="s">
        <v>338</v>
      </c>
      <c r="G90" s="11">
        <v>62</v>
      </c>
      <c r="H90" s="10">
        <f t="shared" si="38"/>
        <v>31</v>
      </c>
      <c r="I90" s="10"/>
      <c r="J90" s="10"/>
      <c r="K90" s="10"/>
      <c r="L90" s="10"/>
      <c r="M90" s="10"/>
      <c r="N90" s="10"/>
      <c r="O90" s="10"/>
      <c r="P90" s="10">
        <f t="shared" si="33"/>
        <v>31</v>
      </c>
      <c r="Q90" s="18" t="s">
        <v>335</v>
      </c>
    </row>
    <row r="91" s="1" customFormat="1" ht="20" customHeight="1" spans="1:17">
      <c r="A91" s="9" t="s">
        <v>339</v>
      </c>
      <c r="B91" s="9" t="s">
        <v>340</v>
      </c>
      <c r="C91" s="9" t="s">
        <v>36</v>
      </c>
      <c r="D91" s="9" t="s">
        <v>27</v>
      </c>
      <c r="E91" s="9" t="s">
        <v>211</v>
      </c>
      <c r="F91" s="9" t="s">
        <v>341</v>
      </c>
      <c r="G91" s="11">
        <v>59</v>
      </c>
      <c r="H91" s="10">
        <f t="shared" si="38"/>
        <v>29.5</v>
      </c>
      <c r="I91" s="10"/>
      <c r="J91" s="10"/>
      <c r="K91" s="10"/>
      <c r="L91" s="10"/>
      <c r="M91" s="10"/>
      <c r="N91" s="10"/>
      <c r="O91" s="10"/>
      <c r="P91" s="10">
        <f t="shared" si="33"/>
        <v>29.5</v>
      </c>
      <c r="Q91" s="18" t="s">
        <v>335</v>
      </c>
    </row>
    <row r="92" s="1" customFormat="1" ht="20" customHeight="1" spans="1:17">
      <c r="A92" s="9" t="s">
        <v>342</v>
      </c>
      <c r="B92" s="9" t="s">
        <v>343</v>
      </c>
      <c r="C92" s="9" t="s">
        <v>20</v>
      </c>
      <c r="D92" s="9" t="s">
        <v>27</v>
      </c>
      <c r="E92" s="9" t="s">
        <v>344</v>
      </c>
      <c r="F92" s="9" t="s">
        <v>345</v>
      </c>
      <c r="G92" s="11">
        <v>59</v>
      </c>
      <c r="H92" s="10">
        <f t="shared" si="38"/>
        <v>29.5</v>
      </c>
      <c r="I92" s="16"/>
      <c r="J92" s="16"/>
      <c r="K92" s="10"/>
      <c r="L92" s="10"/>
      <c r="M92" s="10"/>
      <c r="N92" s="10"/>
      <c r="O92" s="10"/>
      <c r="P92" s="10">
        <f t="shared" si="33"/>
        <v>29.5</v>
      </c>
      <c r="Q92" s="18" t="s">
        <v>335</v>
      </c>
    </row>
    <row r="93" s="1" customFormat="1" ht="20" customHeight="1" spans="1:17">
      <c r="A93" s="9" t="s">
        <v>346</v>
      </c>
      <c r="B93" s="9" t="s">
        <v>347</v>
      </c>
      <c r="C93" s="9" t="s">
        <v>20</v>
      </c>
      <c r="D93" s="9" t="s">
        <v>27</v>
      </c>
      <c r="E93" s="9" t="s">
        <v>348</v>
      </c>
      <c r="F93" s="9" t="s">
        <v>349</v>
      </c>
      <c r="G93" s="11">
        <v>59</v>
      </c>
      <c r="H93" s="10">
        <f t="shared" si="38"/>
        <v>29.5</v>
      </c>
      <c r="I93" s="16"/>
      <c r="J93" s="16"/>
      <c r="K93" s="10"/>
      <c r="L93" s="10"/>
      <c r="M93" s="10"/>
      <c r="N93" s="10"/>
      <c r="O93" s="10"/>
      <c r="P93" s="10">
        <f t="shared" si="33"/>
        <v>29.5</v>
      </c>
      <c r="Q93" s="18" t="s">
        <v>335</v>
      </c>
    </row>
    <row r="94" s="1" customFormat="1" ht="20" customHeight="1" spans="1:17">
      <c r="A94" s="9" t="s">
        <v>350</v>
      </c>
      <c r="B94" s="9" t="s">
        <v>351</v>
      </c>
      <c r="C94" s="9" t="s">
        <v>36</v>
      </c>
      <c r="D94" s="9" t="s">
        <v>21</v>
      </c>
      <c r="E94" s="9" t="s">
        <v>352</v>
      </c>
      <c r="F94" s="9" t="s">
        <v>353</v>
      </c>
      <c r="G94" s="9"/>
      <c r="H94" s="20"/>
      <c r="I94" s="18"/>
      <c r="J94" s="18"/>
      <c r="K94" s="10"/>
      <c r="L94" s="11"/>
      <c r="M94" s="10"/>
      <c r="N94" s="10"/>
      <c r="O94" s="10"/>
      <c r="P94" s="21">
        <v>0</v>
      </c>
      <c r="Q94" s="18" t="s">
        <v>335</v>
      </c>
    </row>
    <row r="95" s="1" customFormat="1" ht="20" customHeight="1" spans="1:17">
      <c r="A95" s="9" t="s">
        <v>354</v>
      </c>
      <c r="B95" s="9" t="s">
        <v>355</v>
      </c>
      <c r="C95" s="9" t="s">
        <v>36</v>
      </c>
      <c r="D95" s="9" t="s">
        <v>21</v>
      </c>
      <c r="E95" s="9" t="s">
        <v>356</v>
      </c>
      <c r="F95" s="9" t="s">
        <v>357</v>
      </c>
      <c r="G95" s="9"/>
      <c r="H95" s="20"/>
      <c r="I95" s="18"/>
      <c r="J95" s="18">
        <v>0</v>
      </c>
      <c r="K95" s="10"/>
      <c r="L95" s="11"/>
      <c r="M95" s="10"/>
      <c r="N95" s="10"/>
      <c r="O95" s="10"/>
      <c r="P95" s="21">
        <v>0</v>
      </c>
      <c r="Q95" s="18" t="s">
        <v>358</v>
      </c>
    </row>
    <row r="96" s="1" customFormat="1" ht="20" customHeight="1" spans="1:17">
      <c r="A96" s="9" t="s">
        <v>359</v>
      </c>
      <c r="B96" s="9" t="s">
        <v>360</v>
      </c>
      <c r="C96" s="9" t="s">
        <v>20</v>
      </c>
      <c r="D96" s="9" t="s">
        <v>21</v>
      </c>
      <c r="E96" s="9" t="s">
        <v>361</v>
      </c>
      <c r="F96" s="9" t="s">
        <v>362</v>
      </c>
      <c r="G96" s="9"/>
      <c r="H96" s="20"/>
      <c r="I96" s="18"/>
      <c r="J96" s="18"/>
      <c r="K96" s="10"/>
      <c r="L96" s="11"/>
      <c r="M96" s="16"/>
      <c r="N96" s="16"/>
      <c r="O96" s="16"/>
      <c r="P96" s="21">
        <v>0</v>
      </c>
      <c r="Q96" s="18" t="s">
        <v>335</v>
      </c>
    </row>
  </sheetData>
  <mergeCells count="1">
    <mergeCell ref="A1:Q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酒精过敏</cp:lastModifiedBy>
  <dcterms:created xsi:type="dcterms:W3CDTF">2020-05-14T06:36:31Z</dcterms:created>
  <dcterms:modified xsi:type="dcterms:W3CDTF">2020-05-14T06:37:28Z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