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<sst xmlns="http://schemas.openxmlformats.org/spreadsheetml/2006/main" count="102" uniqueCount="64">
  <si>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</si>
  <si>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</si>
  <si>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</si>
  <si>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</si>
  <si>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</si>
  <si>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</si>
  <si>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</si>
  <si>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</si>
  <si>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  排名</t>
  </si>
  <si>
    <t>面试成绩</t>
  </si>
  <si>
    <t>面试折合成绩</t>
  </si>
  <si>
    <t>总成绩</t>
  </si>
  <si>
    <t>总排名</t>
  </si>
  <si>
    <t>内江经济技术开发区开发区2019年下半年公开考聘教师面试、总成绩及职位排名的公示表</t>
  </si>
  <si>
    <t>刘巧玲</t>
  </si>
  <si>
    <t>女</t>
  </si>
  <si>
    <t>8070101</t>
  </si>
  <si>
    <t>1912079032713</t>
  </si>
  <si>
    <t>张悦逸</t>
  </si>
  <si>
    <t>1912079012411</t>
  </si>
  <si>
    <t>刘  倩</t>
  </si>
  <si>
    <t>1912079024130</t>
  </si>
  <si>
    <t>赵天珍</t>
  </si>
  <si>
    <t>8070201</t>
  </si>
  <si>
    <t>1912079032416</t>
  </si>
  <si>
    <t>钟文婧</t>
  </si>
  <si>
    <t>1912079033330</t>
  </si>
  <si>
    <t>王俊月</t>
  </si>
  <si>
    <t>1912079010908</t>
  </si>
  <si>
    <t>刘雨琪</t>
  </si>
  <si>
    <t>8070401</t>
  </si>
  <si>
    <t>1912079022513</t>
  </si>
  <si>
    <t>梁伊健</t>
  </si>
  <si>
    <t>男</t>
  </si>
  <si>
    <t>1912079033216</t>
  </si>
  <si>
    <t>张亮</t>
  </si>
  <si>
    <t>1912079011016</t>
  </si>
  <si>
    <t>吕俞瑾</t>
  </si>
  <si>
    <t>1912079013810</t>
  </si>
  <si>
    <t>朱雨</t>
  </si>
  <si>
    <t>8070501</t>
  </si>
  <si>
    <t>1912079011519</t>
  </si>
  <si>
    <t>刘永丹</t>
  </si>
  <si>
    <t>1912079033929</t>
  </si>
  <si>
    <t>喻靖茹</t>
  </si>
  <si>
    <t>1912079034528</t>
  </si>
  <si>
    <t>杨子璇</t>
  </si>
  <si>
    <t>8070601</t>
  </si>
  <si>
    <t>1912079021613</t>
  </si>
  <si>
    <t>曾凡婷</t>
  </si>
  <si>
    <t>1912079020526</t>
  </si>
  <si>
    <t>赵笙利</t>
  </si>
  <si>
    <t>1912079031908</t>
  </si>
  <si>
    <t>罗  欣</t>
  </si>
  <si>
    <t>1912079025206</t>
  </si>
  <si>
    <t>曾其洪</t>
  </si>
  <si>
    <t>1912079032028</t>
  </si>
  <si>
    <t>内江市第十初级中学 英语教师</t>
  </si>
  <si>
    <t>内江市第十初级中学 英语教师</t>
  </si>
  <si>
    <t>内江市第五小学校   美术教师</t>
  </si>
  <si>
    <t>内江市市中区四合镇中心小学校音乐教师</t>
  </si>
  <si>
    <t>内江经济技术开发区实验学校美术教师</t>
  </si>
  <si>
    <t>内江经济技术开发区实验学校微机教师</t>
  </si>
  <si>
    <t>内江市第五小学校   微机教师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</si>
</sst>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.00_ "/>
    <numFmt numFmtId="182" formatCode="0.0_ "/>
    <numFmt numFmtId="183" formatCode="0_);[Red]\(0\)"/>
    <numFmt numFmtId="184" formatCode="0.0_);[Red]\(0.0\)"/>
    <numFmt numFmtId="185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1"/>
      <name val="Calibri Light"/>
      <family val="0"/>
    </font>
    <font>
      <sz val="12"/>
      <color theme="1"/>
      <name val="Calibri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81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81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80" fontId="26" fillId="0" borderId="9" xfId="0" applyNumberFormat="1" applyFont="1" applyBorder="1" applyAlignment="1">
      <alignment horizontal="center" vertical="center"/>
    </xf>
    <xf numFmtId="183" fontId="26" fillId="0" borderId="9" xfId="0" applyNumberFormat="1" applyFont="1" applyBorder="1" applyAlignment="1">
      <alignment horizontal="center" vertical="center"/>
    </xf>
    <xf numFmtId="183" fontId="26" fillId="0" borderId="9" xfId="0" applyNumberFormat="1" applyFont="1" applyBorder="1" applyAlignment="1">
      <alignment horizontal="center" vertical="center" wrapText="1"/>
    </xf>
    <xf numFmtId="183" fontId="46" fillId="0" borderId="9" xfId="0" applyNumberFormat="1" applyFont="1" applyBorder="1" applyAlignment="1">
      <alignment horizontal="center" vertical="center"/>
    </xf>
    <xf numFmtId="184" fontId="47" fillId="33" borderId="9" xfId="0" applyNumberFormat="1" applyFont="1" applyFill="1" applyBorder="1" applyAlignment="1">
      <alignment horizontal="center" vertical="center"/>
    </xf>
    <xf numFmtId="184" fontId="46" fillId="0" borderId="9" xfId="0" applyNumberFormat="1" applyFont="1" applyBorder="1" applyAlignment="1">
      <alignment horizontal="center" vertical="center"/>
    </xf>
    <xf numFmtId="185" fontId="48" fillId="0" borderId="9" xfId="0" applyNumberFormat="1" applyFont="1" applyFill="1" applyBorder="1" applyAlignment="1">
      <alignment horizontal="center" vertical="center"/>
    </xf>
    <xf numFmtId="185" fontId="46" fillId="0" borderId="9" xfId="0" applyNumberFormat="1" applyFont="1" applyFill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7.375" style="0" customWidth="1"/>
    <col min="2" max="2" width="9.125" style="0" customWidth="1"/>
    <col min="3" max="3" width="5.75390625" style="0" customWidth="1"/>
    <col min="4" max="4" width="19.625" style="0" customWidth="1"/>
    <col min="5" max="5" width="12.375" style="0" customWidth="1"/>
    <col min="6" max="6" width="15.625" style="0" customWidth="1"/>
    <col min="7" max="7" width="10.375" style="0" customWidth="1"/>
    <col min="8" max="8" width="9.125" style="0" customWidth="1"/>
    <col min="9" max="9" width="7.25390625" style="3" customWidth="1"/>
    <col min="10" max="11" width="9.375" style="0" customWidth="1"/>
    <col min="12" max="12" width="8.625" style="3" customWidth="1"/>
    <col min="13" max="13" width="7.375" style="0" customWidth="1"/>
  </cols>
  <sheetData>
    <row r="1" spans="1:13" ht="57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4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5" t="s">
        <v>12</v>
      </c>
    </row>
    <row r="3" spans="1:13" s="2" customFormat="1" ht="41.25" customHeight="1">
      <c r="A3" s="6">
        <v>1</v>
      </c>
      <c r="B3" s="14" t="s">
        <v>14</v>
      </c>
      <c r="C3" s="14" t="s">
        <v>15</v>
      </c>
      <c r="D3" s="15" t="s">
        <v>57</v>
      </c>
      <c r="E3" s="14" t="s">
        <v>16</v>
      </c>
      <c r="F3" s="14" t="s">
        <v>17</v>
      </c>
      <c r="G3" s="22">
        <v>82</v>
      </c>
      <c r="H3" s="11">
        <f>G3*0.6</f>
        <v>49.199999999999996</v>
      </c>
      <c r="I3" s="18">
        <v>1</v>
      </c>
      <c r="J3" s="24">
        <v>77.4</v>
      </c>
      <c r="K3" s="9">
        <f>J3*0.4</f>
        <v>30.960000000000004</v>
      </c>
      <c r="L3" s="11">
        <f>H3+K3</f>
        <v>80.16</v>
      </c>
      <c r="M3" s="6">
        <v>1</v>
      </c>
    </row>
    <row r="4" spans="1:13" s="2" customFormat="1" ht="41.25" customHeight="1">
      <c r="A4" s="6">
        <v>2</v>
      </c>
      <c r="B4" s="14" t="s">
        <v>18</v>
      </c>
      <c r="C4" s="14" t="s">
        <v>15</v>
      </c>
      <c r="D4" s="15" t="s">
        <v>57</v>
      </c>
      <c r="E4" s="14" t="s">
        <v>16</v>
      </c>
      <c r="F4" s="14" t="s">
        <v>19</v>
      </c>
      <c r="G4" s="22">
        <v>73</v>
      </c>
      <c r="H4" s="11">
        <f aca="true" t="shared" si="0" ref="H4:H20">G4*0.6</f>
        <v>43.8</v>
      </c>
      <c r="I4" s="18">
        <v>2</v>
      </c>
      <c r="J4" s="24">
        <v>88</v>
      </c>
      <c r="K4" s="9">
        <f aca="true" t="shared" si="1" ref="K4:K20">J4*0.4</f>
        <v>35.2</v>
      </c>
      <c r="L4" s="11">
        <f aca="true" t="shared" si="2" ref="L4:L20">H4+K4</f>
        <v>79</v>
      </c>
      <c r="M4" s="6">
        <v>2</v>
      </c>
    </row>
    <row r="5" spans="1:13" s="2" customFormat="1" ht="41.25" customHeight="1">
      <c r="A5" s="6">
        <v>3</v>
      </c>
      <c r="B5" s="14" t="s">
        <v>20</v>
      </c>
      <c r="C5" s="14" t="s">
        <v>15</v>
      </c>
      <c r="D5" s="15" t="s">
        <v>58</v>
      </c>
      <c r="E5" s="14" t="s">
        <v>16</v>
      </c>
      <c r="F5" s="14" t="s">
        <v>21</v>
      </c>
      <c r="G5" s="22">
        <v>73</v>
      </c>
      <c r="H5" s="11">
        <f t="shared" si="0"/>
        <v>43.8</v>
      </c>
      <c r="I5" s="18">
        <v>2</v>
      </c>
      <c r="J5" s="24">
        <v>86.6</v>
      </c>
      <c r="K5" s="9">
        <f t="shared" si="1"/>
        <v>34.64</v>
      </c>
      <c r="L5" s="11">
        <f t="shared" si="2"/>
        <v>78.44</v>
      </c>
      <c r="M5" s="6">
        <v>3</v>
      </c>
    </row>
    <row r="6" spans="1:13" s="3" customFormat="1" ht="41.25" customHeight="1">
      <c r="A6" s="6">
        <v>4</v>
      </c>
      <c r="B6" s="14" t="s">
        <v>22</v>
      </c>
      <c r="C6" s="14" t="s">
        <v>15</v>
      </c>
      <c r="D6" s="15" t="s">
        <v>59</v>
      </c>
      <c r="E6" s="14" t="s">
        <v>23</v>
      </c>
      <c r="F6" s="14" t="s">
        <v>24</v>
      </c>
      <c r="G6" s="22">
        <v>71.5</v>
      </c>
      <c r="H6" s="11">
        <f t="shared" si="0"/>
        <v>42.9</v>
      </c>
      <c r="I6" s="19">
        <v>1</v>
      </c>
      <c r="J6" s="24">
        <v>87.78</v>
      </c>
      <c r="K6" s="9">
        <f t="shared" si="1"/>
        <v>35.112</v>
      </c>
      <c r="L6" s="11">
        <f t="shared" si="2"/>
        <v>78.012</v>
      </c>
      <c r="M6" s="10">
        <v>1</v>
      </c>
    </row>
    <row r="7" spans="1:13" s="3" customFormat="1" ht="41.25" customHeight="1">
      <c r="A7" s="6">
        <v>5</v>
      </c>
      <c r="B7" s="14" t="s">
        <v>25</v>
      </c>
      <c r="C7" s="14" t="s">
        <v>15</v>
      </c>
      <c r="D7" s="15" t="s">
        <v>59</v>
      </c>
      <c r="E7" s="14" t="s">
        <v>23</v>
      </c>
      <c r="F7" s="14" t="s">
        <v>26</v>
      </c>
      <c r="G7" s="22">
        <v>67.5</v>
      </c>
      <c r="H7" s="11">
        <f t="shared" si="0"/>
        <v>40.5</v>
      </c>
      <c r="I7" s="20">
        <v>2</v>
      </c>
      <c r="J7" s="24">
        <v>84</v>
      </c>
      <c r="K7" s="9">
        <f t="shared" si="1"/>
        <v>33.6</v>
      </c>
      <c r="L7" s="11">
        <f t="shared" si="2"/>
        <v>74.1</v>
      </c>
      <c r="M7" s="10">
        <v>2</v>
      </c>
    </row>
    <row r="8" spans="1:13" s="4" customFormat="1" ht="41.25" customHeight="1">
      <c r="A8" s="6">
        <v>6</v>
      </c>
      <c r="B8" s="14" t="s">
        <v>27</v>
      </c>
      <c r="C8" s="14" t="s">
        <v>15</v>
      </c>
      <c r="D8" s="15" t="s">
        <v>59</v>
      </c>
      <c r="E8" s="14" t="s">
        <v>23</v>
      </c>
      <c r="F8" s="14" t="s">
        <v>28</v>
      </c>
      <c r="G8" s="22">
        <v>66.5</v>
      </c>
      <c r="H8" s="11">
        <f t="shared" si="0"/>
        <v>39.9</v>
      </c>
      <c r="I8" s="19">
        <v>3</v>
      </c>
      <c r="J8" s="25">
        <v>85.5</v>
      </c>
      <c r="K8" s="9">
        <f t="shared" si="1"/>
        <v>34.2</v>
      </c>
      <c r="L8" s="11">
        <f t="shared" si="2"/>
        <v>74.1</v>
      </c>
      <c r="M8" s="10">
        <v>2</v>
      </c>
    </row>
    <row r="9" spans="1:13" s="3" customFormat="1" ht="41.25" customHeight="1">
      <c r="A9" s="6">
        <v>7</v>
      </c>
      <c r="B9" s="14" t="s">
        <v>29</v>
      </c>
      <c r="C9" s="14" t="s">
        <v>15</v>
      </c>
      <c r="D9" s="15" t="s">
        <v>60</v>
      </c>
      <c r="E9" s="14" t="s">
        <v>30</v>
      </c>
      <c r="F9" s="14" t="s">
        <v>31</v>
      </c>
      <c r="G9" s="22">
        <v>76</v>
      </c>
      <c r="H9" s="11">
        <f t="shared" si="0"/>
        <v>45.6</v>
      </c>
      <c r="I9" s="19">
        <v>1</v>
      </c>
      <c r="J9" s="24">
        <v>87.3</v>
      </c>
      <c r="K9" s="9">
        <f t="shared" si="1"/>
        <v>34.92</v>
      </c>
      <c r="L9" s="11">
        <f t="shared" si="2"/>
        <v>80.52000000000001</v>
      </c>
      <c r="M9" s="10">
        <v>1</v>
      </c>
    </row>
    <row r="10" spans="1:13" s="3" customFormat="1" ht="41.25" customHeight="1">
      <c r="A10" s="6">
        <v>8</v>
      </c>
      <c r="B10" s="14" t="s">
        <v>32</v>
      </c>
      <c r="C10" s="14" t="s">
        <v>33</v>
      </c>
      <c r="D10" s="15" t="s">
        <v>60</v>
      </c>
      <c r="E10" s="14" t="s">
        <v>30</v>
      </c>
      <c r="F10" s="14" t="s">
        <v>34</v>
      </c>
      <c r="G10" s="22">
        <v>65.5</v>
      </c>
      <c r="H10" s="11">
        <f t="shared" si="0"/>
        <v>39.3</v>
      </c>
      <c r="I10" s="19">
        <v>2</v>
      </c>
      <c r="J10" s="24">
        <v>82.9</v>
      </c>
      <c r="K10" s="9">
        <f t="shared" si="1"/>
        <v>33.160000000000004</v>
      </c>
      <c r="L10" s="11">
        <f t="shared" si="2"/>
        <v>72.46000000000001</v>
      </c>
      <c r="M10" s="10">
        <v>3</v>
      </c>
    </row>
    <row r="11" spans="1:13" s="3" customFormat="1" ht="41.25" customHeight="1">
      <c r="A11" s="6">
        <v>9</v>
      </c>
      <c r="B11" s="14" t="s">
        <v>35</v>
      </c>
      <c r="C11" s="14" t="s">
        <v>33</v>
      </c>
      <c r="D11" s="15" t="s">
        <v>60</v>
      </c>
      <c r="E11" s="14" t="s">
        <v>30</v>
      </c>
      <c r="F11" s="14" t="s">
        <v>36</v>
      </c>
      <c r="G11" s="22">
        <v>64.5</v>
      </c>
      <c r="H11" s="11">
        <f t="shared" si="0"/>
        <v>38.699999999999996</v>
      </c>
      <c r="I11" s="19">
        <v>3</v>
      </c>
      <c r="J11" s="26">
        <v>82.6</v>
      </c>
      <c r="K11" s="9">
        <f t="shared" si="1"/>
        <v>33.04</v>
      </c>
      <c r="L11" s="11">
        <f t="shared" si="2"/>
        <v>71.74</v>
      </c>
      <c r="M11" s="12">
        <v>4</v>
      </c>
    </row>
    <row r="12" spans="1:13" s="3" customFormat="1" ht="41.25" customHeight="1">
      <c r="A12" s="6">
        <v>10</v>
      </c>
      <c r="B12" s="14" t="s">
        <v>37</v>
      </c>
      <c r="C12" s="14" t="s">
        <v>15</v>
      </c>
      <c r="D12" s="15" t="s">
        <v>60</v>
      </c>
      <c r="E12" s="14" t="s">
        <v>30</v>
      </c>
      <c r="F12" s="14" t="s">
        <v>38</v>
      </c>
      <c r="G12" s="22">
        <v>64.5</v>
      </c>
      <c r="H12" s="11">
        <f t="shared" si="0"/>
        <v>38.699999999999996</v>
      </c>
      <c r="I12" s="19">
        <v>3</v>
      </c>
      <c r="J12" s="26">
        <v>84.5</v>
      </c>
      <c r="K12" s="9">
        <f t="shared" si="1"/>
        <v>33.800000000000004</v>
      </c>
      <c r="L12" s="11">
        <f t="shared" si="2"/>
        <v>72.5</v>
      </c>
      <c r="M12" s="12">
        <v>2</v>
      </c>
    </row>
    <row r="13" spans="1:13" s="3" customFormat="1" ht="43.5" customHeight="1">
      <c r="A13" s="6">
        <v>11</v>
      </c>
      <c r="B13" s="14" t="s">
        <v>39</v>
      </c>
      <c r="C13" s="14" t="s">
        <v>15</v>
      </c>
      <c r="D13" s="15" t="s">
        <v>61</v>
      </c>
      <c r="E13" s="14" t="s">
        <v>40</v>
      </c>
      <c r="F13" s="14" t="s">
        <v>41</v>
      </c>
      <c r="G13" s="22">
        <v>72.5</v>
      </c>
      <c r="H13" s="11">
        <f t="shared" si="0"/>
        <v>43.5</v>
      </c>
      <c r="I13" s="19">
        <v>1</v>
      </c>
      <c r="J13" s="26">
        <v>81</v>
      </c>
      <c r="K13" s="9">
        <f t="shared" si="1"/>
        <v>32.4</v>
      </c>
      <c r="L13" s="11">
        <f t="shared" si="2"/>
        <v>75.9</v>
      </c>
      <c r="M13" s="12">
        <v>1</v>
      </c>
    </row>
    <row r="14" spans="1:13" s="3" customFormat="1" ht="43.5" customHeight="1">
      <c r="A14" s="6">
        <v>12</v>
      </c>
      <c r="B14" s="14" t="s">
        <v>42</v>
      </c>
      <c r="C14" s="14" t="s">
        <v>15</v>
      </c>
      <c r="D14" s="15" t="s">
        <v>61</v>
      </c>
      <c r="E14" s="14" t="s">
        <v>40</v>
      </c>
      <c r="F14" s="14" t="s">
        <v>43</v>
      </c>
      <c r="G14" s="22">
        <v>69</v>
      </c>
      <c r="H14" s="11">
        <f t="shared" si="0"/>
        <v>41.4</v>
      </c>
      <c r="I14" s="19">
        <v>2</v>
      </c>
      <c r="J14" s="26">
        <v>84.7</v>
      </c>
      <c r="K14" s="9">
        <f t="shared" si="1"/>
        <v>33.88</v>
      </c>
      <c r="L14" s="11">
        <f t="shared" si="2"/>
        <v>75.28</v>
      </c>
      <c r="M14" s="12">
        <v>3</v>
      </c>
    </row>
    <row r="15" spans="1:13" s="3" customFormat="1" ht="43.5" customHeight="1">
      <c r="A15" s="6">
        <v>13</v>
      </c>
      <c r="B15" s="14" t="s">
        <v>44</v>
      </c>
      <c r="C15" s="14" t="s">
        <v>15</v>
      </c>
      <c r="D15" s="15" t="s">
        <v>61</v>
      </c>
      <c r="E15" s="14" t="s">
        <v>40</v>
      </c>
      <c r="F15" s="14" t="s">
        <v>45</v>
      </c>
      <c r="G15" s="22">
        <v>68.5</v>
      </c>
      <c r="H15" s="11">
        <f t="shared" si="0"/>
        <v>41.1</v>
      </c>
      <c r="I15" s="19">
        <v>3</v>
      </c>
      <c r="J15" s="26">
        <v>85.6</v>
      </c>
      <c r="K15" s="9">
        <f t="shared" si="1"/>
        <v>34.24</v>
      </c>
      <c r="L15" s="11">
        <f t="shared" si="2"/>
        <v>75.34</v>
      </c>
      <c r="M15" s="12">
        <v>2</v>
      </c>
    </row>
    <row r="16" spans="1:13" s="3" customFormat="1" ht="43.5" customHeight="1">
      <c r="A16" s="6">
        <v>14</v>
      </c>
      <c r="B16" s="14" t="s">
        <v>46</v>
      </c>
      <c r="C16" s="14" t="s">
        <v>15</v>
      </c>
      <c r="D16" s="15" t="s">
        <v>62</v>
      </c>
      <c r="E16" s="14" t="s">
        <v>47</v>
      </c>
      <c r="F16" s="14" t="s">
        <v>48</v>
      </c>
      <c r="G16" s="22">
        <v>68.5</v>
      </c>
      <c r="H16" s="11">
        <f t="shared" si="0"/>
        <v>41.1</v>
      </c>
      <c r="I16" s="19">
        <v>1</v>
      </c>
      <c r="J16" s="26">
        <v>82</v>
      </c>
      <c r="K16" s="9">
        <f t="shared" si="1"/>
        <v>32.800000000000004</v>
      </c>
      <c r="L16" s="11">
        <f t="shared" si="2"/>
        <v>73.9</v>
      </c>
      <c r="M16" s="12">
        <v>3</v>
      </c>
    </row>
    <row r="17" spans="1:13" s="3" customFormat="1" ht="43.5" customHeight="1">
      <c r="A17" s="6">
        <v>15</v>
      </c>
      <c r="B17" s="14" t="s">
        <v>49</v>
      </c>
      <c r="C17" s="14" t="s">
        <v>15</v>
      </c>
      <c r="D17" s="15" t="s">
        <v>62</v>
      </c>
      <c r="E17" s="14" t="s">
        <v>47</v>
      </c>
      <c r="F17" s="14" t="s">
        <v>50</v>
      </c>
      <c r="G17" s="22">
        <v>67.5</v>
      </c>
      <c r="H17" s="11">
        <f t="shared" si="0"/>
        <v>40.5</v>
      </c>
      <c r="I17" s="19">
        <v>2</v>
      </c>
      <c r="J17" s="26">
        <v>88</v>
      </c>
      <c r="K17" s="9">
        <f t="shared" si="1"/>
        <v>35.2</v>
      </c>
      <c r="L17" s="11">
        <f t="shared" si="2"/>
        <v>75.7</v>
      </c>
      <c r="M17" s="12">
        <v>1</v>
      </c>
    </row>
    <row r="18" spans="1:13" s="3" customFormat="1" ht="43.5" customHeight="1">
      <c r="A18" s="7">
        <v>16</v>
      </c>
      <c r="B18" s="14" t="s">
        <v>51</v>
      </c>
      <c r="C18" s="14" t="s">
        <v>15</v>
      </c>
      <c r="D18" s="15" t="s">
        <v>62</v>
      </c>
      <c r="E18" s="14" t="s">
        <v>47</v>
      </c>
      <c r="F18" s="14" t="s">
        <v>52</v>
      </c>
      <c r="G18" s="22">
        <v>67</v>
      </c>
      <c r="H18" s="11">
        <f t="shared" si="0"/>
        <v>40.199999999999996</v>
      </c>
      <c r="I18" s="19">
        <v>3</v>
      </c>
      <c r="J18" s="26">
        <v>86.8</v>
      </c>
      <c r="K18" s="9">
        <f t="shared" si="1"/>
        <v>34.72</v>
      </c>
      <c r="L18" s="11">
        <f t="shared" si="2"/>
        <v>74.91999999999999</v>
      </c>
      <c r="M18" s="12">
        <v>2</v>
      </c>
    </row>
    <row r="19" spans="1:13" s="3" customFormat="1" ht="43.5" customHeight="1">
      <c r="A19" s="6">
        <v>17</v>
      </c>
      <c r="B19" s="12" t="s">
        <v>53</v>
      </c>
      <c r="C19" s="12" t="s">
        <v>33</v>
      </c>
      <c r="D19" s="16" t="s">
        <v>63</v>
      </c>
      <c r="E19" s="13">
        <v>8070301</v>
      </c>
      <c r="F19" s="17" t="s">
        <v>54</v>
      </c>
      <c r="G19" s="23">
        <v>77.5</v>
      </c>
      <c r="H19" s="11">
        <f t="shared" si="0"/>
        <v>46.5</v>
      </c>
      <c r="I19" s="21">
        <v>1</v>
      </c>
      <c r="J19" s="27">
        <v>86.2</v>
      </c>
      <c r="K19" s="9">
        <f t="shared" si="1"/>
        <v>34.480000000000004</v>
      </c>
      <c r="L19" s="11">
        <f t="shared" si="2"/>
        <v>80.98</v>
      </c>
      <c r="M19" s="13">
        <v>1</v>
      </c>
    </row>
    <row r="20" spans="1:13" ht="46.5" customHeight="1">
      <c r="A20" s="6">
        <v>18</v>
      </c>
      <c r="B20" s="12" t="s">
        <v>55</v>
      </c>
      <c r="C20" s="12" t="s">
        <v>15</v>
      </c>
      <c r="D20" s="16" t="s">
        <v>63</v>
      </c>
      <c r="E20" s="13">
        <v>8070301</v>
      </c>
      <c r="F20" s="17" t="s">
        <v>56</v>
      </c>
      <c r="G20" s="23">
        <v>66</v>
      </c>
      <c r="H20" s="11">
        <f t="shared" si="0"/>
        <v>39.6</v>
      </c>
      <c r="I20" s="21">
        <v>2</v>
      </c>
      <c r="J20" s="27">
        <v>77.6</v>
      </c>
      <c r="K20" s="9">
        <f t="shared" si="1"/>
        <v>31.04</v>
      </c>
      <c r="L20" s="11">
        <f t="shared" si="2"/>
        <v>70.64</v>
      </c>
      <c r="M20" s="13">
        <v>2</v>
      </c>
    </row>
  </sheetData>
  <sheetProtection/>
  <mergeCells count="1">
    <mergeCell ref="A1:M1"/>
  </mergeCells>
  <printOptions/>
  <pageMargins left="0.16" right="0.16" top="0.39" bottom="0.39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gg</cp:lastModifiedBy>
  <cp:lastPrinted>2020-05-11T02:00:52Z</cp:lastPrinted>
  <dcterms:created xsi:type="dcterms:W3CDTF">2016-01-06T06:43:28Z</dcterms:created>
  <dcterms:modified xsi:type="dcterms:W3CDTF">2020-05-11T09:22:10Z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>
    <vt:lpwstr>20</vt:lpwstr>
  </property>
</Properties>
</file>