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<sst xmlns="http://schemas.openxmlformats.org/spreadsheetml/2006/main" count="550" uniqueCount="260">
  <si>
    <t>附件</t>
  </si>
  <si>
    <t>南充市高坪区2019年下半年公开招聘事业单位工作人员考试总成绩及排名</t>
  </si>
  <si>
    <t>姓名</t>
  </si>
  <si>
    <t>准考证号</t>
  </si>
  <si>
    <t>性别</t>
  </si>
  <si>
    <t>单位名称</t>
  </si>
  <si>
    <t>职位名称</t>
  </si>
  <si>
    <t>职位
编号</t>
  </si>
  <si>
    <t>笔试
总成绩</t>
  </si>
  <si>
    <t>面试
成绩</t>
  </si>
  <si>
    <t>考试
总成绩</t>
  </si>
  <si>
    <t>排名</t>
  </si>
  <si>
    <t>备注</t>
  </si>
  <si>
    <t>李慧</t>
  </si>
  <si>
    <t>5211111050920</t>
  </si>
  <si>
    <t>女</t>
  </si>
  <si>
    <t>高坪区清溪社区卫生服务中心</t>
  </si>
  <si>
    <t>临床医学</t>
  </si>
  <si>
    <t>520219</t>
  </si>
  <si>
    <t>张峰浩</t>
  </si>
  <si>
    <t>5211111050913</t>
  </si>
  <si>
    <t>男</t>
  </si>
  <si>
    <t>董韬</t>
  </si>
  <si>
    <t>5211111050919</t>
  </si>
  <si>
    <t>面试缺考</t>
  </si>
  <si>
    <t>李娟</t>
  </si>
  <si>
    <t>5211111051109</t>
  </si>
  <si>
    <t>高坪区青松社区卫生服务中心</t>
  </si>
  <si>
    <t>检验科</t>
  </si>
  <si>
    <t>520221</t>
  </si>
  <si>
    <t>许熙</t>
  </si>
  <si>
    <t>5211111051129</t>
  </si>
  <si>
    <t>邓维虎</t>
  </si>
  <si>
    <t>5211111051119</t>
  </si>
  <si>
    <t>李玲</t>
  </si>
  <si>
    <t>5311111053523</t>
  </si>
  <si>
    <t>高坪区青莲社区卫生服务中心</t>
  </si>
  <si>
    <t>中医</t>
  </si>
  <si>
    <t>530202</t>
  </si>
  <si>
    <t>张勋</t>
  </si>
  <si>
    <t>5311111053510</t>
  </si>
  <si>
    <t>黄金凤</t>
  </si>
  <si>
    <t>5311111053515</t>
  </si>
  <si>
    <t>刘怀</t>
  </si>
  <si>
    <t>5311111053511</t>
  </si>
  <si>
    <t>胡旭</t>
  </si>
  <si>
    <t>5211111051314</t>
  </si>
  <si>
    <t>南充市高坪区第三人民医院（南充市高坪区东观中心卫生院）</t>
  </si>
  <si>
    <t>外科</t>
  </si>
  <si>
    <t>520225</t>
  </si>
  <si>
    <t>张学平</t>
  </si>
  <si>
    <t>5211111051316</t>
  </si>
  <si>
    <t>曹琼瑶</t>
  </si>
  <si>
    <t>5211111051309</t>
  </si>
  <si>
    <t>内科</t>
  </si>
  <si>
    <t>520224</t>
  </si>
  <si>
    <t>晏君凤</t>
  </si>
  <si>
    <t>5211111051310</t>
  </si>
  <si>
    <t>程浩</t>
  </si>
  <si>
    <t>5211111051306</t>
  </si>
  <si>
    <t>范毅</t>
  </si>
  <si>
    <t>5211111051313</t>
  </si>
  <si>
    <t>刘家伶</t>
  </si>
  <si>
    <t>5211111051308</t>
  </si>
  <si>
    <t>邓钧友</t>
  </si>
  <si>
    <t>5211111051312</t>
  </si>
  <si>
    <t>周利</t>
  </si>
  <si>
    <t>5211111051320</t>
  </si>
  <si>
    <t>520226</t>
  </si>
  <si>
    <t>王静</t>
  </si>
  <si>
    <t>5211111051325</t>
  </si>
  <si>
    <t>胡君林</t>
  </si>
  <si>
    <t>5211111051326</t>
  </si>
  <si>
    <t>庞羲羲</t>
  </si>
  <si>
    <t>5211111051329</t>
  </si>
  <si>
    <t>刘会</t>
  </si>
  <si>
    <t>5211111051324</t>
  </si>
  <si>
    <t>王丽</t>
  </si>
  <si>
    <t>5211111051322</t>
  </si>
  <si>
    <t>姚大庆</t>
  </si>
  <si>
    <t>5211111051303</t>
  </si>
  <si>
    <t>口腔科</t>
  </si>
  <si>
    <t>520223</t>
  </si>
  <si>
    <t>陈方园</t>
  </si>
  <si>
    <t>5211111051305</t>
  </si>
  <si>
    <t>陈晓倩</t>
  </si>
  <si>
    <t>5211111050825</t>
  </si>
  <si>
    <t>高坪区中医院</t>
  </si>
  <si>
    <t>医学影像</t>
  </si>
  <si>
    <t>520210</t>
  </si>
  <si>
    <t>廖攀</t>
  </si>
  <si>
    <t>5211111050827</t>
  </si>
  <si>
    <t>尹环</t>
  </si>
  <si>
    <t>5211111051220</t>
  </si>
  <si>
    <t>高坪区小龙社区卫生服务中心</t>
  </si>
  <si>
    <t>康复治疗师</t>
  </si>
  <si>
    <t>520222</t>
  </si>
  <si>
    <t>秦雨</t>
  </si>
  <si>
    <t>5211111051213</t>
  </si>
  <si>
    <t>孙宁</t>
  </si>
  <si>
    <t>5211111051227</t>
  </si>
  <si>
    <t>任小勇</t>
  </si>
  <si>
    <t>5211111050809</t>
  </si>
  <si>
    <t>高坪区人民医院</t>
  </si>
  <si>
    <t>520205</t>
  </si>
  <si>
    <t>程鹏</t>
  </si>
  <si>
    <t>5211111050811</t>
  </si>
  <si>
    <t>李钰涛</t>
  </si>
  <si>
    <t>5211111050810</t>
  </si>
  <si>
    <t>张俊</t>
  </si>
  <si>
    <t>5211111050803</t>
  </si>
  <si>
    <t>520204</t>
  </si>
  <si>
    <t>杨丽萍</t>
  </si>
  <si>
    <t>5211111050806</t>
  </si>
  <si>
    <t>明莉</t>
  </si>
  <si>
    <t>5211111050805</t>
  </si>
  <si>
    <t>蒋潇</t>
  </si>
  <si>
    <t>5211111050812</t>
  </si>
  <si>
    <t>妇产科</t>
  </si>
  <si>
    <t>520206</t>
  </si>
  <si>
    <t>刘一锦</t>
  </si>
  <si>
    <t>5211111050815</t>
  </si>
  <si>
    <t>儿科</t>
  </si>
  <si>
    <t>520207</t>
  </si>
  <si>
    <t>崔明月</t>
  </si>
  <si>
    <t>5211111050817</t>
  </si>
  <si>
    <t>李婷</t>
  </si>
  <si>
    <t>5211111050820</t>
  </si>
  <si>
    <t>超声诊断</t>
  </si>
  <si>
    <t>520208</t>
  </si>
  <si>
    <t>任兴</t>
  </si>
  <si>
    <t>5211111050819</t>
  </si>
  <si>
    <t>易思</t>
  </si>
  <si>
    <t>5211111050821</t>
  </si>
  <si>
    <t>罗飞</t>
  </si>
  <si>
    <t>5211111050730</t>
  </si>
  <si>
    <t>高坪区疾控中心</t>
  </si>
  <si>
    <t>检验</t>
  </si>
  <si>
    <t>520203</t>
  </si>
  <si>
    <t>吴文军</t>
  </si>
  <si>
    <t>5211111050726</t>
  </si>
  <si>
    <t>李陈杰</t>
  </si>
  <si>
    <t>5211111050725</t>
  </si>
  <si>
    <t>刘芳</t>
  </si>
  <si>
    <t>5211111050713</t>
  </si>
  <si>
    <t>疾病预防</t>
  </si>
  <si>
    <t>520202</t>
  </si>
  <si>
    <t>龙乾坤</t>
  </si>
  <si>
    <t>5211111050714</t>
  </si>
  <si>
    <t>胡诗韵</t>
  </si>
  <si>
    <t>5211111050910</t>
  </si>
  <si>
    <t>高坪区妇幼保健院</t>
  </si>
  <si>
    <t>妇产科医师</t>
  </si>
  <si>
    <t>520214</t>
  </si>
  <si>
    <t>刘姝孜</t>
  </si>
  <si>
    <t>5211111050905</t>
  </si>
  <si>
    <t>超声医师</t>
  </si>
  <si>
    <t>520213</t>
  </si>
  <si>
    <t>李红</t>
  </si>
  <si>
    <t>5311111053603</t>
  </si>
  <si>
    <t>佛门乡卫生院</t>
  </si>
  <si>
    <t>530203</t>
  </si>
  <si>
    <t>李希励</t>
  </si>
  <si>
    <t>5311111053602</t>
  </si>
  <si>
    <t>张雪</t>
  </si>
  <si>
    <t>5211111051015</t>
  </si>
  <si>
    <t>药学</t>
  </si>
  <si>
    <t>520220</t>
  </si>
  <si>
    <t>任冰连</t>
  </si>
  <si>
    <t>5211111051002</t>
  </si>
  <si>
    <t>杜雅丽</t>
  </si>
  <si>
    <t>5211111051003</t>
  </si>
  <si>
    <t>面试放弃答题</t>
  </si>
  <si>
    <t>唐海龙</t>
  </si>
  <si>
    <t>5211111051402</t>
  </si>
  <si>
    <t>青居中心卫生院</t>
  </si>
  <si>
    <t>520227</t>
  </si>
  <si>
    <t>胡亚丽</t>
  </si>
  <si>
    <t>5111111101514</t>
  </si>
  <si>
    <t>街道、乡镇畜牧兽医管理站</t>
  </si>
  <si>
    <t>畜牧兽医</t>
  </si>
  <si>
    <t>510204</t>
  </si>
  <si>
    <t>陈艳</t>
  </si>
  <si>
    <t>5111111101314</t>
  </si>
  <si>
    <t>杨华</t>
  </si>
  <si>
    <t>5111111101316</t>
  </si>
  <si>
    <t>宋志刚</t>
  </si>
  <si>
    <t>5111111101229</t>
  </si>
  <si>
    <t>龙春梅</t>
  </si>
  <si>
    <t>5111111101325</t>
  </si>
  <si>
    <t>杨辉龙</t>
  </si>
  <si>
    <t>5111111101405</t>
  </si>
  <si>
    <t>钟焱舟</t>
  </si>
  <si>
    <t>5111111101513</t>
  </si>
  <si>
    <t>陈雪</t>
  </si>
  <si>
    <t>5111111101407</t>
  </si>
  <si>
    <t>薛敏</t>
  </si>
  <si>
    <t>5111111101310</t>
  </si>
  <si>
    <t>陈珊</t>
  </si>
  <si>
    <t>5111111101417</t>
  </si>
  <si>
    <t>杨洁</t>
  </si>
  <si>
    <t>5111111101411</t>
  </si>
  <si>
    <t>胡昕</t>
  </si>
  <si>
    <t>5111111101402</t>
  </si>
  <si>
    <t>莫军保</t>
  </si>
  <si>
    <t>5111111101327</t>
  </si>
  <si>
    <t>伍贵贤</t>
  </si>
  <si>
    <t>5111111101330</t>
  </si>
  <si>
    <t>邓成虎</t>
  </si>
  <si>
    <t>5111111101313</t>
  </si>
  <si>
    <t>陈姣</t>
  </si>
  <si>
    <t>5111111101709</t>
  </si>
  <si>
    <t>高坪区卫生进修校</t>
  </si>
  <si>
    <t>管理</t>
  </si>
  <si>
    <t>510206</t>
  </si>
  <si>
    <t>易丽君</t>
  </si>
  <si>
    <t>5111111101707</t>
  </si>
  <si>
    <t>王鹏程</t>
  </si>
  <si>
    <t>5111111101216</t>
  </si>
  <si>
    <t>高坪区国有资产管理中心</t>
  </si>
  <si>
    <t>金融管理</t>
  </si>
  <si>
    <t>510203</t>
  </si>
  <si>
    <t>何承阳</t>
  </si>
  <si>
    <t>5111111101117</t>
  </si>
  <si>
    <t>李卓</t>
  </si>
  <si>
    <t>5111111101211</t>
  </si>
  <si>
    <t>赵苑铃</t>
  </si>
  <si>
    <t>5111111101215</t>
  </si>
  <si>
    <t>何长江</t>
  </si>
  <si>
    <t>5111111101110</t>
  </si>
  <si>
    <t>高坪区目标绩效考核中心</t>
  </si>
  <si>
    <t>财务管理</t>
  </si>
  <si>
    <t>510202</t>
  </si>
  <si>
    <t>文洪亮</t>
  </si>
  <si>
    <t>5111111100908</t>
  </si>
  <si>
    <t>余涛</t>
  </si>
  <si>
    <t>5111111101001</t>
  </si>
  <si>
    <t>李璐廷</t>
  </si>
  <si>
    <t>5111111101007</t>
  </si>
  <si>
    <t>刘益含</t>
  </si>
  <si>
    <t>5111111100717</t>
  </si>
  <si>
    <t>高坪区纪检监察教育培训中心</t>
  </si>
  <si>
    <t>宣传</t>
  </si>
  <si>
    <t>510201</t>
  </si>
  <si>
    <t>罗清</t>
  </si>
  <si>
    <t>5111111100712</t>
  </si>
  <si>
    <t>赵杨</t>
  </si>
  <si>
    <t>5111111100721</t>
  </si>
  <si>
    <t>王佳</t>
  </si>
  <si>
    <t>5111111100709</t>
  </si>
  <si>
    <t>申巧</t>
  </si>
  <si>
    <t>5111111101626</t>
  </si>
  <si>
    <t>高坪中学</t>
  </si>
  <si>
    <t>510205</t>
  </si>
  <si>
    <t>贺翊玲</t>
  </si>
  <si>
    <t>5111111101624</t>
  </si>
  <si>
    <t>肖春燕</t>
  </si>
  <si>
    <t>5111111101517</t>
  </si>
  <si>
    <t>刘蓉</t>
  </si>
  <si>
    <t>5111111101616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</si>
</sst>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8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workbookViewId="0" topLeftCell="A1">
      <selection activeCell="I61" sqref="I61"/>
    </sheetView>
  </sheetViews>
  <sheetFormatPr defaultColWidth="9.140625" defaultRowHeight="12.75"/>
  <cols>
    <col min="1" max="1" width="8.140625" style="2" customWidth="1"/>
    <col min="2" max="2" width="16.140625" style="2" customWidth="1"/>
    <col min="3" max="3" width="4.421875" style="2" customWidth="1"/>
    <col min="4" max="4" width="27.57421875" style="2" customWidth="1"/>
    <col min="5" max="5" width="10.57421875" style="2" customWidth="1"/>
    <col min="6" max="6" width="10.00390625" style="2" customWidth="1"/>
    <col min="7" max="7" width="11.28125" style="3" customWidth="1"/>
    <col min="8" max="8" width="11.7109375" style="3" customWidth="1"/>
    <col min="9" max="9" width="9.8515625" style="3" customWidth="1"/>
    <col min="10" max="10" width="10.57421875" style="2" customWidth="1"/>
    <col min="11" max="11" width="11.421875" style="2" customWidth="1"/>
    <col min="12" max="16384" width="9.140625" style="2" customWidth="1"/>
  </cols>
  <sheetData>
    <row r="1" ht="21" customHeight="1">
      <c r="A1" s="4" t="s">
        <v>0</v>
      </c>
    </row>
    <row r="2" spans="1:11" ht="58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5"/>
      <c r="K2" s="5"/>
    </row>
    <row r="3" spans="1:1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7" t="s">
        <v>12</v>
      </c>
    </row>
    <row r="4" spans="1:11" ht="13.5" customHeight="1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0">
        <v>51</v>
      </c>
      <c r="H4" s="10">
        <v>85.8</v>
      </c>
      <c r="I4" s="10">
        <f>AVERAGE(G4,H4)</f>
        <v>68.4</v>
      </c>
      <c r="J4" s="9">
        <f>SUMPRODUCT(($F$4:$F$92=F4)*($I$4:$I$92&gt;I4))+1</f>
        <v>1</v>
      </c>
      <c r="K4" s="14"/>
    </row>
    <row r="5" spans="1:12" ht="13.5" customHeight="1">
      <c r="A5" s="9" t="s">
        <v>19</v>
      </c>
      <c r="B5" s="9" t="s">
        <v>20</v>
      </c>
      <c r="C5" s="9" t="s">
        <v>21</v>
      </c>
      <c r="D5" s="9" t="s">
        <v>16</v>
      </c>
      <c r="E5" s="9" t="s">
        <v>17</v>
      </c>
      <c r="F5" s="9" t="s">
        <v>18</v>
      </c>
      <c r="G5" s="10">
        <v>45</v>
      </c>
      <c r="H5" s="10">
        <v>78.4</v>
      </c>
      <c r="I5" s="10">
        <f>AVERAGE(G5,H5)</f>
        <v>61.7</v>
      </c>
      <c r="J5" s="9">
        <f>SUMPRODUCT(($F$4:$F$92=F5)*($I$4:$I$92&gt;I5))+1</f>
        <v>2</v>
      </c>
      <c r="K5" s="15"/>
      <c r="L5" s="4"/>
    </row>
    <row r="6" spans="1:11" ht="13.5" customHeight="1">
      <c r="A6" s="9" t="s">
        <v>22</v>
      </c>
      <c r="B6" s="9" t="s">
        <v>23</v>
      </c>
      <c r="C6" s="9" t="s">
        <v>21</v>
      </c>
      <c r="D6" s="9" t="s">
        <v>16</v>
      </c>
      <c r="E6" s="9" t="s">
        <v>17</v>
      </c>
      <c r="F6" s="9" t="s">
        <v>18</v>
      </c>
      <c r="G6" s="10">
        <v>48</v>
      </c>
      <c r="H6" s="10">
        <v>0</v>
      </c>
      <c r="I6" s="10">
        <f>AVERAGE(G6,H6)</f>
        <v>24</v>
      </c>
      <c r="J6" s="9">
        <f>SUMPRODUCT(($F$4:$F$92=F6)*($I$4:$I$92&gt;I6))+1</f>
        <v>3</v>
      </c>
      <c r="K6" s="15" t="s">
        <v>24</v>
      </c>
    </row>
    <row r="7" spans="1:11" ht="13.5" customHeight="1">
      <c r="A7" s="9" t="s">
        <v>25</v>
      </c>
      <c r="B7" s="9" t="s">
        <v>26</v>
      </c>
      <c r="C7" s="9" t="s">
        <v>15</v>
      </c>
      <c r="D7" s="9" t="s">
        <v>27</v>
      </c>
      <c r="E7" s="9" t="s">
        <v>28</v>
      </c>
      <c r="F7" s="9" t="s">
        <v>29</v>
      </c>
      <c r="G7" s="10">
        <v>62</v>
      </c>
      <c r="H7" s="10">
        <v>79.2</v>
      </c>
      <c r="I7" s="10">
        <f aca="true" t="shared" si="0" ref="I4:I70">AVERAGE(G7,H7)</f>
        <v>70.6</v>
      </c>
      <c r="J7" s="9">
        <f>SUMPRODUCT(($F$4:$F$92=F7)*($I$4:$I$92&gt;I7))+1</f>
        <v>1</v>
      </c>
      <c r="K7" s="14"/>
    </row>
    <row r="8" spans="1:11" ht="13.5" customHeight="1">
      <c r="A8" s="9" t="s">
        <v>30</v>
      </c>
      <c r="B8" s="9" t="s">
        <v>31</v>
      </c>
      <c r="C8" s="9" t="s">
        <v>15</v>
      </c>
      <c r="D8" s="9" t="s">
        <v>27</v>
      </c>
      <c r="E8" s="9" t="s">
        <v>28</v>
      </c>
      <c r="F8" s="9" t="s">
        <v>29</v>
      </c>
      <c r="G8" s="10">
        <v>59</v>
      </c>
      <c r="H8" s="10">
        <v>78.8</v>
      </c>
      <c r="I8" s="10">
        <f t="shared" si="0"/>
        <v>68.9</v>
      </c>
      <c r="J8" s="9">
        <f>SUMPRODUCT(($F$4:$F$92=F8)*($I$4:$I$92&gt;I8))+1</f>
        <v>2</v>
      </c>
      <c r="K8" s="14"/>
    </row>
    <row r="9" spans="1:11" ht="13.5" customHeight="1">
      <c r="A9" s="9" t="s">
        <v>32</v>
      </c>
      <c r="B9" s="9" t="s">
        <v>33</v>
      </c>
      <c r="C9" s="9" t="s">
        <v>21</v>
      </c>
      <c r="D9" s="9" t="s">
        <v>27</v>
      </c>
      <c r="E9" s="9" t="s">
        <v>28</v>
      </c>
      <c r="F9" s="9" t="s">
        <v>29</v>
      </c>
      <c r="G9" s="10">
        <v>58</v>
      </c>
      <c r="H9" s="10">
        <v>78.4</v>
      </c>
      <c r="I9" s="10">
        <f t="shared" si="0"/>
        <v>68.2</v>
      </c>
      <c r="J9" s="9">
        <f>SUMPRODUCT(($F$4:$F$92=F9)*($I$4:$I$92&gt;I9))+1</f>
        <v>3</v>
      </c>
      <c r="K9" s="14"/>
    </row>
    <row r="10" spans="1:11" ht="13.5" customHeight="1">
      <c r="A10" s="9" t="s">
        <v>34</v>
      </c>
      <c r="B10" s="9" t="s">
        <v>35</v>
      </c>
      <c r="C10" s="9" t="s">
        <v>15</v>
      </c>
      <c r="D10" s="9" t="s">
        <v>36</v>
      </c>
      <c r="E10" s="9" t="s">
        <v>37</v>
      </c>
      <c r="F10" s="9" t="s">
        <v>38</v>
      </c>
      <c r="G10" s="10">
        <v>57</v>
      </c>
      <c r="H10" s="10">
        <v>83</v>
      </c>
      <c r="I10" s="10">
        <f t="shared" si="0"/>
        <v>70</v>
      </c>
      <c r="J10" s="9">
        <f>SUMPRODUCT(($F$4:$F$92=F10)*($I$4:$I$92&gt;I10))+1</f>
        <v>1</v>
      </c>
      <c r="K10" s="14"/>
    </row>
    <row r="11" spans="1:11" ht="13.5" customHeight="1">
      <c r="A11" s="9" t="s">
        <v>39</v>
      </c>
      <c r="B11" s="9" t="s">
        <v>40</v>
      </c>
      <c r="C11" s="9" t="s">
        <v>21</v>
      </c>
      <c r="D11" s="9" t="s">
        <v>36</v>
      </c>
      <c r="E11" s="9" t="s">
        <v>37</v>
      </c>
      <c r="F11" s="9" t="s">
        <v>38</v>
      </c>
      <c r="G11" s="10">
        <v>53</v>
      </c>
      <c r="H11" s="10">
        <v>81</v>
      </c>
      <c r="I11" s="10">
        <f t="shared" si="0"/>
        <v>67</v>
      </c>
      <c r="J11" s="9">
        <f>SUMPRODUCT(($F$4:$F$92=F11)*($I$4:$I$92&gt;I11))+1</f>
        <v>2</v>
      </c>
      <c r="K11" s="14"/>
    </row>
    <row r="12" spans="1:11" ht="13.5" customHeight="1">
      <c r="A12" s="9" t="s">
        <v>41</v>
      </c>
      <c r="B12" s="9" t="s">
        <v>42</v>
      </c>
      <c r="C12" s="9" t="s">
        <v>15</v>
      </c>
      <c r="D12" s="9" t="s">
        <v>36</v>
      </c>
      <c r="E12" s="9" t="s">
        <v>37</v>
      </c>
      <c r="F12" s="9" t="s">
        <v>38</v>
      </c>
      <c r="G12" s="10">
        <v>51</v>
      </c>
      <c r="H12" s="10">
        <v>82.6</v>
      </c>
      <c r="I12" s="10">
        <f t="shared" si="0"/>
        <v>66.8</v>
      </c>
      <c r="J12" s="9">
        <f>SUMPRODUCT(($F$4:$F$92=F12)*($I$4:$I$92&gt;I12))+1</f>
        <v>3</v>
      </c>
      <c r="K12" s="14"/>
    </row>
    <row r="13" spans="1:11" ht="13.5" customHeight="1">
      <c r="A13" s="9" t="s">
        <v>43</v>
      </c>
      <c r="B13" s="9" t="s">
        <v>44</v>
      </c>
      <c r="C13" s="9" t="s">
        <v>21</v>
      </c>
      <c r="D13" s="9" t="s">
        <v>36</v>
      </c>
      <c r="E13" s="9" t="s">
        <v>37</v>
      </c>
      <c r="F13" s="9" t="s">
        <v>38</v>
      </c>
      <c r="G13" s="10">
        <v>51</v>
      </c>
      <c r="H13" s="10">
        <v>78.4</v>
      </c>
      <c r="I13" s="10">
        <f t="shared" si="0"/>
        <v>64.7</v>
      </c>
      <c r="J13" s="9">
        <f>SUMPRODUCT(($F$4:$F$92=F13)*($I$4:$I$92&gt;I13))+1</f>
        <v>4</v>
      </c>
      <c r="K13" s="14"/>
    </row>
    <row r="14" spans="1:11" ht="21" customHeight="1">
      <c r="A14" s="11" t="s">
        <v>45</v>
      </c>
      <c r="B14" s="11" t="s">
        <v>46</v>
      </c>
      <c r="C14" s="11" t="s">
        <v>21</v>
      </c>
      <c r="D14" s="12" t="s">
        <v>47</v>
      </c>
      <c r="E14" s="11" t="s">
        <v>48</v>
      </c>
      <c r="F14" s="11" t="s">
        <v>49</v>
      </c>
      <c r="G14" s="13">
        <v>55</v>
      </c>
      <c r="H14" s="13">
        <v>82.2</v>
      </c>
      <c r="I14" s="10">
        <f t="shared" si="0"/>
        <v>68.6</v>
      </c>
      <c r="J14" s="9">
        <f>SUMPRODUCT(($F$4:$F$92=F14)*($I$4:$I$92&gt;I14))+1</f>
        <v>1</v>
      </c>
      <c r="K14" s="14"/>
    </row>
    <row r="15" spans="1:11" ht="21" customHeight="1">
      <c r="A15" s="11" t="s">
        <v>50</v>
      </c>
      <c r="B15" s="11" t="s">
        <v>51</v>
      </c>
      <c r="C15" s="11" t="s">
        <v>21</v>
      </c>
      <c r="D15" s="12" t="s">
        <v>47</v>
      </c>
      <c r="E15" s="11" t="s">
        <v>48</v>
      </c>
      <c r="F15" s="11" t="s">
        <v>49</v>
      </c>
      <c r="G15" s="13">
        <v>42</v>
      </c>
      <c r="H15" s="13">
        <v>85.8</v>
      </c>
      <c r="I15" s="10">
        <f t="shared" si="0"/>
        <v>63.9</v>
      </c>
      <c r="J15" s="9">
        <f>SUMPRODUCT(($F$4:$F$92=F15)*($I$4:$I$92&gt;I15))+1</f>
        <v>2</v>
      </c>
      <c r="K15" s="14"/>
    </row>
    <row r="16" spans="1:11" ht="21" customHeight="1">
      <c r="A16" s="11" t="s">
        <v>52</v>
      </c>
      <c r="B16" s="11" t="s">
        <v>53</v>
      </c>
      <c r="C16" s="11" t="s">
        <v>15</v>
      </c>
      <c r="D16" s="12" t="s">
        <v>47</v>
      </c>
      <c r="E16" s="11" t="s">
        <v>54</v>
      </c>
      <c r="F16" s="11" t="s">
        <v>55</v>
      </c>
      <c r="G16" s="13">
        <v>55</v>
      </c>
      <c r="H16" s="13">
        <v>84.6</v>
      </c>
      <c r="I16" s="10">
        <f t="shared" si="0"/>
        <v>69.8</v>
      </c>
      <c r="J16" s="9">
        <f>SUMPRODUCT(($F$4:$F$92=F16)*($I$4:$I$92&gt;I16))+1</f>
        <v>1</v>
      </c>
      <c r="K16" s="14"/>
    </row>
    <row r="17" spans="1:11" ht="21" customHeight="1">
      <c r="A17" s="11" t="s">
        <v>56</v>
      </c>
      <c r="B17" s="11" t="s">
        <v>57</v>
      </c>
      <c r="C17" s="11" t="s">
        <v>15</v>
      </c>
      <c r="D17" s="12" t="s">
        <v>47</v>
      </c>
      <c r="E17" s="11" t="s">
        <v>54</v>
      </c>
      <c r="F17" s="11" t="s">
        <v>55</v>
      </c>
      <c r="G17" s="13">
        <v>53</v>
      </c>
      <c r="H17" s="13">
        <v>84.2</v>
      </c>
      <c r="I17" s="10">
        <f t="shared" si="0"/>
        <v>68.6</v>
      </c>
      <c r="J17" s="9">
        <f>SUMPRODUCT(($F$4:$F$92=F17)*($I$4:$I$92&gt;I17))+1</f>
        <v>2</v>
      </c>
      <c r="K17" s="14"/>
    </row>
    <row r="18" spans="1:11" ht="21" customHeight="1">
      <c r="A18" s="11" t="s">
        <v>58</v>
      </c>
      <c r="B18" s="11" t="s">
        <v>59</v>
      </c>
      <c r="C18" s="11" t="s">
        <v>21</v>
      </c>
      <c r="D18" s="12" t="s">
        <v>47</v>
      </c>
      <c r="E18" s="11" t="s">
        <v>54</v>
      </c>
      <c r="F18" s="11" t="s">
        <v>55</v>
      </c>
      <c r="G18" s="13">
        <v>41</v>
      </c>
      <c r="H18" s="13">
        <v>86.4</v>
      </c>
      <c r="I18" s="10">
        <f t="shared" si="0"/>
        <v>63.7</v>
      </c>
      <c r="J18" s="9">
        <f>SUMPRODUCT(($F$4:$F$92=F18)*($I$4:$I$92&gt;I18))+1</f>
        <v>3</v>
      </c>
      <c r="K18" s="14"/>
    </row>
    <row r="19" spans="1:11" ht="21" customHeight="1">
      <c r="A19" s="11" t="s">
        <v>60</v>
      </c>
      <c r="B19" s="11" t="s">
        <v>61</v>
      </c>
      <c r="C19" s="11" t="s">
        <v>21</v>
      </c>
      <c r="D19" s="12" t="s">
        <v>47</v>
      </c>
      <c r="E19" s="11" t="s">
        <v>54</v>
      </c>
      <c r="F19" s="11" t="s">
        <v>55</v>
      </c>
      <c r="G19" s="13">
        <v>44</v>
      </c>
      <c r="H19" s="13">
        <v>83</v>
      </c>
      <c r="I19" s="10">
        <f t="shared" si="0"/>
        <v>63.5</v>
      </c>
      <c r="J19" s="9">
        <f>SUMPRODUCT(($F$4:$F$92=F19)*($I$4:$I$92&gt;I19))+1</f>
        <v>4</v>
      </c>
      <c r="K19" s="14"/>
    </row>
    <row r="20" spans="1:11" ht="21" customHeight="1">
      <c r="A20" s="11" t="s">
        <v>62</v>
      </c>
      <c r="B20" s="11" t="s">
        <v>63</v>
      </c>
      <c r="C20" s="11" t="s">
        <v>15</v>
      </c>
      <c r="D20" s="12" t="s">
        <v>47</v>
      </c>
      <c r="E20" s="11" t="s">
        <v>54</v>
      </c>
      <c r="F20" s="11" t="s">
        <v>55</v>
      </c>
      <c r="G20" s="13">
        <v>44</v>
      </c>
      <c r="H20" s="13">
        <v>80.8</v>
      </c>
      <c r="I20" s="10">
        <f t="shared" si="0"/>
        <v>62.4</v>
      </c>
      <c r="J20" s="9">
        <f>SUMPRODUCT(($F$4:$F$92=F20)*($I$4:$I$92&gt;I20))+1</f>
        <v>5</v>
      </c>
      <c r="K20" s="14"/>
    </row>
    <row r="21" spans="1:11" ht="21" customHeight="1">
      <c r="A21" s="11" t="s">
        <v>64</v>
      </c>
      <c r="B21" s="11" t="s">
        <v>65</v>
      </c>
      <c r="C21" s="11" t="s">
        <v>21</v>
      </c>
      <c r="D21" s="12" t="s">
        <v>47</v>
      </c>
      <c r="E21" s="11" t="s">
        <v>54</v>
      </c>
      <c r="F21" s="11" t="s">
        <v>55</v>
      </c>
      <c r="G21" s="13">
        <v>36</v>
      </c>
      <c r="H21" s="13">
        <v>84.8</v>
      </c>
      <c r="I21" s="10">
        <f t="shared" si="0"/>
        <v>60.4</v>
      </c>
      <c r="J21" s="9">
        <f>SUMPRODUCT(($F$4:$F$92=F21)*($I$4:$I$92&gt;I21))+1</f>
        <v>6</v>
      </c>
      <c r="K21" s="14"/>
    </row>
    <row r="22" spans="1:11" ht="21" customHeight="1">
      <c r="A22" s="11" t="s">
        <v>66</v>
      </c>
      <c r="B22" s="11" t="s">
        <v>67</v>
      </c>
      <c r="C22" s="11" t="s">
        <v>15</v>
      </c>
      <c r="D22" s="12" t="s">
        <v>47</v>
      </c>
      <c r="E22" s="11" t="s">
        <v>54</v>
      </c>
      <c r="F22" s="11" t="s">
        <v>68</v>
      </c>
      <c r="G22" s="13">
        <v>56</v>
      </c>
      <c r="H22" s="13">
        <v>79.8</v>
      </c>
      <c r="I22" s="10">
        <f t="shared" si="0"/>
        <v>67.9</v>
      </c>
      <c r="J22" s="9">
        <f>SUMPRODUCT(($F$4:$F$92=F22)*($I$4:$I$92&gt;I22))+1</f>
        <v>1</v>
      </c>
      <c r="K22" s="14"/>
    </row>
    <row r="23" spans="1:11" ht="21" customHeight="1">
      <c r="A23" s="11" t="s">
        <v>69</v>
      </c>
      <c r="B23" s="11" t="s">
        <v>70</v>
      </c>
      <c r="C23" s="11" t="s">
        <v>15</v>
      </c>
      <c r="D23" s="12" t="s">
        <v>47</v>
      </c>
      <c r="E23" s="11" t="s">
        <v>54</v>
      </c>
      <c r="F23" s="11" t="s">
        <v>68</v>
      </c>
      <c r="G23" s="13">
        <v>50</v>
      </c>
      <c r="H23" s="13">
        <v>84.4</v>
      </c>
      <c r="I23" s="10">
        <f t="shared" si="0"/>
        <v>67.2</v>
      </c>
      <c r="J23" s="9">
        <f>SUMPRODUCT(($F$4:$F$92=F23)*($I$4:$I$92&gt;I23))+1</f>
        <v>2</v>
      </c>
      <c r="K23" s="14"/>
    </row>
    <row r="24" spans="1:11" ht="21" customHeight="1">
      <c r="A24" s="11" t="s">
        <v>71</v>
      </c>
      <c r="B24" s="11" t="s">
        <v>72</v>
      </c>
      <c r="C24" s="11" t="s">
        <v>21</v>
      </c>
      <c r="D24" s="12" t="s">
        <v>47</v>
      </c>
      <c r="E24" s="11" t="s">
        <v>54</v>
      </c>
      <c r="F24" s="11" t="s">
        <v>68</v>
      </c>
      <c r="G24" s="13">
        <v>50</v>
      </c>
      <c r="H24" s="13">
        <v>80.6</v>
      </c>
      <c r="I24" s="10">
        <f t="shared" si="0"/>
        <v>65.3</v>
      </c>
      <c r="J24" s="9">
        <f>SUMPRODUCT(($F$4:$F$92=F24)*($I$4:$I$92&gt;I24))+1</f>
        <v>3</v>
      </c>
      <c r="K24" s="14"/>
    </row>
    <row r="25" spans="1:11" ht="21" customHeight="1">
      <c r="A25" s="11" t="s">
        <v>73</v>
      </c>
      <c r="B25" s="11" t="s">
        <v>74</v>
      </c>
      <c r="C25" s="11" t="s">
        <v>15</v>
      </c>
      <c r="D25" s="12" t="s">
        <v>47</v>
      </c>
      <c r="E25" s="11" t="s">
        <v>54</v>
      </c>
      <c r="F25" s="11" t="s">
        <v>68</v>
      </c>
      <c r="G25" s="13">
        <v>44</v>
      </c>
      <c r="H25" s="13">
        <v>83.2</v>
      </c>
      <c r="I25" s="10">
        <f t="shared" si="0"/>
        <v>63.6</v>
      </c>
      <c r="J25" s="9">
        <f>SUMPRODUCT(($F$4:$F$92=F25)*($I$4:$I$92&gt;I25))+1</f>
        <v>4</v>
      </c>
      <c r="K25" s="14"/>
    </row>
    <row r="26" spans="1:11" ht="21" customHeight="1">
      <c r="A26" s="11" t="s">
        <v>75</v>
      </c>
      <c r="B26" s="11" t="s">
        <v>76</v>
      </c>
      <c r="C26" s="11" t="s">
        <v>15</v>
      </c>
      <c r="D26" s="12" t="s">
        <v>47</v>
      </c>
      <c r="E26" s="11" t="s">
        <v>54</v>
      </c>
      <c r="F26" s="11" t="s">
        <v>68</v>
      </c>
      <c r="G26" s="13">
        <v>46</v>
      </c>
      <c r="H26" s="13">
        <v>80.2</v>
      </c>
      <c r="I26" s="10">
        <f t="shared" si="0"/>
        <v>63.1</v>
      </c>
      <c r="J26" s="9">
        <f>SUMPRODUCT(($F$4:$F$92=F26)*($I$4:$I$92&gt;I26))+1</f>
        <v>5</v>
      </c>
      <c r="K26" s="14"/>
    </row>
    <row r="27" spans="1:11" ht="21" customHeight="1">
      <c r="A27" s="11" t="s">
        <v>77</v>
      </c>
      <c r="B27" s="11" t="s">
        <v>78</v>
      </c>
      <c r="C27" s="11" t="s">
        <v>15</v>
      </c>
      <c r="D27" s="12" t="s">
        <v>47</v>
      </c>
      <c r="E27" s="11" t="s">
        <v>54</v>
      </c>
      <c r="F27" s="11" t="s">
        <v>68</v>
      </c>
      <c r="G27" s="13">
        <v>39</v>
      </c>
      <c r="H27" s="13">
        <v>85.4</v>
      </c>
      <c r="I27" s="10">
        <f t="shared" si="0"/>
        <v>62.2</v>
      </c>
      <c r="J27" s="9">
        <f>SUMPRODUCT(($F$4:$F$92=F27)*($I$4:$I$92&gt;I27))+1</f>
        <v>6</v>
      </c>
      <c r="K27" s="14"/>
    </row>
    <row r="28" spans="1:11" ht="21" customHeight="1">
      <c r="A28" s="11" t="s">
        <v>79</v>
      </c>
      <c r="B28" s="11" t="s">
        <v>80</v>
      </c>
      <c r="C28" s="11" t="s">
        <v>21</v>
      </c>
      <c r="D28" s="12" t="s">
        <v>47</v>
      </c>
      <c r="E28" s="11" t="s">
        <v>81</v>
      </c>
      <c r="F28" s="11" t="s">
        <v>82</v>
      </c>
      <c r="G28" s="13">
        <v>45</v>
      </c>
      <c r="H28" s="13">
        <v>79.4</v>
      </c>
      <c r="I28" s="10">
        <f t="shared" si="0"/>
        <v>62.2</v>
      </c>
      <c r="J28" s="9">
        <f>SUMPRODUCT(($F$4:$F$92=F28)*($I$4:$I$92&gt;I28))+1</f>
        <v>1</v>
      </c>
      <c r="K28" s="14"/>
    </row>
    <row r="29" spans="1:12" ht="21" customHeight="1">
      <c r="A29" s="11" t="s">
        <v>83</v>
      </c>
      <c r="B29" s="11" t="s">
        <v>84</v>
      </c>
      <c r="C29" s="11" t="s">
        <v>21</v>
      </c>
      <c r="D29" s="12" t="s">
        <v>47</v>
      </c>
      <c r="E29" s="11" t="s">
        <v>81</v>
      </c>
      <c r="F29" s="11" t="s">
        <v>82</v>
      </c>
      <c r="G29" s="13">
        <v>26</v>
      </c>
      <c r="H29" s="13">
        <v>0</v>
      </c>
      <c r="I29" s="10">
        <f t="shared" si="0"/>
        <v>13</v>
      </c>
      <c r="J29" s="9">
        <f>SUMPRODUCT(($F$4:$F$92=F29)*($I$4:$I$92&gt;I29))+1</f>
        <v>2</v>
      </c>
      <c r="K29" s="15" t="s">
        <v>24</v>
      </c>
      <c r="L29" s="4"/>
    </row>
    <row r="30" spans="1:11" ht="13.5" customHeight="1">
      <c r="A30" s="9" t="s">
        <v>85</v>
      </c>
      <c r="B30" s="9" t="s">
        <v>86</v>
      </c>
      <c r="C30" s="9" t="s">
        <v>15</v>
      </c>
      <c r="D30" s="9" t="s">
        <v>87</v>
      </c>
      <c r="E30" s="9" t="s">
        <v>88</v>
      </c>
      <c r="F30" s="9" t="s">
        <v>89</v>
      </c>
      <c r="G30" s="10">
        <v>66</v>
      </c>
      <c r="H30" s="10">
        <v>80.4</v>
      </c>
      <c r="I30" s="10">
        <f t="shared" si="0"/>
        <v>73.2</v>
      </c>
      <c r="J30" s="9">
        <f>SUMPRODUCT(($F$4:$F$92=F30)*($I$4:$I$92&gt;I30))+1</f>
        <v>1</v>
      </c>
      <c r="K30" s="14"/>
    </row>
    <row r="31" spans="1:11" ht="13.5" customHeight="1">
      <c r="A31" s="9" t="s">
        <v>90</v>
      </c>
      <c r="B31" s="9" t="s">
        <v>91</v>
      </c>
      <c r="C31" s="9" t="s">
        <v>21</v>
      </c>
      <c r="D31" s="9" t="s">
        <v>87</v>
      </c>
      <c r="E31" s="9" t="s">
        <v>88</v>
      </c>
      <c r="F31" s="9" t="s">
        <v>89</v>
      </c>
      <c r="G31" s="10">
        <v>37</v>
      </c>
      <c r="H31" s="10">
        <v>76.6</v>
      </c>
      <c r="I31" s="10">
        <f t="shared" si="0"/>
        <v>56.8</v>
      </c>
      <c r="J31" s="9">
        <f>SUMPRODUCT(($F$4:$F$92=F31)*($I$4:$I$92&gt;I31))+1</f>
        <v>2</v>
      </c>
      <c r="K31" s="14"/>
    </row>
    <row r="32" spans="1:11" ht="13.5" customHeight="1">
      <c r="A32" s="9" t="s">
        <v>92</v>
      </c>
      <c r="B32" s="9" t="s">
        <v>93</v>
      </c>
      <c r="C32" s="9" t="s">
        <v>15</v>
      </c>
      <c r="D32" s="9" t="s">
        <v>94</v>
      </c>
      <c r="E32" s="9" t="s">
        <v>95</v>
      </c>
      <c r="F32" s="9" t="s">
        <v>96</v>
      </c>
      <c r="G32" s="10">
        <v>46</v>
      </c>
      <c r="H32" s="10">
        <v>83</v>
      </c>
      <c r="I32" s="10">
        <f t="shared" si="0"/>
        <v>64.5</v>
      </c>
      <c r="J32" s="9">
        <f>SUMPRODUCT(($F$4:$F$92=F32)*($I$4:$I$92&gt;I32))+1</f>
        <v>1</v>
      </c>
      <c r="K32" s="14"/>
    </row>
    <row r="33" spans="1:11" ht="13.5" customHeight="1">
      <c r="A33" s="9" t="s">
        <v>97</v>
      </c>
      <c r="B33" s="9" t="s">
        <v>98</v>
      </c>
      <c r="C33" s="9" t="s">
        <v>15</v>
      </c>
      <c r="D33" s="9" t="s">
        <v>94</v>
      </c>
      <c r="E33" s="9" t="s">
        <v>95</v>
      </c>
      <c r="F33" s="9" t="s">
        <v>96</v>
      </c>
      <c r="G33" s="10">
        <v>43</v>
      </c>
      <c r="H33" s="10">
        <v>80</v>
      </c>
      <c r="I33" s="10">
        <f t="shared" si="0"/>
        <v>61.5</v>
      </c>
      <c r="J33" s="9">
        <f>SUMPRODUCT(($F$4:$F$92=F33)*($I$4:$I$92&gt;I33))+1</f>
        <v>2</v>
      </c>
      <c r="K33" s="14"/>
    </row>
    <row r="34" spans="1:11" ht="13.5" customHeight="1">
      <c r="A34" s="9" t="s">
        <v>99</v>
      </c>
      <c r="B34" s="9" t="s">
        <v>100</v>
      </c>
      <c r="C34" s="9" t="s">
        <v>21</v>
      </c>
      <c r="D34" s="9" t="s">
        <v>94</v>
      </c>
      <c r="E34" s="9" t="s">
        <v>95</v>
      </c>
      <c r="F34" s="9" t="s">
        <v>96</v>
      </c>
      <c r="G34" s="10">
        <v>45</v>
      </c>
      <c r="H34" s="10">
        <v>76.8</v>
      </c>
      <c r="I34" s="10">
        <f t="shared" si="0"/>
        <v>60.9</v>
      </c>
      <c r="J34" s="9">
        <f>SUMPRODUCT(($F$4:$F$92=F34)*($I$4:$I$92&gt;I34))+1</f>
        <v>3</v>
      </c>
      <c r="K34" s="14"/>
    </row>
    <row r="35" spans="1:11" ht="13.5" customHeight="1">
      <c r="A35" s="9" t="s">
        <v>101</v>
      </c>
      <c r="B35" s="9" t="s">
        <v>102</v>
      </c>
      <c r="C35" s="9" t="s">
        <v>21</v>
      </c>
      <c r="D35" s="9" t="s">
        <v>103</v>
      </c>
      <c r="E35" s="9" t="s">
        <v>48</v>
      </c>
      <c r="F35" s="9" t="s">
        <v>104</v>
      </c>
      <c r="G35" s="10">
        <v>58</v>
      </c>
      <c r="H35" s="10">
        <v>86.3</v>
      </c>
      <c r="I35" s="10">
        <f t="shared" si="0"/>
        <v>72.15</v>
      </c>
      <c r="J35" s="9">
        <f>SUMPRODUCT(($F$4:$F$92=F35)*($I$4:$I$92&gt;I35))+1</f>
        <v>1</v>
      </c>
      <c r="K35" s="14"/>
    </row>
    <row r="36" spans="1:11" ht="13.5" customHeight="1">
      <c r="A36" s="9" t="s">
        <v>105</v>
      </c>
      <c r="B36" s="9" t="s">
        <v>106</v>
      </c>
      <c r="C36" s="9" t="s">
        <v>21</v>
      </c>
      <c r="D36" s="9" t="s">
        <v>103</v>
      </c>
      <c r="E36" s="9" t="s">
        <v>48</v>
      </c>
      <c r="F36" s="9" t="s">
        <v>104</v>
      </c>
      <c r="G36" s="10">
        <v>41</v>
      </c>
      <c r="H36" s="10">
        <v>85.1</v>
      </c>
      <c r="I36" s="10">
        <f t="shared" si="0"/>
        <v>63.05</v>
      </c>
      <c r="J36" s="9">
        <f>SUMPRODUCT(($F$4:$F$92=F36)*($I$4:$I$92&gt;I36))+1</f>
        <v>2</v>
      </c>
      <c r="K36" s="14"/>
    </row>
    <row r="37" spans="1:11" ht="13.5" customHeight="1">
      <c r="A37" s="9" t="s">
        <v>107</v>
      </c>
      <c r="B37" s="9" t="s">
        <v>108</v>
      </c>
      <c r="C37" s="9" t="s">
        <v>21</v>
      </c>
      <c r="D37" s="9" t="s">
        <v>103</v>
      </c>
      <c r="E37" s="9" t="s">
        <v>48</v>
      </c>
      <c r="F37" s="9" t="s">
        <v>104</v>
      </c>
      <c r="G37" s="10">
        <v>35</v>
      </c>
      <c r="H37" s="10">
        <v>80.4</v>
      </c>
      <c r="I37" s="10">
        <f t="shared" si="0"/>
        <v>57.7</v>
      </c>
      <c r="J37" s="9">
        <f>SUMPRODUCT(($F$4:$F$92=F37)*($I$4:$I$92&gt;I37))+1</f>
        <v>3</v>
      </c>
      <c r="K37" s="14"/>
    </row>
    <row r="38" spans="1:11" ht="13.5" customHeight="1">
      <c r="A38" s="9" t="s">
        <v>109</v>
      </c>
      <c r="B38" s="9" t="s">
        <v>110</v>
      </c>
      <c r="C38" s="9" t="s">
        <v>15</v>
      </c>
      <c r="D38" s="9" t="s">
        <v>103</v>
      </c>
      <c r="E38" s="9" t="s">
        <v>54</v>
      </c>
      <c r="F38" s="9" t="s">
        <v>111</v>
      </c>
      <c r="G38" s="10">
        <v>58</v>
      </c>
      <c r="H38" s="10">
        <v>87.6</v>
      </c>
      <c r="I38" s="10">
        <f t="shared" si="0"/>
        <v>72.8</v>
      </c>
      <c r="J38" s="9">
        <f>SUMPRODUCT(($F$4:$F$92=F38)*($I$4:$I$92&gt;I38))+1</f>
        <v>1</v>
      </c>
      <c r="K38" s="14"/>
    </row>
    <row r="39" spans="1:11" ht="13.5" customHeight="1">
      <c r="A39" s="9" t="s">
        <v>112</v>
      </c>
      <c r="B39" s="9" t="s">
        <v>113</v>
      </c>
      <c r="C39" s="9" t="s">
        <v>15</v>
      </c>
      <c r="D39" s="9" t="s">
        <v>103</v>
      </c>
      <c r="E39" s="9" t="s">
        <v>54</v>
      </c>
      <c r="F39" s="9" t="s">
        <v>111</v>
      </c>
      <c r="G39" s="10">
        <v>44</v>
      </c>
      <c r="H39" s="10">
        <v>88.84</v>
      </c>
      <c r="I39" s="10">
        <f t="shared" si="0"/>
        <v>66.42</v>
      </c>
      <c r="J39" s="9">
        <f>SUMPRODUCT(($F$4:$F$92=F39)*($I$4:$I$92&gt;I39))+1</f>
        <v>2</v>
      </c>
      <c r="K39" s="14"/>
    </row>
    <row r="40" spans="1:11" ht="13.5" customHeight="1">
      <c r="A40" s="9" t="s">
        <v>114</v>
      </c>
      <c r="B40" s="9" t="s">
        <v>115</v>
      </c>
      <c r="C40" s="9" t="s">
        <v>15</v>
      </c>
      <c r="D40" s="9" t="s">
        <v>103</v>
      </c>
      <c r="E40" s="9" t="s">
        <v>54</v>
      </c>
      <c r="F40" s="9" t="s">
        <v>111</v>
      </c>
      <c r="G40" s="10">
        <v>44</v>
      </c>
      <c r="H40" s="10">
        <v>86.2</v>
      </c>
      <c r="I40" s="10">
        <f t="shared" si="0"/>
        <v>65.1</v>
      </c>
      <c r="J40" s="9">
        <f>SUMPRODUCT(($F$4:$F$92=F40)*($I$4:$I$92&gt;I40))+1</f>
        <v>3</v>
      </c>
      <c r="K40" s="14"/>
    </row>
    <row r="41" spans="1:11" ht="13.5" customHeight="1">
      <c r="A41" s="9" t="s">
        <v>116</v>
      </c>
      <c r="B41" s="9" t="s">
        <v>117</v>
      </c>
      <c r="C41" s="9" t="s">
        <v>15</v>
      </c>
      <c r="D41" s="9" t="s">
        <v>103</v>
      </c>
      <c r="E41" s="9" t="s">
        <v>118</v>
      </c>
      <c r="F41" s="9" t="s">
        <v>119</v>
      </c>
      <c r="G41" s="10">
        <v>59</v>
      </c>
      <c r="H41" s="10">
        <v>87.26</v>
      </c>
      <c r="I41" s="10">
        <f t="shared" si="0"/>
        <v>73.13</v>
      </c>
      <c r="J41" s="9">
        <f>SUMPRODUCT(($F$4:$F$92=F41)*($I$4:$I$92&gt;I41))+1</f>
        <v>1</v>
      </c>
      <c r="K41" s="14"/>
    </row>
    <row r="42" spans="1:11" ht="13.5" customHeight="1">
      <c r="A42" s="9" t="s">
        <v>120</v>
      </c>
      <c r="B42" s="9" t="s">
        <v>121</v>
      </c>
      <c r="C42" s="9" t="s">
        <v>15</v>
      </c>
      <c r="D42" s="9" t="s">
        <v>103</v>
      </c>
      <c r="E42" s="9" t="s">
        <v>122</v>
      </c>
      <c r="F42" s="9" t="s">
        <v>123</v>
      </c>
      <c r="G42" s="10">
        <v>41</v>
      </c>
      <c r="H42" s="10">
        <v>87</v>
      </c>
      <c r="I42" s="10">
        <f t="shared" si="0"/>
        <v>64</v>
      </c>
      <c r="J42" s="9">
        <f>SUMPRODUCT(($F$4:$F$92=F42)*($I$4:$I$92&gt;I42))+1</f>
        <v>1</v>
      </c>
      <c r="K42" s="14"/>
    </row>
    <row r="43" spans="1:11" ht="13.5" customHeight="1">
      <c r="A43" s="9" t="s">
        <v>124</v>
      </c>
      <c r="B43" s="9" t="s">
        <v>125</v>
      </c>
      <c r="C43" s="9" t="s">
        <v>15</v>
      </c>
      <c r="D43" s="9" t="s">
        <v>103</v>
      </c>
      <c r="E43" s="9" t="s">
        <v>122</v>
      </c>
      <c r="F43" s="9" t="s">
        <v>123</v>
      </c>
      <c r="G43" s="10">
        <v>30</v>
      </c>
      <c r="H43" s="10">
        <v>81.9</v>
      </c>
      <c r="I43" s="10">
        <f t="shared" si="0"/>
        <v>55.95</v>
      </c>
      <c r="J43" s="9">
        <f>SUMPRODUCT(($F$4:$F$92=F43)*($I$4:$I$92&gt;I43))+1</f>
        <v>2</v>
      </c>
      <c r="K43" s="14"/>
    </row>
    <row r="44" spans="1:11" ht="13.5" customHeight="1">
      <c r="A44" s="9" t="s">
        <v>126</v>
      </c>
      <c r="B44" s="9" t="s">
        <v>127</v>
      </c>
      <c r="C44" s="9" t="s">
        <v>15</v>
      </c>
      <c r="D44" s="9" t="s">
        <v>103</v>
      </c>
      <c r="E44" s="9" t="s">
        <v>128</v>
      </c>
      <c r="F44" s="9" t="s">
        <v>129</v>
      </c>
      <c r="G44" s="10">
        <v>51</v>
      </c>
      <c r="H44" s="10">
        <v>82</v>
      </c>
      <c r="I44" s="10">
        <f t="shared" si="0"/>
        <v>66.5</v>
      </c>
      <c r="J44" s="9">
        <f>SUMPRODUCT(($F$4:$F$92=F44)*($I$4:$I$92&gt;I44))+1</f>
        <v>1</v>
      </c>
      <c r="K44" s="14"/>
    </row>
    <row r="45" spans="1:11" ht="13.5" customHeight="1">
      <c r="A45" s="9" t="s">
        <v>130</v>
      </c>
      <c r="B45" s="9" t="s">
        <v>131</v>
      </c>
      <c r="C45" s="9" t="s">
        <v>21</v>
      </c>
      <c r="D45" s="9" t="s">
        <v>103</v>
      </c>
      <c r="E45" s="9" t="s">
        <v>128</v>
      </c>
      <c r="F45" s="9" t="s">
        <v>129</v>
      </c>
      <c r="G45" s="10">
        <v>46</v>
      </c>
      <c r="H45" s="10">
        <v>82.4</v>
      </c>
      <c r="I45" s="10">
        <f t="shared" si="0"/>
        <v>64.2</v>
      </c>
      <c r="J45" s="9">
        <f>SUMPRODUCT(($F$4:$F$92=F45)*($I$4:$I$92&gt;I45))+1</f>
        <v>2</v>
      </c>
      <c r="K45" s="14"/>
    </row>
    <row r="46" spans="1:11" ht="13.5" customHeight="1">
      <c r="A46" s="9" t="s">
        <v>132</v>
      </c>
      <c r="B46" s="9" t="s">
        <v>133</v>
      </c>
      <c r="C46" s="9" t="s">
        <v>15</v>
      </c>
      <c r="D46" s="9" t="s">
        <v>103</v>
      </c>
      <c r="E46" s="9" t="s">
        <v>128</v>
      </c>
      <c r="F46" s="9" t="s">
        <v>129</v>
      </c>
      <c r="G46" s="10">
        <v>46</v>
      </c>
      <c r="H46" s="10">
        <v>80</v>
      </c>
      <c r="I46" s="10">
        <f t="shared" si="0"/>
        <v>63</v>
      </c>
      <c r="J46" s="9">
        <f>SUMPRODUCT(($F$4:$F$92=F46)*($I$4:$I$92&gt;I46))+1</f>
        <v>3</v>
      </c>
      <c r="K46" s="14"/>
    </row>
    <row r="47" spans="1:11" ht="13.5" customHeight="1">
      <c r="A47" s="9" t="s">
        <v>134</v>
      </c>
      <c r="B47" s="9" t="s">
        <v>135</v>
      </c>
      <c r="C47" s="9" t="s">
        <v>21</v>
      </c>
      <c r="D47" s="9" t="s">
        <v>136</v>
      </c>
      <c r="E47" s="9" t="s">
        <v>137</v>
      </c>
      <c r="F47" s="9" t="s">
        <v>138</v>
      </c>
      <c r="G47" s="10">
        <v>59</v>
      </c>
      <c r="H47" s="10">
        <v>83.8</v>
      </c>
      <c r="I47" s="10">
        <f t="shared" si="0"/>
        <v>71.4</v>
      </c>
      <c r="J47" s="9">
        <f>SUMPRODUCT(($F$4:$F$92=F47)*($I$4:$I$92&gt;I47))+1</f>
        <v>1</v>
      </c>
      <c r="K47" s="14"/>
    </row>
    <row r="48" spans="1:11" ht="13.5" customHeight="1">
      <c r="A48" s="9" t="s">
        <v>139</v>
      </c>
      <c r="B48" s="9" t="s">
        <v>140</v>
      </c>
      <c r="C48" s="9" t="s">
        <v>21</v>
      </c>
      <c r="D48" s="9" t="s">
        <v>136</v>
      </c>
      <c r="E48" s="9" t="s">
        <v>137</v>
      </c>
      <c r="F48" s="9" t="s">
        <v>138</v>
      </c>
      <c r="G48" s="10">
        <v>51</v>
      </c>
      <c r="H48" s="10">
        <v>79.7</v>
      </c>
      <c r="I48" s="10">
        <f t="shared" si="0"/>
        <v>65.35</v>
      </c>
      <c r="J48" s="9">
        <f>SUMPRODUCT(($F$4:$F$92=F48)*($I$4:$I$92&gt;I48))+1</f>
        <v>2</v>
      </c>
      <c r="K48" s="14"/>
    </row>
    <row r="49" spans="1:11" ht="13.5" customHeight="1">
      <c r="A49" s="9" t="s">
        <v>141</v>
      </c>
      <c r="B49" s="9" t="s">
        <v>142</v>
      </c>
      <c r="C49" s="9" t="s">
        <v>21</v>
      </c>
      <c r="D49" s="9" t="s">
        <v>136</v>
      </c>
      <c r="E49" s="9" t="s">
        <v>137</v>
      </c>
      <c r="F49" s="9" t="s">
        <v>138</v>
      </c>
      <c r="G49" s="10">
        <v>45</v>
      </c>
      <c r="H49" s="10">
        <v>80.8</v>
      </c>
      <c r="I49" s="10">
        <f t="shared" si="0"/>
        <v>62.9</v>
      </c>
      <c r="J49" s="9">
        <f>SUMPRODUCT(($F$4:$F$92=F49)*($I$4:$I$92&gt;I49))+1</f>
        <v>3</v>
      </c>
      <c r="K49" s="14"/>
    </row>
    <row r="50" spans="1:11" ht="13.5" customHeight="1">
      <c r="A50" s="9" t="s">
        <v>143</v>
      </c>
      <c r="B50" s="9" t="s">
        <v>144</v>
      </c>
      <c r="C50" s="9" t="s">
        <v>15</v>
      </c>
      <c r="D50" s="9" t="s">
        <v>136</v>
      </c>
      <c r="E50" s="9" t="s">
        <v>145</v>
      </c>
      <c r="F50" s="9" t="s">
        <v>146</v>
      </c>
      <c r="G50" s="10">
        <v>63</v>
      </c>
      <c r="H50" s="10">
        <v>85.2</v>
      </c>
      <c r="I50" s="10">
        <f t="shared" si="0"/>
        <v>74.1</v>
      </c>
      <c r="J50" s="9">
        <f>SUMPRODUCT(($F$4:$F$92=F50)*($I$4:$I$92&gt;I50))+1</f>
        <v>1</v>
      </c>
      <c r="K50" s="14"/>
    </row>
    <row r="51" spans="1:11" ht="13.5" customHeight="1">
      <c r="A51" s="9" t="s">
        <v>147</v>
      </c>
      <c r="B51" s="9" t="s">
        <v>148</v>
      </c>
      <c r="C51" s="9" t="s">
        <v>21</v>
      </c>
      <c r="D51" s="9" t="s">
        <v>136</v>
      </c>
      <c r="E51" s="9" t="s">
        <v>145</v>
      </c>
      <c r="F51" s="9" t="s">
        <v>146</v>
      </c>
      <c r="G51" s="10">
        <v>60</v>
      </c>
      <c r="H51" s="10">
        <v>83.1</v>
      </c>
      <c r="I51" s="10">
        <f t="shared" si="0"/>
        <v>71.55</v>
      </c>
      <c r="J51" s="9">
        <f>SUMPRODUCT(($F$4:$F$92=F51)*($I$4:$I$92&gt;I51))+1</f>
        <v>2</v>
      </c>
      <c r="K51" s="14"/>
    </row>
    <row r="52" spans="1:11" ht="13.5" customHeight="1">
      <c r="A52" s="9" t="s">
        <v>149</v>
      </c>
      <c r="B52" s="9" t="s">
        <v>150</v>
      </c>
      <c r="C52" s="9" t="s">
        <v>15</v>
      </c>
      <c r="D52" s="9" t="s">
        <v>151</v>
      </c>
      <c r="E52" s="9" t="s">
        <v>152</v>
      </c>
      <c r="F52" s="9" t="s">
        <v>153</v>
      </c>
      <c r="G52" s="10">
        <v>39</v>
      </c>
      <c r="H52" s="10">
        <v>81.6</v>
      </c>
      <c r="I52" s="10">
        <f t="shared" si="0"/>
        <v>60.3</v>
      </c>
      <c r="J52" s="9">
        <f>SUMPRODUCT(($F$4:$F$92=F52)*($I$4:$I$92&gt;I52))+1</f>
        <v>1</v>
      </c>
      <c r="K52" s="14"/>
    </row>
    <row r="53" spans="1:11" ht="13.5" customHeight="1">
      <c r="A53" s="9" t="s">
        <v>154</v>
      </c>
      <c r="B53" s="9" t="s">
        <v>155</v>
      </c>
      <c r="C53" s="9" t="s">
        <v>15</v>
      </c>
      <c r="D53" s="9" t="s">
        <v>151</v>
      </c>
      <c r="E53" s="9" t="s">
        <v>156</v>
      </c>
      <c r="F53" s="9" t="s">
        <v>157</v>
      </c>
      <c r="G53" s="10">
        <v>45</v>
      </c>
      <c r="H53" s="10">
        <v>79.46</v>
      </c>
      <c r="I53" s="10">
        <f t="shared" si="0"/>
        <v>62.23</v>
      </c>
      <c r="J53" s="9">
        <f>SUMPRODUCT(($F$4:$F$92=F53)*($I$4:$I$92&gt;I53))+1</f>
        <v>1</v>
      </c>
      <c r="K53" s="14"/>
    </row>
    <row r="54" spans="1:11" ht="13.5" customHeight="1">
      <c r="A54" s="9" t="s">
        <v>158</v>
      </c>
      <c r="B54" s="9" t="s">
        <v>159</v>
      </c>
      <c r="C54" s="9" t="s">
        <v>15</v>
      </c>
      <c r="D54" s="9" t="s">
        <v>160</v>
      </c>
      <c r="E54" s="9" t="s">
        <v>37</v>
      </c>
      <c r="F54" s="9" t="s">
        <v>161</v>
      </c>
      <c r="G54" s="10">
        <v>57</v>
      </c>
      <c r="H54" s="10">
        <v>83.5</v>
      </c>
      <c r="I54" s="10">
        <f t="shared" si="0"/>
        <v>70.25</v>
      </c>
      <c r="J54" s="9">
        <f>SUMPRODUCT(($F$4:$F$92=F54)*($I$4:$I$92&gt;I54))+1</f>
        <v>1</v>
      </c>
      <c r="K54" s="14"/>
    </row>
    <row r="55" spans="1:11" ht="13.5" customHeight="1">
      <c r="A55" s="9" t="s">
        <v>162</v>
      </c>
      <c r="B55" s="9" t="s">
        <v>163</v>
      </c>
      <c r="C55" s="9" t="s">
        <v>15</v>
      </c>
      <c r="D55" s="9" t="s">
        <v>160</v>
      </c>
      <c r="E55" s="9" t="s">
        <v>37</v>
      </c>
      <c r="F55" s="9" t="s">
        <v>161</v>
      </c>
      <c r="G55" s="10">
        <v>41</v>
      </c>
      <c r="H55" s="10">
        <v>83.7</v>
      </c>
      <c r="I55" s="10">
        <f t="shared" si="0"/>
        <v>62.35</v>
      </c>
      <c r="J55" s="9">
        <f>SUMPRODUCT(($F$4:$F$92=F55)*($I$4:$I$92&gt;I55))+1</f>
        <v>2</v>
      </c>
      <c r="K55" s="14"/>
    </row>
    <row r="56" spans="1:12" ht="13.5" customHeight="1">
      <c r="A56" s="9" t="s">
        <v>164</v>
      </c>
      <c r="B56" s="9" t="s">
        <v>165</v>
      </c>
      <c r="C56" s="9" t="s">
        <v>15</v>
      </c>
      <c r="D56" s="9" t="s">
        <v>16</v>
      </c>
      <c r="E56" s="9" t="s">
        <v>166</v>
      </c>
      <c r="F56" s="9" t="s">
        <v>167</v>
      </c>
      <c r="G56" s="10">
        <v>53</v>
      </c>
      <c r="H56" s="10">
        <v>79.5</v>
      </c>
      <c r="I56" s="10">
        <f t="shared" si="0"/>
        <v>66.25</v>
      </c>
      <c r="J56" s="9">
        <f>SUMPRODUCT(($F$4:$F$92=F56)*($I$4:$I$92&gt;I56))+1</f>
        <v>1</v>
      </c>
      <c r="K56" s="15"/>
      <c r="L56" s="4"/>
    </row>
    <row r="57" spans="1:11" ht="13.5" customHeight="1">
      <c r="A57" s="9" t="s">
        <v>168</v>
      </c>
      <c r="B57" s="9" t="s">
        <v>169</v>
      </c>
      <c r="C57" s="9" t="s">
        <v>15</v>
      </c>
      <c r="D57" s="9" t="s">
        <v>16</v>
      </c>
      <c r="E57" s="9" t="s">
        <v>166</v>
      </c>
      <c r="F57" s="9" t="s">
        <v>167</v>
      </c>
      <c r="G57" s="10">
        <v>52</v>
      </c>
      <c r="H57" s="10">
        <v>77.7</v>
      </c>
      <c r="I57" s="10">
        <f t="shared" si="0"/>
        <v>64.85</v>
      </c>
      <c r="J57" s="9">
        <f>SUMPRODUCT(($F$4:$F$92=F57)*($I$4:$I$92&gt;I57))+1</f>
        <v>2</v>
      </c>
      <c r="K57" s="14"/>
    </row>
    <row r="58" spans="1:11" ht="13.5" customHeight="1">
      <c r="A58" s="9" t="s">
        <v>170</v>
      </c>
      <c r="B58" s="9" t="s">
        <v>171</v>
      </c>
      <c r="C58" s="9" t="s">
        <v>15</v>
      </c>
      <c r="D58" s="9" t="s">
        <v>16</v>
      </c>
      <c r="E58" s="9" t="s">
        <v>166</v>
      </c>
      <c r="F58" s="9" t="s">
        <v>167</v>
      </c>
      <c r="G58" s="10">
        <v>53</v>
      </c>
      <c r="H58" s="10">
        <v>0</v>
      </c>
      <c r="I58" s="10">
        <f t="shared" si="0"/>
        <v>26.5</v>
      </c>
      <c r="J58" s="9">
        <f>SUMPRODUCT(($F$4:$F$92=F58)*($I$4:$I$92&gt;I58))+1</f>
        <v>3</v>
      </c>
      <c r="K58" s="16" t="s">
        <v>172</v>
      </c>
    </row>
    <row r="59" spans="1:11" ht="13.5" customHeight="1">
      <c r="A59" s="9" t="s">
        <v>173</v>
      </c>
      <c r="B59" s="11" t="s">
        <v>174</v>
      </c>
      <c r="C59" s="11" t="s">
        <v>21</v>
      </c>
      <c r="D59" s="11" t="s">
        <v>175</v>
      </c>
      <c r="E59" s="11" t="s">
        <v>48</v>
      </c>
      <c r="F59" s="11" t="s">
        <v>176</v>
      </c>
      <c r="G59" s="10">
        <v>53</v>
      </c>
      <c r="H59" s="10">
        <v>84.2</v>
      </c>
      <c r="I59" s="10">
        <f t="shared" si="0"/>
        <v>68.6</v>
      </c>
      <c r="J59" s="9">
        <f>SUMPRODUCT(($F$4:$F$92=F59)*($I$4:$I$92&gt;I59))+1</f>
        <v>1</v>
      </c>
      <c r="K59" s="14"/>
    </row>
    <row r="60" spans="1:11" ht="13.5" customHeight="1">
      <c r="A60" s="9" t="s">
        <v>177</v>
      </c>
      <c r="B60" s="9" t="s">
        <v>178</v>
      </c>
      <c r="C60" s="9" t="s">
        <v>15</v>
      </c>
      <c r="D60" s="9" t="s">
        <v>179</v>
      </c>
      <c r="E60" s="9" t="s">
        <v>180</v>
      </c>
      <c r="F60" s="9" t="s">
        <v>181</v>
      </c>
      <c r="G60" s="10">
        <v>73</v>
      </c>
      <c r="H60" s="10">
        <v>80.9</v>
      </c>
      <c r="I60" s="10">
        <f t="shared" si="0"/>
        <v>76.95</v>
      </c>
      <c r="J60" s="9">
        <f>SUMPRODUCT(($F$4:$F$92=F60)*($I$4:$I$92&gt;I60))+1</f>
        <v>1</v>
      </c>
      <c r="K60" s="14"/>
    </row>
    <row r="61" spans="1:11" ht="13.5" customHeight="1">
      <c r="A61" s="9" t="s">
        <v>182</v>
      </c>
      <c r="B61" s="9" t="s">
        <v>183</v>
      </c>
      <c r="C61" s="9" t="s">
        <v>15</v>
      </c>
      <c r="D61" s="9" t="s">
        <v>179</v>
      </c>
      <c r="E61" s="9" t="s">
        <v>180</v>
      </c>
      <c r="F61" s="9" t="s">
        <v>181</v>
      </c>
      <c r="G61" s="10">
        <v>71</v>
      </c>
      <c r="H61" s="10">
        <v>79.7</v>
      </c>
      <c r="I61" s="10">
        <f t="shared" si="0"/>
        <v>75.35</v>
      </c>
      <c r="J61" s="9">
        <f>SUMPRODUCT(($F$4:$F$92=F61)*($I$4:$I$92&gt;I61))+1</f>
        <v>2</v>
      </c>
      <c r="K61" s="14"/>
    </row>
    <row r="62" spans="1:11" ht="13.5" customHeight="1">
      <c r="A62" s="9" t="s">
        <v>184</v>
      </c>
      <c r="B62" s="9" t="s">
        <v>185</v>
      </c>
      <c r="C62" s="9" t="s">
        <v>15</v>
      </c>
      <c r="D62" s="9" t="s">
        <v>179</v>
      </c>
      <c r="E62" s="9" t="s">
        <v>180</v>
      </c>
      <c r="F62" s="9" t="s">
        <v>181</v>
      </c>
      <c r="G62" s="10">
        <v>66</v>
      </c>
      <c r="H62" s="10">
        <v>84.5</v>
      </c>
      <c r="I62" s="10">
        <f t="shared" si="0"/>
        <v>75.25</v>
      </c>
      <c r="J62" s="9">
        <f>SUMPRODUCT(($F$4:$F$92=F62)*($I$4:$I$92&gt;I62))+1</f>
        <v>3</v>
      </c>
      <c r="K62" s="14"/>
    </row>
    <row r="63" spans="1:11" ht="13.5" customHeight="1">
      <c r="A63" s="9" t="s">
        <v>186</v>
      </c>
      <c r="B63" s="9" t="s">
        <v>187</v>
      </c>
      <c r="C63" s="9" t="s">
        <v>21</v>
      </c>
      <c r="D63" s="9" t="s">
        <v>179</v>
      </c>
      <c r="E63" s="9" t="s">
        <v>180</v>
      </c>
      <c r="F63" s="9" t="s">
        <v>181</v>
      </c>
      <c r="G63" s="10">
        <v>68</v>
      </c>
      <c r="H63" s="10">
        <v>77.6</v>
      </c>
      <c r="I63" s="10">
        <f t="shared" si="0"/>
        <v>72.8</v>
      </c>
      <c r="J63" s="9">
        <f>SUMPRODUCT(($F$4:$F$92=F63)*($I$4:$I$92&gt;I63))+1</f>
        <v>4</v>
      </c>
      <c r="K63" s="14"/>
    </row>
    <row r="64" spans="1:11" ht="13.5" customHeight="1">
      <c r="A64" s="9" t="s">
        <v>188</v>
      </c>
      <c r="B64" s="9" t="s">
        <v>189</v>
      </c>
      <c r="C64" s="9" t="s">
        <v>15</v>
      </c>
      <c r="D64" s="9" t="s">
        <v>179</v>
      </c>
      <c r="E64" s="9" t="s">
        <v>180</v>
      </c>
      <c r="F64" s="9" t="s">
        <v>181</v>
      </c>
      <c r="G64" s="10">
        <v>64</v>
      </c>
      <c r="H64" s="10">
        <v>80.5</v>
      </c>
      <c r="I64" s="10">
        <f t="shared" si="0"/>
        <v>72.25</v>
      </c>
      <c r="J64" s="9">
        <f>SUMPRODUCT(($F$4:$F$92=F64)*($I$4:$I$92&gt;I64))+1</f>
        <v>5</v>
      </c>
      <c r="K64" s="14"/>
    </row>
    <row r="65" spans="1:11" ht="13.5" customHeight="1">
      <c r="A65" s="9" t="s">
        <v>190</v>
      </c>
      <c r="B65" s="9" t="s">
        <v>191</v>
      </c>
      <c r="C65" s="9" t="s">
        <v>21</v>
      </c>
      <c r="D65" s="9" t="s">
        <v>179</v>
      </c>
      <c r="E65" s="9" t="s">
        <v>180</v>
      </c>
      <c r="F65" s="9" t="s">
        <v>181</v>
      </c>
      <c r="G65" s="10">
        <v>60</v>
      </c>
      <c r="H65" s="10">
        <v>82.9</v>
      </c>
      <c r="I65" s="10">
        <f t="shared" si="0"/>
        <v>71.45</v>
      </c>
      <c r="J65" s="9">
        <f>SUMPRODUCT(($F$4:$F$92=F65)*($I$4:$I$92&gt;I65))+1</f>
        <v>6</v>
      </c>
      <c r="K65" s="14"/>
    </row>
    <row r="66" spans="1:11" ht="13.5" customHeight="1">
      <c r="A66" s="9" t="s">
        <v>192</v>
      </c>
      <c r="B66" s="9" t="s">
        <v>193</v>
      </c>
      <c r="C66" s="9" t="s">
        <v>21</v>
      </c>
      <c r="D66" s="9" t="s">
        <v>179</v>
      </c>
      <c r="E66" s="9" t="s">
        <v>180</v>
      </c>
      <c r="F66" s="9" t="s">
        <v>181</v>
      </c>
      <c r="G66" s="10">
        <v>63</v>
      </c>
      <c r="H66" s="10">
        <v>78.4</v>
      </c>
      <c r="I66" s="10">
        <f t="shared" si="0"/>
        <v>70.7</v>
      </c>
      <c r="J66" s="9">
        <f>SUMPRODUCT(($F$4:$F$92=F66)*($I$4:$I$92&gt;I66))+1</f>
        <v>7</v>
      </c>
      <c r="K66" s="14"/>
    </row>
    <row r="67" spans="1:11" ht="13.5" customHeight="1">
      <c r="A67" s="9" t="s">
        <v>194</v>
      </c>
      <c r="B67" s="9" t="s">
        <v>195</v>
      </c>
      <c r="C67" s="9" t="s">
        <v>15</v>
      </c>
      <c r="D67" s="9" t="s">
        <v>179</v>
      </c>
      <c r="E67" s="9" t="s">
        <v>180</v>
      </c>
      <c r="F67" s="9" t="s">
        <v>181</v>
      </c>
      <c r="G67" s="10">
        <v>59</v>
      </c>
      <c r="H67" s="10">
        <v>81.2</v>
      </c>
      <c r="I67" s="10">
        <f t="shared" si="0"/>
        <v>70.1</v>
      </c>
      <c r="J67" s="9">
        <f>SUMPRODUCT(($F$4:$F$92=F67)*($I$4:$I$92&gt;I67))+1</f>
        <v>8</v>
      </c>
      <c r="K67" s="14"/>
    </row>
    <row r="68" spans="1:11" ht="13.5" customHeight="1">
      <c r="A68" s="9" t="s">
        <v>196</v>
      </c>
      <c r="B68" s="9" t="s">
        <v>197</v>
      </c>
      <c r="C68" s="9" t="s">
        <v>15</v>
      </c>
      <c r="D68" s="9" t="s">
        <v>179</v>
      </c>
      <c r="E68" s="9" t="s">
        <v>180</v>
      </c>
      <c r="F68" s="9" t="s">
        <v>181</v>
      </c>
      <c r="G68" s="10">
        <v>59</v>
      </c>
      <c r="H68" s="10">
        <v>79.5</v>
      </c>
      <c r="I68" s="10">
        <f t="shared" si="0"/>
        <v>69.25</v>
      </c>
      <c r="J68" s="9">
        <f>SUMPRODUCT(($F$4:$F$92=F68)*($I$4:$I$92&gt;I68))+1</f>
        <v>9</v>
      </c>
      <c r="K68" s="14"/>
    </row>
    <row r="69" spans="1:11" ht="13.5" customHeight="1">
      <c r="A69" s="9" t="s">
        <v>198</v>
      </c>
      <c r="B69" s="9" t="s">
        <v>199</v>
      </c>
      <c r="C69" s="9" t="s">
        <v>15</v>
      </c>
      <c r="D69" s="9" t="s">
        <v>179</v>
      </c>
      <c r="E69" s="9" t="s">
        <v>180</v>
      </c>
      <c r="F69" s="9" t="s">
        <v>181</v>
      </c>
      <c r="G69" s="10">
        <v>57</v>
      </c>
      <c r="H69" s="10">
        <v>77.2</v>
      </c>
      <c r="I69" s="10">
        <f t="shared" si="0"/>
        <v>67.1</v>
      </c>
      <c r="J69" s="9">
        <f>SUMPRODUCT(($F$4:$F$92=F69)*($I$4:$I$92&gt;I69))+1</f>
        <v>10</v>
      </c>
      <c r="K69" s="14"/>
    </row>
    <row r="70" spans="1:11" ht="13.5" customHeight="1">
      <c r="A70" s="9" t="s">
        <v>200</v>
      </c>
      <c r="B70" s="9" t="s">
        <v>201</v>
      </c>
      <c r="C70" s="9" t="s">
        <v>15</v>
      </c>
      <c r="D70" s="9" t="s">
        <v>179</v>
      </c>
      <c r="E70" s="9" t="s">
        <v>180</v>
      </c>
      <c r="F70" s="9" t="s">
        <v>181</v>
      </c>
      <c r="G70" s="10">
        <v>58</v>
      </c>
      <c r="H70" s="10">
        <v>76.1</v>
      </c>
      <c r="I70" s="10">
        <f t="shared" si="0"/>
        <v>67.05</v>
      </c>
      <c r="J70" s="9">
        <f>SUMPRODUCT(($F$4:$F$92=F70)*($I$4:$I$92&gt;I70))+1</f>
        <v>11</v>
      </c>
      <c r="K70" s="14"/>
    </row>
    <row r="71" spans="1:11" ht="13.5" customHeight="1">
      <c r="A71" s="9" t="s">
        <v>202</v>
      </c>
      <c r="B71" s="9" t="s">
        <v>203</v>
      </c>
      <c r="C71" s="9" t="s">
        <v>15</v>
      </c>
      <c r="D71" s="9" t="s">
        <v>179</v>
      </c>
      <c r="E71" s="9" t="s">
        <v>180</v>
      </c>
      <c r="F71" s="9" t="s">
        <v>181</v>
      </c>
      <c r="G71" s="10">
        <v>57</v>
      </c>
      <c r="H71" s="10">
        <v>76</v>
      </c>
      <c r="I71" s="10">
        <f aca="true" t="shared" si="1" ref="I71:I92">AVERAGE(G71,H71)</f>
        <v>66.5</v>
      </c>
      <c r="J71" s="9">
        <f>SUMPRODUCT(($F$4:$F$92=F71)*($I$4:$I$92&gt;I71))+1</f>
        <v>12</v>
      </c>
      <c r="K71" s="14"/>
    </row>
    <row r="72" spans="1:11" ht="13.5" customHeight="1">
      <c r="A72" s="9" t="s">
        <v>204</v>
      </c>
      <c r="B72" s="9" t="s">
        <v>205</v>
      </c>
      <c r="C72" s="9" t="s">
        <v>21</v>
      </c>
      <c r="D72" s="9" t="s">
        <v>179</v>
      </c>
      <c r="E72" s="9" t="s">
        <v>180</v>
      </c>
      <c r="F72" s="9" t="s">
        <v>181</v>
      </c>
      <c r="G72" s="10">
        <v>61</v>
      </c>
      <c r="H72" s="10">
        <v>70.6</v>
      </c>
      <c r="I72" s="10">
        <f t="shared" si="1"/>
        <v>65.8</v>
      </c>
      <c r="J72" s="9">
        <f>SUMPRODUCT(($F$4:$F$92=F72)*($I$4:$I$92&gt;I72))+1</f>
        <v>13</v>
      </c>
      <c r="K72" s="14"/>
    </row>
    <row r="73" spans="1:11" ht="13.5" customHeight="1">
      <c r="A73" s="9" t="s">
        <v>206</v>
      </c>
      <c r="B73" s="9" t="s">
        <v>207</v>
      </c>
      <c r="C73" s="9" t="s">
        <v>15</v>
      </c>
      <c r="D73" s="9" t="s">
        <v>179</v>
      </c>
      <c r="E73" s="9" t="s">
        <v>180</v>
      </c>
      <c r="F73" s="9" t="s">
        <v>181</v>
      </c>
      <c r="G73" s="10">
        <v>57</v>
      </c>
      <c r="H73" s="10">
        <v>74.6</v>
      </c>
      <c r="I73" s="10">
        <f t="shared" si="1"/>
        <v>65.8</v>
      </c>
      <c r="J73" s="9">
        <f>SUMPRODUCT(($F$4:$F$92=F73)*($I$4:$I$92&gt;I73))+1</f>
        <v>13</v>
      </c>
      <c r="K73" s="14"/>
    </row>
    <row r="74" spans="1:11" ht="13.5" customHeight="1">
      <c r="A74" s="9" t="s">
        <v>208</v>
      </c>
      <c r="B74" s="9" t="s">
        <v>209</v>
      </c>
      <c r="C74" s="9" t="s">
        <v>21</v>
      </c>
      <c r="D74" s="9" t="s">
        <v>179</v>
      </c>
      <c r="E74" s="9" t="s">
        <v>180</v>
      </c>
      <c r="F74" s="9" t="s">
        <v>181</v>
      </c>
      <c r="G74" s="10">
        <v>59</v>
      </c>
      <c r="H74" s="10">
        <v>71.8</v>
      </c>
      <c r="I74" s="10">
        <f t="shared" si="1"/>
        <v>65.4</v>
      </c>
      <c r="J74" s="9">
        <f>SUMPRODUCT(($F$4:$F$92=F74)*($I$4:$I$92&gt;I74))+1</f>
        <v>15</v>
      </c>
      <c r="K74" s="14"/>
    </row>
    <row r="75" spans="1:11" ht="13.5" customHeight="1">
      <c r="A75" s="9" t="s">
        <v>210</v>
      </c>
      <c r="B75" s="9" t="s">
        <v>211</v>
      </c>
      <c r="C75" s="9" t="s">
        <v>15</v>
      </c>
      <c r="D75" s="9" t="s">
        <v>212</v>
      </c>
      <c r="E75" s="9" t="s">
        <v>213</v>
      </c>
      <c r="F75" s="9" t="s">
        <v>214</v>
      </c>
      <c r="G75" s="10">
        <v>58</v>
      </c>
      <c r="H75" s="10">
        <v>82.6</v>
      </c>
      <c r="I75" s="10">
        <f t="shared" si="1"/>
        <v>70.3</v>
      </c>
      <c r="J75" s="9">
        <f>SUMPRODUCT(($F$4:$F$92=F75)*($I$4:$I$92&gt;I75))+1</f>
        <v>1</v>
      </c>
      <c r="K75" s="14"/>
    </row>
    <row r="76" spans="1:11" s="1" customFormat="1" ht="13.5" customHeight="1">
      <c r="A76" s="17" t="s">
        <v>215</v>
      </c>
      <c r="B76" s="18" t="s">
        <v>216</v>
      </c>
      <c r="C76" s="17" t="s">
        <v>15</v>
      </c>
      <c r="D76" s="17" t="s">
        <v>212</v>
      </c>
      <c r="E76" s="17" t="s">
        <v>213</v>
      </c>
      <c r="F76" s="18" t="s">
        <v>214</v>
      </c>
      <c r="G76" s="19">
        <v>50</v>
      </c>
      <c r="H76" s="19">
        <v>79.8</v>
      </c>
      <c r="I76" s="10">
        <f t="shared" si="1"/>
        <v>64.9</v>
      </c>
      <c r="J76" s="9">
        <f>SUMPRODUCT(($F$4:$F$92=F76)*($I$4:$I$92&gt;I76))+1</f>
        <v>2</v>
      </c>
      <c r="K76" s="14"/>
    </row>
    <row r="77" spans="1:11" ht="13.5" customHeight="1">
      <c r="A77" s="9" t="s">
        <v>217</v>
      </c>
      <c r="B77" s="9" t="s">
        <v>218</v>
      </c>
      <c r="C77" s="9" t="s">
        <v>21</v>
      </c>
      <c r="D77" s="9" t="s">
        <v>219</v>
      </c>
      <c r="E77" s="9" t="s">
        <v>220</v>
      </c>
      <c r="F77" s="9" t="s">
        <v>221</v>
      </c>
      <c r="G77" s="10">
        <v>76</v>
      </c>
      <c r="H77" s="10">
        <v>83</v>
      </c>
      <c r="I77" s="10">
        <f t="shared" si="1"/>
        <v>79.5</v>
      </c>
      <c r="J77" s="9">
        <f>SUMPRODUCT(($F$4:$F$92=F77)*($I$4:$I$92&gt;I77))+1</f>
        <v>1</v>
      </c>
      <c r="K77" s="14"/>
    </row>
    <row r="78" spans="1:11" ht="13.5" customHeight="1">
      <c r="A78" s="9" t="s">
        <v>222</v>
      </c>
      <c r="B78" s="9" t="s">
        <v>223</v>
      </c>
      <c r="C78" s="9" t="s">
        <v>21</v>
      </c>
      <c r="D78" s="9" t="s">
        <v>219</v>
      </c>
      <c r="E78" s="9" t="s">
        <v>220</v>
      </c>
      <c r="F78" s="9" t="s">
        <v>221</v>
      </c>
      <c r="G78" s="10">
        <v>67</v>
      </c>
      <c r="H78" s="10">
        <v>81</v>
      </c>
      <c r="I78" s="10">
        <f t="shared" si="1"/>
        <v>74</v>
      </c>
      <c r="J78" s="9">
        <f>SUMPRODUCT(($F$4:$F$92=F78)*($I$4:$I$92&gt;I78))+1</f>
        <v>2</v>
      </c>
      <c r="K78" s="14"/>
    </row>
    <row r="79" spans="1:11" ht="13.5" customHeight="1">
      <c r="A79" s="9" t="s">
        <v>224</v>
      </c>
      <c r="B79" s="9" t="s">
        <v>225</v>
      </c>
      <c r="C79" s="9" t="s">
        <v>15</v>
      </c>
      <c r="D79" s="9" t="s">
        <v>219</v>
      </c>
      <c r="E79" s="9" t="s">
        <v>220</v>
      </c>
      <c r="F79" s="9" t="s">
        <v>221</v>
      </c>
      <c r="G79" s="10">
        <v>67</v>
      </c>
      <c r="H79" s="10">
        <v>79.9</v>
      </c>
      <c r="I79" s="10">
        <f t="shared" si="1"/>
        <v>73.45</v>
      </c>
      <c r="J79" s="9">
        <f>SUMPRODUCT(($F$4:$F$92=F79)*($I$4:$I$92&gt;I79))+1</f>
        <v>3</v>
      </c>
      <c r="K79" s="14"/>
    </row>
    <row r="80" spans="1:11" ht="13.5" customHeight="1">
      <c r="A80" s="9" t="s">
        <v>226</v>
      </c>
      <c r="B80" s="9" t="s">
        <v>227</v>
      </c>
      <c r="C80" s="9" t="s">
        <v>15</v>
      </c>
      <c r="D80" s="9" t="s">
        <v>219</v>
      </c>
      <c r="E80" s="9" t="s">
        <v>220</v>
      </c>
      <c r="F80" s="9" t="s">
        <v>221</v>
      </c>
      <c r="G80" s="10">
        <v>68</v>
      </c>
      <c r="H80" s="10">
        <v>78.6</v>
      </c>
      <c r="I80" s="10">
        <f t="shared" si="1"/>
        <v>73.3</v>
      </c>
      <c r="J80" s="9">
        <f>SUMPRODUCT(($F$4:$F$92=F80)*($I$4:$I$92&gt;I80))+1</f>
        <v>4</v>
      </c>
      <c r="K80" s="14"/>
    </row>
    <row r="81" spans="1:11" ht="13.5" customHeight="1">
      <c r="A81" s="9" t="s">
        <v>228</v>
      </c>
      <c r="B81" s="9" t="s">
        <v>229</v>
      </c>
      <c r="C81" s="9" t="s">
        <v>21</v>
      </c>
      <c r="D81" s="9" t="s">
        <v>230</v>
      </c>
      <c r="E81" s="9" t="s">
        <v>231</v>
      </c>
      <c r="F81" s="9" t="s">
        <v>232</v>
      </c>
      <c r="G81" s="10">
        <v>73</v>
      </c>
      <c r="H81" s="10">
        <v>80.4</v>
      </c>
      <c r="I81" s="10">
        <f t="shared" si="1"/>
        <v>76.7</v>
      </c>
      <c r="J81" s="9">
        <f>SUMPRODUCT(($F$4:$F$92=F81)*($I$4:$I$92&gt;I81))+1</f>
        <v>1</v>
      </c>
      <c r="K81" s="14"/>
    </row>
    <row r="82" spans="1:11" ht="13.5" customHeight="1">
      <c r="A82" s="9" t="s">
        <v>233</v>
      </c>
      <c r="B82" s="9" t="s">
        <v>234</v>
      </c>
      <c r="C82" s="9" t="s">
        <v>21</v>
      </c>
      <c r="D82" s="9" t="s">
        <v>230</v>
      </c>
      <c r="E82" s="9" t="s">
        <v>231</v>
      </c>
      <c r="F82" s="9" t="s">
        <v>232</v>
      </c>
      <c r="G82" s="10">
        <v>69</v>
      </c>
      <c r="H82" s="10">
        <v>82.8</v>
      </c>
      <c r="I82" s="10">
        <f t="shared" si="1"/>
        <v>75.9</v>
      </c>
      <c r="J82" s="9">
        <f>SUMPRODUCT(($F$4:$F$92=F82)*($I$4:$I$92&gt;I82))+1</f>
        <v>2</v>
      </c>
      <c r="K82" s="14"/>
    </row>
    <row r="83" spans="1:11" ht="13.5" customHeight="1">
      <c r="A83" s="9" t="s">
        <v>235</v>
      </c>
      <c r="B83" s="9" t="s">
        <v>236</v>
      </c>
      <c r="C83" s="9" t="s">
        <v>21</v>
      </c>
      <c r="D83" s="9" t="s">
        <v>230</v>
      </c>
      <c r="E83" s="9" t="s">
        <v>231</v>
      </c>
      <c r="F83" s="9" t="s">
        <v>232</v>
      </c>
      <c r="G83" s="10">
        <v>72</v>
      </c>
      <c r="H83" s="10">
        <v>79.4</v>
      </c>
      <c r="I83" s="10">
        <f t="shared" si="1"/>
        <v>75.7</v>
      </c>
      <c r="J83" s="9">
        <f>SUMPRODUCT(($F$4:$F$92=F83)*($I$4:$I$92&gt;I83))+1</f>
        <v>3</v>
      </c>
      <c r="K83" s="14"/>
    </row>
    <row r="84" spans="1:11" ht="13.5" customHeight="1">
      <c r="A84" s="9" t="s">
        <v>237</v>
      </c>
      <c r="B84" s="9" t="s">
        <v>238</v>
      </c>
      <c r="C84" s="9" t="s">
        <v>15</v>
      </c>
      <c r="D84" s="9" t="s">
        <v>230</v>
      </c>
      <c r="E84" s="9" t="s">
        <v>231</v>
      </c>
      <c r="F84" s="9" t="s">
        <v>232</v>
      </c>
      <c r="G84" s="10">
        <v>69</v>
      </c>
      <c r="H84" s="10">
        <v>77.8</v>
      </c>
      <c r="I84" s="10">
        <f t="shared" si="1"/>
        <v>73.4</v>
      </c>
      <c r="J84" s="9">
        <f>SUMPRODUCT(($F$4:$F$92=F84)*($I$4:$I$92&gt;I84))+1</f>
        <v>4</v>
      </c>
      <c r="K84" s="14"/>
    </row>
    <row r="85" spans="1:11" ht="13.5" customHeight="1">
      <c r="A85" s="9" t="s">
        <v>239</v>
      </c>
      <c r="B85" s="9" t="s">
        <v>240</v>
      </c>
      <c r="C85" s="9" t="s">
        <v>15</v>
      </c>
      <c r="D85" s="9" t="s">
        <v>241</v>
      </c>
      <c r="E85" s="9" t="s">
        <v>242</v>
      </c>
      <c r="F85" s="9" t="s">
        <v>243</v>
      </c>
      <c r="G85" s="10">
        <v>69</v>
      </c>
      <c r="H85" s="10">
        <v>85.4</v>
      </c>
      <c r="I85" s="10">
        <f t="shared" si="1"/>
        <v>77.2</v>
      </c>
      <c r="J85" s="9">
        <f>SUMPRODUCT(($F$4:$F$92=F85)*($I$4:$I$92&gt;I85))+1</f>
        <v>1</v>
      </c>
      <c r="K85" s="14"/>
    </row>
    <row r="86" spans="1:11" ht="13.5" customHeight="1">
      <c r="A86" s="9" t="s">
        <v>244</v>
      </c>
      <c r="B86" s="9" t="s">
        <v>245</v>
      </c>
      <c r="C86" s="9" t="s">
        <v>15</v>
      </c>
      <c r="D86" s="9" t="s">
        <v>241</v>
      </c>
      <c r="E86" s="9" t="s">
        <v>242</v>
      </c>
      <c r="F86" s="9" t="s">
        <v>243</v>
      </c>
      <c r="G86" s="10">
        <v>64</v>
      </c>
      <c r="H86" s="10">
        <v>81</v>
      </c>
      <c r="I86" s="10">
        <f t="shared" si="1"/>
        <v>72.5</v>
      </c>
      <c r="J86" s="9">
        <f>SUMPRODUCT(($F$4:$F$92=F86)*($I$4:$I$92&gt;I86))+1</f>
        <v>2</v>
      </c>
      <c r="K86" s="14"/>
    </row>
    <row r="87" spans="1:11" ht="13.5" customHeight="1">
      <c r="A87" s="9" t="s">
        <v>246</v>
      </c>
      <c r="B87" s="9" t="s">
        <v>247</v>
      </c>
      <c r="C87" s="9" t="s">
        <v>15</v>
      </c>
      <c r="D87" s="9" t="s">
        <v>241</v>
      </c>
      <c r="E87" s="9" t="s">
        <v>242</v>
      </c>
      <c r="F87" s="9" t="s">
        <v>243</v>
      </c>
      <c r="G87" s="10">
        <v>64</v>
      </c>
      <c r="H87" s="10">
        <v>76.4</v>
      </c>
      <c r="I87" s="10">
        <f t="shared" si="1"/>
        <v>70.2</v>
      </c>
      <c r="J87" s="9">
        <f>SUMPRODUCT(($F$4:$F$92=F87)*($I$4:$I$92&gt;I87))+1</f>
        <v>3</v>
      </c>
      <c r="K87" s="14"/>
    </row>
    <row r="88" spans="1:11" ht="13.5" customHeight="1">
      <c r="A88" s="9" t="s">
        <v>248</v>
      </c>
      <c r="B88" s="9" t="s">
        <v>249</v>
      </c>
      <c r="C88" s="9" t="s">
        <v>15</v>
      </c>
      <c r="D88" s="9" t="s">
        <v>241</v>
      </c>
      <c r="E88" s="9" t="s">
        <v>242</v>
      </c>
      <c r="F88" s="9" t="s">
        <v>243</v>
      </c>
      <c r="G88" s="10">
        <v>64</v>
      </c>
      <c r="H88" s="10">
        <v>75.4</v>
      </c>
      <c r="I88" s="10">
        <f t="shared" si="1"/>
        <v>69.7</v>
      </c>
      <c r="J88" s="9">
        <f>SUMPRODUCT(($F$4:$F$92=F88)*($I$4:$I$92&gt;I88))+1</f>
        <v>4</v>
      </c>
      <c r="K88" s="14"/>
    </row>
    <row r="89" spans="1:11" ht="13.5" customHeight="1">
      <c r="A89" s="9" t="s">
        <v>250</v>
      </c>
      <c r="B89" s="9" t="s">
        <v>251</v>
      </c>
      <c r="C89" s="9" t="s">
        <v>15</v>
      </c>
      <c r="D89" s="9" t="s">
        <v>252</v>
      </c>
      <c r="E89" s="9" t="s">
        <v>231</v>
      </c>
      <c r="F89" s="9" t="s">
        <v>253</v>
      </c>
      <c r="G89" s="10">
        <v>68</v>
      </c>
      <c r="H89" s="10">
        <v>83.2</v>
      </c>
      <c r="I89" s="10">
        <f t="shared" si="1"/>
        <v>75.6</v>
      </c>
      <c r="J89" s="9">
        <f>SUMPRODUCT(($F$4:$F$92=F89)*($I$4:$I$92&gt;I89))+1</f>
        <v>1</v>
      </c>
      <c r="K89" s="14"/>
    </row>
    <row r="90" spans="1:11" ht="13.5" customHeight="1">
      <c r="A90" s="9" t="s">
        <v>254</v>
      </c>
      <c r="B90" s="9" t="s">
        <v>255</v>
      </c>
      <c r="C90" s="9" t="s">
        <v>15</v>
      </c>
      <c r="D90" s="9" t="s">
        <v>252</v>
      </c>
      <c r="E90" s="9" t="s">
        <v>231</v>
      </c>
      <c r="F90" s="9" t="s">
        <v>253</v>
      </c>
      <c r="G90" s="10">
        <v>69</v>
      </c>
      <c r="H90" s="10">
        <v>79.6</v>
      </c>
      <c r="I90" s="10">
        <f t="shared" si="1"/>
        <v>74.3</v>
      </c>
      <c r="J90" s="9">
        <f>SUMPRODUCT(($F$4:$F$92=F90)*($I$4:$I$92&gt;I90))+1</f>
        <v>2</v>
      </c>
      <c r="K90" s="14"/>
    </row>
    <row r="91" spans="1:11" ht="13.5" customHeight="1">
      <c r="A91" s="9" t="s">
        <v>256</v>
      </c>
      <c r="B91" s="9" t="s">
        <v>257</v>
      </c>
      <c r="C91" s="9" t="s">
        <v>15</v>
      </c>
      <c r="D91" s="9" t="s">
        <v>252</v>
      </c>
      <c r="E91" s="9" t="s">
        <v>231</v>
      </c>
      <c r="F91" s="9" t="s">
        <v>253</v>
      </c>
      <c r="G91" s="10">
        <v>67</v>
      </c>
      <c r="H91" s="10">
        <v>78</v>
      </c>
      <c r="I91" s="10">
        <f t="shared" si="1"/>
        <v>72.5</v>
      </c>
      <c r="J91" s="9">
        <f>SUMPRODUCT(($F$4:$F$92=F91)*($I$4:$I$92&gt;I91))+1</f>
        <v>3</v>
      </c>
      <c r="K91" s="14"/>
    </row>
    <row r="92" spans="1:11" ht="13.5" customHeight="1">
      <c r="A92" s="9" t="s">
        <v>258</v>
      </c>
      <c r="B92" s="9" t="s">
        <v>259</v>
      </c>
      <c r="C92" s="9" t="s">
        <v>15</v>
      </c>
      <c r="D92" s="9" t="s">
        <v>252</v>
      </c>
      <c r="E92" s="9" t="s">
        <v>231</v>
      </c>
      <c r="F92" s="9" t="s">
        <v>253</v>
      </c>
      <c r="G92" s="10">
        <v>67</v>
      </c>
      <c r="H92" s="10">
        <v>73.8</v>
      </c>
      <c r="I92" s="10">
        <f t="shared" si="1"/>
        <v>70.4</v>
      </c>
      <c r="J92" s="9">
        <f>SUMPRODUCT(($F$4:$F$92=F92)*($I$4:$I$92&gt;I92))+1</f>
        <v>4</v>
      </c>
      <c r="K92" s="14"/>
    </row>
  </sheetData>
  <sheetProtection/>
  <mergeCells count="1">
    <mergeCell ref="A2:K2"/>
  </mergeCells>
  <printOptions/>
  <pageMargins left="0.751388888888889" right="0.751388888888889" top="1" bottom="1" header="0.5" footer="0.5"/>
  <pageSetup horizontalDpi="600" verticalDpi="600" orientation="landscape" paperSize="9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无刺百合°</cp:lastModifiedBy>
  <dcterms:created xsi:type="dcterms:W3CDTF">2020-05-11T09:05:00Z</dcterms:created>
  <dcterms:modified xsi:type="dcterms:W3CDTF">2020-05-12T07:09:47Z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